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23715" windowHeight="10050"/>
  </bookViews>
  <sheets>
    <sheet name="FRRN - 2016" sheetId="2" r:id="rId1"/>
  </sheets>
  <calcPr calcId="145621"/>
</workbook>
</file>

<file path=xl/calcChain.xml><?xml version="1.0" encoding="utf-8"?>
<calcChain xmlns="http://schemas.openxmlformats.org/spreadsheetml/2006/main">
  <c r="F6" i="2" l="1"/>
  <c r="F18" i="2" s="1"/>
  <c r="E18" i="2"/>
  <c r="F17" i="2"/>
  <c r="F9" i="2"/>
  <c r="F15" i="2"/>
  <c r="D18" i="2"/>
  <c r="F10" i="2"/>
  <c r="F13" i="2"/>
  <c r="F8" i="2"/>
  <c r="F16" i="2"/>
  <c r="F11" i="2"/>
  <c r="F12" i="2"/>
  <c r="F7" i="2"/>
  <c r="F14" i="2"/>
  <c r="C18" i="2" l="1"/>
</calcChain>
</file>

<file path=xl/sharedStrings.xml><?xml version="1.0" encoding="utf-8"?>
<sst xmlns="http://schemas.openxmlformats.org/spreadsheetml/2006/main" count="21" uniqueCount="21">
  <si>
    <t>Ampliación de la Red Corporativa de Telecomunicaciones - PMT Región Nacional</t>
  </si>
  <si>
    <t>Mejoramiento de la Red Eléctrica y de Comunicaciones a Nivel Nacional</t>
  </si>
  <si>
    <t>Capacitación, Inducción y Reinducción Permanente de los Procesos Misionales de la Registraduría Nacional</t>
  </si>
  <si>
    <t>Implementación Centro de Estudios en Democracia y Asuntos Electorales CEDAE en Colombia</t>
  </si>
  <si>
    <t>Fortalecimiento del Registro Civil - Nacional</t>
  </si>
  <si>
    <t>Servicio de Datacenter para la Continuidad de los Procesos Misionales y Administrativos Bogotá</t>
  </si>
  <si>
    <t>Fortalecimiento del Servicio del Archivo Nacional de Identificación Bogotá</t>
  </si>
  <si>
    <t>Implementación Fortalecimiento de la capacidad de respuesta de la Registraduría Nacional del Estado Civil - Atención a la Población Desplazada - APD</t>
  </si>
  <si>
    <t>Mejoramiento y Mantenimiento de Infraestructura Administrativa a Nivel Nacional</t>
  </si>
  <si>
    <t>Adquisición de Equipos de Cómputo para la Registraduría Nacional del Estado Civil</t>
  </si>
  <si>
    <t>Implementación Sistema de Gestión Documental Registraduría Nacional</t>
  </si>
  <si>
    <t>TOTAL FRRN</t>
  </si>
  <si>
    <t>Fortalecimiento de la Plataforma Tecnológica que Soporta el Sistema de Identificación y Registro Civil PMT II</t>
  </si>
  <si>
    <t>No.</t>
  </si>
  <si>
    <t>NOMBRE DEL PROYECTO</t>
  </si>
  <si>
    <t xml:space="preserve">APROPIACIÓN 
Decreto de Liquidación No.3550 de Diciembre 30 de 2015 </t>
  </si>
  <si>
    <r>
      <t>Traslado Presupuestal aprobado por DNP</t>
    </r>
    <r>
      <rPr>
        <b/>
        <sz val="12"/>
        <color theme="1"/>
        <rFont val="Arial"/>
        <family val="2"/>
      </rPr>
      <t>*</t>
    </r>
  </si>
  <si>
    <t>* Traslado presupuestal del proyecto de inversión “Adquisición de equipos de cómputo para la Registraduría Nacional del Estado Civil” al proyecto “Fortalecimiento de la Plataforma Tecnológica que Soporta el Sistema de Identificación y Registro Civil PMT II”</t>
  </si>
  <si>
    <t>Apropiación Aplazada Decreto 378 de marzo 04 de 2016</t>
  </si>
  <si>
    <t>Apropiación Final</t>
  </si>
  <si>
    <t>PROYECTOS DE INVERSIÓN
VIGENCIA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</si>
</sst>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_-&quot;$&quot;* #,##0_-;\-&quot;$&quot;* #,##0_-;_-&quot;$&quot;* &quot;-&quot;??_-;_-@_-"/>
  </numFmts>
  <fonts count="12" x14ac:knownFonts="1">
    <font>
      <sz val="11"/>
      <color theme="1"/>
      <name val="Calibri"/>
      <family val="2"/>
      <scheme val="minor"/>
    </font>
    <font>
      <sz val="10"/>
      <color theme="1"/>
      <name val="Arial"/>
      <family val="2"/>
    </font>
    <font>
      <sz val="11"/>
      <color theme="1"/>
      <name val="Calibri"/>
      <family val="2"/>
      <scheme val="minor"/>
    </font>
    <font>
      <sz val="10"/>
      <name val="Arial"/>
      <family val="2"/>
    </font>
    <font>
      <b/>
      <sz val="14"/>
      <name val="Arial"/>
      <family val="2"/>
    </font>
    <font>
      <sz val="10"/>
      <color theme="0"/>
      <name val="Arial"/>
      <family val="2"/>
    </font>
    <font>
      <b/>
      <sz val="12"/>
      <name val="Arial"/>
      <family val="2"/>
    </font>
    <font>
      <b/>
      <sz val="10"/>
      <name val="Arial"/>
      <family val="2"/>
    </font>
    <font>
      <b/>
      <sz val="11"/>
      <color theme="1"/>
      <name val="Arial"/>
      <family val="2"/>
    </font>
    <font>
      <b/>
      <sz val="12"/>
      <color theme="1"/>
      <name val="Arial"/>
      <family val="2"/>
    </font>
    <font>
      <sz val="11"/>
      <color theme="1"/>
      <name val="Arial"/>
      <family val="2"/>
    </font>
    <font>
      <sz val="12"/>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s>
  <cellStyleXfs count="2">
    <xf numFmtId="0" fontId="0" fillId="0" borderId="0"/>
    <xf numFmtId="44" fontId="2" fillId="0" borderId="0" applyFont="0" applyFill="0" applyBorder="0" applyAlignment="0" applyProtection="0"/>
  </cellStyleXfs>
  <cellXfs count="32">
    <xf numFmtId="0" fontId="0" fillId="0" borderId="0" xfId="0"/>
    <xf numFmtId="0" fontId="1" fillId="0" borderId="0" xfId="0" applyFont="1"/>
    <xf numFmtId="0" fontId="5" fillId="0" borderId="0" xfId="0" applyFont="1" applyAlignment="1">
      <alignment vertical="center"/>
    </xf>
    <xf numFmtId="0" fontId="3" fillId="0" borderId="0" xfId="0" applyFont="1" applyAlignment="1">
      <alignment vertical="center"/>
    </xf>
    <xf numFmtId="0" fontId="7" fillId="3" borderId="0" xfId="0" applyFont="1" applyFill="1" applyBorder="1" applyAlignment="1">
      <alignment horizontal="center" vertical="center"/>
    </xf>
    <xf numFmtId="164" fontId="1" fillId="0" borderId="0" xfId="0" applyNumberFormat="1" applyFont="1"/>
    <xf numFmtId="164" fontId="11" fillId="0" borderId="1" xfId="1" applyNumberFormat="1" applyFont="1" applyBorder="1" applyAlignment="1">
      <alignment horizontal="right" vertical="center" wrapText="1"/>
    </xf>
    <xf numFmtId="164" fontId="11" fillId="0" borderId="5" xfId="1" applyNumberFormat="1" applyFont="1" applyBorder="1" applyAlignment="1">
      <alignment horizontal="right"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3" fillId="3" borderId="0" xfId="0" applyFont="1" applyFill="1" applyBorder="1" applyAlignment="1">
      <alignment horizontal="center" vertical="center"/>
    </xf>
    <xf numFmtId="0" fontId="7" fillId="3" borderId="0" xfId="0" applyFont="1" applyFill="1" applyBorder="1" applyAlignment="1">
      <alignment horizontal="left" vertical="center"/>
    </xf>
    <xf numFmtId="0" fontId="4" fillId="3" borderId="0" xfId="0" applyFont="1" applyFill="1" applyBorder="1" applyAlignment="1">
      <alignment horizontal="center" vertical="center"/>
    </xf>
    <xf numFmtId="0" fontId="1" fillId="0" borderId="5" xfId="0" applyFont="1" applyBorder="1"/>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164" fontId="11" fillId="0" borderId="9" xfId="1" applyNumberFormat="1" applyFont="1" applyBorder="1" applyAlignment="1">
      <alignment horizontal="right" vertical="center" wrapText="1"/>
    </xf>
    <xf numFmtId="0" fontId="9" fillId="2" borderId="7" xfId="0" applyFont="1" applyFill="1" applyBorder="1" applyAlignment="1">
      <alignment horizontal="center" vertical="center" wrapText="1"/>
    </xf>
    <xf numFmtId="164" fontId="9" fillId="2" borderId="7" xfId="1" applyNumberFormat="1" applyFont="1" applyFill="1" applyBorder="1" applyAlignment="1">
      <alignment horizontal="right" vertical="center"/>
    </xf>
    <xf numFmtId="0" fontId="1" fillId="3" borderId="6" xfId="0" applyFont="1" applyFill="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164" fontId="9" fillId="2" borderId="7" xfId="0" applyNumberFormat="1" applyFont="1" applyFill="1" applyBorder="1" applyAlignment="1">
      <alignment horizontal="right" vertical="center"/>
    </xf>
    <xf numFmtId="164" fontId="11" fillId="0" borderId="10" xfId="1" applyNumberFormat="1" applyFont="1" applyBorder="1" applyAlignment="1">
      <alignment horizontal="right" vertical="center" wrapText="1"/>
    </xf>
    <xf numFmtId="164" fontId="11" fillId="0" borderId="3" xfId="1" applyNumberFormat="1" applyFont="1" applyBorder="1" applyAlignment="1">
      <alignment horizontal="right" vertical="center" wrapText="1"/>
    </xf>
    <xf numFmtId="0" fontId="1" fillId="0" borderId="0" xfId="0" applyFont="1" applyBorder="1"/>
    <xf numFmtId="164" fontId="9" fillId="2" borderId="8" xfId="0" applyNumberFormat="1" applyFont="1" applyFill="1" applyBorder="1" applyAlignment="1">
      <alignment horizontal="right" vertical="center"/>
    </xf>
    <xf numFmtId="0" fontId="10" fillId="0" borderId="5" xfId="0" applyFont="1" applyBorder="1" applyAlignment="1">
      <alignment horizontal="justify" vertical="center" wrapText="1"/>
    </xf>
    <xf numFmtId="0" fontId="10" fillId="0" borderId="1" xfId="0" applyFont="1" applyBorder="1" applyAlignment="1">
      <alignment horizontal="justify" vertical="center" wrapText="1"/>
    </xf>
    <xf numFmtId="0" fontId="10" fillId="0" borderId="9" xfId="0" applyFont="1" applyBorder="1" applyAlignment="1">
      <alignment horizontal="justify" vertical="center" wrapText="1"/>
    </xf>
    <xf numFmtId="0" fontId="1" fillId="0" borderId="0" xfId="0" applyFont="1" applyAlignment="1">
      <alignment horizontal="justify" vertical="center" wrapText="1"/>
    </xf>
    <xf numFmtId="0" fontId="6" fillId="3" borderId="0" xfId="0"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image002.jpg@01CF43A0.604D980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447675</xdr:colOff>
      <xdr:row>0</xdr:row>
      <xdr:rowOff>47625</xdr:rowOff>
    </xdr:from>
    <xdr:to>
      <xdr:col>1</xdr:col>
      <xdr:colOff>1171575</xdr:colOff>
      <xdr:row>3</xdr:row>
      <xdr:rowOff>76200</xdr:rowOff>
    </xdr:to>
    <xdr:pic>
      <xdr:nvPicPr>
        <xdr:cNvPr id="2" name="Picture 1" descr="fondo RR new"/>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47675" y="47625"/>
          <a:ext cx="723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abSelected="1" topLeftCell="A10" workbookViewId="0">
      <selection activeCell="A2" sqref="A2:F2"/>
    </sheetView>
  </sheetViews>
  <sheetFormatPr baseColWidth="10" defaultRowHeight="12.75" x14ac:dyDescent="0.2"/>
  <cols>
    <col min="1" max="1" width="4.85546875" style="1" customWidth="1"/>
    <col min="2" max="2" width="63.7109375" style="1" customWidth="1"/>
    <col min="3" max="3" width="35" style="1" customWidth="1"/>
    <col min="4" max="6" width="23.7109375" style="1" customWidth="1"/>
    <col min="7" max="16384" width="11.42578125" style="1"/>
  </cols>
  <sheetData>
    <row r="1" spans="1:6" s="3" customFormat="1" ht="18" x14ac:dyDescent="0.25">
      <c r="B1" s="10"/>
      <c r="C1" s="12"/>
      <c r="D1" s="2"/>
      <c r="E1" s="2"/>
    </row>
    <row r="2" spans="1:6" s="3" customFormat="1" ht="31.5" customHeight="1" x14ac:dyDescent="0.25">
      <c r="A2" s="31" t="s">
        <v>20</v>
      </c>
      <c r="B2" s="31"/>
      <c r="C2" s="31"/>
      <c r="D2" s="31"/>
      <c r="E2" s="31"/>
      <c r="F2" s="31"/>
    </row>
    <row r="3" spans="1:6" s="3" customFormat="1" ht="5.25" customHeight="1" x14ac:dyDescent="0.25">
      <c r="B3" s="10"/>
      <c r="C3" s="11"/>
      <c r="D3" s="2"/>
      <c r="E3" s="2"/>
    </row>
    <row r="4" spans="1:6" s="3" customFormat="1" ht="13.5" customHeight="1" thickBot="1" x14ac:dyDescent="0.3">
      <c r="B4" s="10"/>
      <c r="C4" s="4"/>
      <c r="D4" s="2"/>
      <c r="E4" s="2"/>
    </row>
    <row r="5" spans="1:6" ht="47.25" customHeight="1" thickBot="1" x14ac:dyDescent="0.25">
      <c r="A5" s="14" t="s">
        <v>13</v>
      </c>
      <c r="B5" s="15" t="s">
        <v>14</v>
      </c>
      <c r="C5" s="8" t="s">
        <v>15</v>
      </c>
      <c r="D5" s="8" t="s">
        <v>16</v>
      </c>
      <c r="E5" s="8" t="s">
        <v>18</v>
      </c>
      <c r="F5" s="9" t="s">
        <v>19</v>
      </c>
    </row>
    <row r="6" spans="1:6" ht="38.1" customHeight="1" x14ac:dyDescent="0.2">
      <c r="A6" s="20">
        <v>1</v>
      </c>
      <c r="B6" s="27" t="s">
        <v>0</v>
      </c>
      <c r="C6" s="7">
        <v>20000000000</v>
      </c>
      <c r="D6" s="13"/>
      <c r="E6" s="7">
        <v>0</v>
      </c>
      <c r="F6" s="23">
        <f>+C6</f>
        <v>20000000000</v>
      </c>
    </row>
    <row r="7" spans="1:6" ht="38.1" customHeight="1" x14ac:dyDescent="0.2">
      <c r="A7" s="21">
        <v>2</v>
      </c>
      <c r="B7" s="28" t="s">
        <v>1</v>
      </c>
      <c r="C7" s="6">
        <v>2880036940</v>
      </c>
      <c r="D7" s="6"/>
      <c r="E7" s="6">
        <v>208494653</v>
      </c>
      <c r="F7" s="24">
        <f t="shared" ref="F7:F14" si="0">+C7-E7</f>
        <v>2671542287</v>
      </c>
    </row>
    <row r="8" spans="1:6" ht="38.1" customHeight="1" x14ac:dyDescent="0.2">
      <c r="A8" s="21">
        <v>3</v>
      </c>
      <c r="B8" s="28" t="s">
        <v>2</v>
      </c>
      <c r="C8" s="6">
        <v>3000000000</v>
      </c>
      <c r="D8" s="6"/>
      <c r="E8" s="6">
        <v>217179145</v>
      </c>
      <c r="F8" s="24">
        <f t="shared" si="0"/>
        <v>2782820855</v>
      </c>
    </row>
    <row r="9" spans="1:6" ht="38.1" customHeight="1" x14ac:dyDescent="0.2">
      <c r="A9" s="21">
        <v>4</v>
      </c>
      <c r="B9" s="28" t="s">
        <v>3</v>
      </c>
      <c r="C9" s="6">
        <v>1888110169</v>
      </c>
      <c r="D9" s="6"/>
      <c r="E9" s="6">
        <v>136686051</v>
      </c>
      <c r="F9" s="24">
        <f t="shared" si="0"/>
        <v>1751424118</v>
      </c>
    </row>
    <row r="10" spans="1:6" ht="35.1" customHeight="1" x14ac:dyDescent="0.2">
      <c r="A10" s="21">
        <v>5</v>
      </c>
      <c r="B10" s="28" t="s">
        <v>4</v>
      </c>
      <c r="C10" s="6">
        <v>5975139804</v>
      </c>
      <c r="D10" s="6"/>
      <c r="E10" s="6">
        <v>492503380</v>
      </c>
      <c r="F10" s="24">
        <f t="shared" si="0"/>
        <v>5482636424</v>
      </c>
    </row>
    <row r="11" spans="1:6" ht="38.1" customHeight="1" x14ac:dyDescent="0.2">
      <c r="A11" s="21">
        <v>6</v>
      </c>
      <c r="B11" s="28" t="s">
        <v>5</v>
      </c>
      <c r="C11" s="6">
        <v>2945606126</v>
      </c>
      <c r="D11" s="6"/>
      <c r="E11" s="6">
        <v>213241407</v>
      </c>
      <c r="F11" s="24">
        <f t="shared" si="0"/>
        <v>2732364719</v>
      </c>
    </row>
    <row r="12" spans="1:6" ht="38.1" customHeight="1" x14ac:dyDescent="0.2">
      <c r="A12" s="21">
        <v>7</v>
      </c>
      <c r="B12" s="28" t="s">
        <v>6</v>
      </c>
      <c r="C12" s="6">
        <v>1699351400</v>
      </c>
      <c r="D12" s="6"/>
      <c r="E12" s="6">
        <v>123021228</v>
      </c>
      <c r="F12" s="24">
        <f t="shared" si="0"/>
        <v>1576330172</v>
      </c>
    </row>
    <row r="13" spans="1:6" ht="51" customHeight="1" x14ac:dyDescent="0.2">
      <c r="A13" s="21">
        <v>8</v>
      </c>
      <c r="B13" s="28" t="s">
        <v>7</v>
      </c>
      <c r="C13" s="6">
        <v>1002205561</v>
      </c>
      <c r="D13" s="6"/>
      <c r="E13" s="6">
        <v>12607920</v>
      </c>
      <c r="F13" s="24">
        <f t="shared" si="0"/>
        <v>989597641</v>
      </c>
    </row>
    <row r="14" spans="1:6" ht="38.1" customHeight="1" x14ac:dyDescent="0.2">
      <c r="A14" s="21">
        <v>9</v>
      </c>
      <c r="B14" s="28" t="s">
        <v>8</v>
      </c>
      <c r="C14" s="6">
        <v>1855550000</v>
      </c>
      <c r="D14" s="6"/>
      <c r="E14" s="6">
        <v>134328921</v>
      </c>
      <c r="F14" s="24">
        <f t="shared" si="0"/>
        <v>1721221079</v>
      </c>
    </row>
    <row r="15" spans="1:6" ht="38.1" customHeight="1" x14ac:dyDescent="0.2">
      <c r="A15" s="21">
        <v>10</v>
      </c>
      <c r="B15" s="28" t="s">
        <v>9</v>
      </c>
      <c r="C15" s="6">
        <v>7000000000</v>
      </c>
      <c r="D15" s="6">
        <v>-2507444135</v>
      </c>
      <c r="E15" s="6">
        <v>506751338</v>
      </c>
      <c r="F15" s="24">
        <f>+C15+D15-E15</f>
        <v>3985804527</v>
      </c>
    </row>
    <row r="16" spans="1:6" ht="38.1" customHeight="1" x14ac:dyDescent="0.2">
      <c r="A16" s="21">
        <v>11</v>
      </c>
      <c r="B16" s="28" t="s">
        <v>10</v>
      </c>
      <c r="C16" s="6">
        <v>3500000000</v>
      </c>
      <c r="D16" s="6"/>
      <c r="E16" s="6">
        <v>253375669</v>
      </c>
      <c r="F16" s="24">
        <f>+C16-E16</f>
        <v>3246624331</v>
      </c>
    </row>
    <row r="17" spans="1:6" ht="38.1" customHeight="1" thickBot="1" x14ac:dyDescent="0.25">
      <c r="A17" s="21">
        <v>12</v>
      </c>
      <c r="B17" s="29" t="s">
        <v>12</v>
      </c>
      <c r="C17" s="25"/>
      <c r="D17" s="16">
        <v>2507444135</v>
      </c>
      <c r="E17" s="16">
        <v>0</v>
      </c>
      <c r="F17" s="24">
        <f>+D17</f>
        <v>2507444135</v>
      </c>
    </row>
    <row r="18" spans="1:6" ht="21.95" customHeight="1" thickBot="1" x14ac:dyDescent="0.25">
      <c r="A18" s="19"/>
      <c r="B18" s="17" t="s">
        <v>11</v>
      </c>
      <c r="C18" s="18">
        <f>SUM(C6:C17)</f>
        <v>51746000000</v>
      </c>
      <c r="D18" s="22">
        <f>+D17</f>
        <v>2507444135</v>
      </c>
      <c r="E18" s="22">
        <f>SUM(E6:E17)</f>
        <v>2298189712</v>
      </c>
      <c r="F18" s="26">
        <f>SUM(F6:F17)</f>
        <v>49447810288</v>
      </c>
    </row>
    <row r="19" spans="1:6" ht="10.5" customHeight="1" x14ac:dyDescent="0.2"/>
    <row r="20" spans="1:6" ht="39" customHeight="1" x14ac:dyDescent="0.2">
      <c r="A20" s="30" t="s">
        <v>17</v>
      </c>
      <c r="B20" s="30"/>
      <c r="C20" s="30"/>
      <c r="D20" s="30"/>
      <c r="E20" s="30"/>
      <c r="F20" s="30"/>
    </row>
    <row r="21" spans="1:6" x14ac:dyDescent="0.2">
      <c r="E21" s="5"/>
    </row>
  </sheetData>
  <mergeCells count="2">
    <mergeCell ref="A20:F20"/>
    <mergeCell ref="A2:F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FRRN - 2016</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Balvina Rozo Millan</dc:creator>
  <cp:lastModifiedBy>Candelaria Lucia Teheran Fontalvo</cp:lastModifiedBy>
  <cp:lastPrinted>2017-01-24T23:22:00Z</cp:lastPrinted>
  <dcterms:created xsi:type="dcterms:W3CDTF">2017-01-24T16:41:06Z</dcterms:created>
  <dcterms:modified xsi:type="dcterms:W3CDTF">2019-08-28T12:44:40Z</dcterms:modified>
</cp:coreProperties>
</file>