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585" documentId="8_{63CFAC04-3FC1-4D8A-A283-5267B97E5467}" xr6:coauthVersionLast="47" xr6:coauthVersionMax="47" xr10:uidLastSave="{35AF9BAE-42E9-42DA-9916-A5A4E4CF29A0}"/>
  <bookViews>
    <workbookView xWindow="28680" yWindow="-120" windowWidth="24240" windowHeight="13020" xr2:uid="{8FAE3856-2B31-4C5B-AFFE-97E931914A8F}"/>
  </bookViews>
  <sheets>
    <sheet name="Planes y acciones CENT" sheetId="1" r:id="rId1"/>
    <sheet name="Proy de inversión" sheetId="2" r:id="rId2"/>
  </sheets>
  <externalReferences>
    <externalReference r:id="rId3"/>
    <externalReference r:id="rId4"/>
    <externalReference r:id="rId5"/>
    <externalReference r:id="rId6"/>
  </externalReferences>
  <definedNames>
    <definedName name="_xlnm._FilterDatabase" localSheetId="0" hidden="1">'Planes y acciones CENT'!$A$6:$AE$166</definedName>
    <definedName name="_xlnm._FilterDatabase" localSheetId="1" hidden="1">'Proy de inversión'!$A$6:$W$25</definedName>
    <definedName name="ListaPlan">[1]BD!$D$19:$D$33</definedName>
    <definedName name="Macroprocesos">[2]BD!$A$2:$A$13</definedName>
    <definedName name="Objetivos">[2]BD!$C$2:$C$7</definedName>
    <definedName name="planes" localSheetId="0">'Planes y acciones CENT'!$AA$1:$AA$14</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63" i="1" l="1"/>
  <c r="P163" i="1"/>
  <c r="N163" i="1"/>
  <c r="S8" i="1"/>
  <c r="R8" i="1"/>
  <c r="Q8" i="1"/>
  <c r="P8" i="1"/>
  <c r="O8" i="1"/>
  <c r="N8" i="1"/>
  <c r="S19" i="2"/>
  <c r="R19" i="2"/>
  <c r="Q19" i="2"/>
  <c r="P19" i="2"/>
  <c r="T18" i="2"/>
  <c r="Q18" i="2"/>
  <c r="S135" i="1"/>
  <c r="R135" i="1"/>
  <c r="Q135" i="1"/>
  <c r="P135" i="1"/>
  <c r="O135" i="1"/>
  <c r="N135" i="1"/>
  <c r="S134" i="1"/>
  <c r="R134" i="1"/>
  <c r="Q134" i="1"/>
  <c r="P134" i="1"/>
  <c r="O134" i="1"/>
  <c r="N134" i="1"/>
  <c r="S133" i="1"/>
  <c r="R133" i="1"/>
  <c r="Q133" i="1"/>
  <c r="P133" i="1"/>
  <c r="O133" i="1"/>
  <c r="N133" i="1"/>
  <c r="S132" i="1"/>
  <c r="Q132" i="1"/>
  <c r="O132" i="1"/>
  <c r="S131" i="1"/>
  <c r="R131" i="1"/>
  <c r="Q131" i="1"/>
  <c r="P131" i="1"/>
  <c r="O131" i="1"/>
  <c r="N131" i="1"/>
  <c r="S130" i="1"/>
  <c r="R130" i="1"/>
  <c r="Q130" i="1"/>
  <c r="P130" i="1"/>
  <c r="O130" i="1"/>
  <c r="N130" i="1"/>
  <c r="S129" i="1"/>
  <c r="R129" i="1"/>
  <c r="Q129" i="1"/>
  <c r="P129" i="1"/>
  <c r="O129" i="1"/>
  <c r="N129" i="1"/>
  <c r="S128" i="1"/>
  <c r="R128" i="1"/>
  <c r="Q128" i="1"/>
  <c r="P128" i="1"/>
  <c r="O128" i="1"/>
  <c r="N128" i="1"/>
  <c r="S127" i="1"/>
  <c r="R127" i="1"/>
  <c r="Q127" i="1"/>
  <c r="P127" i="1"/>
  <c r="O127" i="1"/>
  <c r="N127" i="1"/>
  <c r="S124" i="1"/>
  <c r="R124" i="1"/>
  <c r="Q124" i="1"/>
  <c r="P124" i="1"/>
  <c r="O124" i="1"/>
  <c r="N124" i="1"/>
  <c r="S122" i="1"/>
  <c r="R122" i="1"/>
  <c r="Q122" i="1"/>
  <c r="P122" i="1"/>
  <c r="O122" i="1"/>
  <c r="N122" i="1"/>
  <c r="S121" i="1"/>
  <c r="R121" i="1"/>
  <c r="Q121" i="1"/>
  <c r="P121" i="1"/>
  <c r="O121" i="1"/>
  <c r="N121" i="1"/>
  <c r="S120" i="1"/>
  <c r="R120" i="1"/>
  <c r="Q120" i="1"/>
  <c r="P120" i="1"/>
  <c r="O120" i="1"/>
  <c r="N120" i="1"/>
  <c r="S119" i="1"/>
  <c r="R119" i="1"/>
  <c r="Q119" i="1"/>
  <c r="P119" i="1"/>
  <c r="O119" i="1"/>
  <c r="N119" i="1"/>
  <c r="S118" i="1"/>
  <c r="R118" i="1"/>
  <c r="Q118" i="1"/>
  <c r="P118" i="1"/>
  <c r="O118" i="1"/>
  <c r="N118" i="1"/>
  <c r="S117" i="1"/>
  <c r="R117" i="1"/>
  <c r="Q117" i="1"/>
  <c r="P117" i="1"/>
  <c r="O117" i="1"/>
  <c r="N117" i="1"/>
  <c r="S115" i="1"/>
  <c r="R115" i="1"/>
  <c r="Q115" i="1"/>
  <c r="P115" i="1"/>
  <c r="O115" i="1"/>
  <c r="N115" i="1"/>
  <c r="O69" i="1"/>
  <c r="N69" i="1"/>
  <c r="S68" i="1"/>
  <c r="R68" i="1"/>
  <c r="Q68" i="1"/>
  <c r="P68" i="1"/>
  <c r="O68" i="1"/>
  <c r="N68" i="1"/>
  <c r="S59" i="1"/>
  <c r="R59" i="1"/>
  <c r="Q59" i="1"/>
  <c r="P59" i="1"/>
  <c r="O59" i="1"/>
  <c r="N59" i="1"/>
  <c r="S35" i="1"/>
  <c r="R35" i="1"/>
  <c r="S31" i="1"/>
  <c r="R31" i="1"/>
  <c r="Q31" i="1"/>
  <c r="P31" i="1"/>
  <c r="O31" i="1"/>
  <c r="N31" i="1"/>
  <c r="S30" i="1"/>
  <c r="R30" i="1"/>
  <c r="S29" i="1"/>
  <c r="R29" i="1"/>
  <c r="Q29" i="1"/>
  <c r="P29" i="1"/>
  <c r="O29" i="1"/>
  <c r="N29" i="1"/>
  <c r="S28" i="1"/>
  <c r="R28" i="1"/>
  <c r="Q28" i="1"/>
  <c r="P28" i="1"/>
  <c r="O28" i="1"/>
  <c r="N28" i="1"/>
  <c r="S27" i="1"/>
  <c r="R27" i="1"/>
  <c r="Q27" i="1"/>
  <c r="P27" i="1"/>
  <c r="O27" i="1"/>
  <c r="N27" i="1"/>
  <c r="S22" i="1"/>
  <c r="R22" i="1"/>
  <c r="Q22" i="1"/>
  <c r="P22" i="1"/>
  <c r="O22" i="1"/>
  <c r="N22" i="1"/>
  <c r="S21" i="1"/>
  <c r="R21" i="1"/>
  <c r="Q21" i="1"/>
  <c r="P21" i="1"/>
  <c r="O21" i="1"/>
  <c r="N21" i="1"/>
  <c r="S19" i="1"/>
  <c r="R19" i="1"/>
  <c r="Q19" i="1"/>
  <c r="P19" i="1"/>
  <c r="O19" i="1"/>
  <c r="N19" i="1"/>
</calcChain>
</file>

<file path=xl/sharedStrings.xml><?xml version="1.0" encoding="utf-8"?>
<sst xmlns="http://schemas.openxmlformats.org/spreadsheetml/2006/main" count="2416" uniqueCount="1102">
  <si>
    <t>PROCESO</t>
  </si>
  <si>
    <t>PLANEACIÓN DE LA GESTIÓN INSTITUCIONAL</t>
  </si>
  <si>
    <t xml:space="preserve">CÓDIGO </t>
  </si>
  <si>
    <t>PGFT20</t>
  </si>
  <si>
    <t>Plan Estratégico</t>
  </si>
  <si>
    <t>FORMATO</t>
  </si>
  <si>
    <t>PROGRAMACIÓN PLAN DE ACCIÓN INSTITUCIONAL</t>
  </si>
  <si>
    <t>VERSIÓN</t>
  </si>
  <si>
    <t>Plan Institucional de Archivos de la Entidad ­PINAR</t>
  </si>
  <si>
    <t>Aprobado: 25/01/2022</t>
  </si>
  <si>
    <t>Plan Anual de Adquisiciones</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</si>
  <si>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</si>
  <si>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Plan Estratégico de Talento Humano</t>
  </si>
  <si>
    <t>Macroproceso</t>
  </si>
  <si>
    <t>Proceso</t>
  </si>
  <si>
    <t>Planes Institucionales y / o estratégico al cual se integra</t>
  </si>
  <si>
    <t>Nomenclatura</t>
  </si>
  <si>
    <t>Acción</t>
  </si>
  <si>
    <t>Tipo de acción</t>
  </si>
  <si>
    <t>Objetivo 
Estratégico</t>
  </si>
  <si>
    <t>Estrategia</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</si>
  <si>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</si>
  <si>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</si>
  <si>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</si>
  <si>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</si>
  <si>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</si>
  <si>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</si>
  <si>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</si>
  <si>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</si>
  <si>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</si>
  <si>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</si>
  <si>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</si>
  <si>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</si>
  <si>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</si>
  <si>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</si>
  <si>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</si>
  <si>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</si>
  <si>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</si>
  <si>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</si>
  <si>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Fondo Social de Vivienda</t>
  </si>
  <si>
    <t>Adjudicación de Créditos para Vivienda</t>
  </si>
  <si>
    <t>Plan de Acción</t>
  </si>
  <si>
    <t>ACV_23_PA_1</t>
  </si>
  <si>
    <t>Elaborar y publicar la convocatoria, para la inscripción al concurso de créditos de vivienda de la vigencia 2024</t>
  </si>
  <si>
    <t>Por oferta</t>
  </si>
  <si>
    <t>N/A</t>
  </si>
  <si>
    <t xml:space="preserve">Realizar el 100% de las actividades para elaborar la convocatoria del 2023.  </t>
  </si>
  <si>
    <t>SharePoint</t>
  </si>
  <si>
    <t>Jefe del Fondo Social de Vivienda</t>
  </si>
  <si>
    <t>ACV_23_PA_2</t>
  </si>
  <si>
    <t>Habilitar el aplicativo para la inscripción en línea, calificar formularios y publicar los listado definitivo de los admitidos y rechazados en la presente convocatoria.</t>
  </si>
  <si>
    <t>Por demanda</t>
  </si>
  <si>
    <t xml:space="preserve">Desarrollar las actividades para finalizar la convocatoria de adjudicación de créditos de vivienda  de la vigencia 2023 </t>
  </si>
  <si>
    <t>Cantidad de actividades realizadas en el periodo para finalizar la convocatoria de créditos de vivienda del 2021 /(n)*(Cantidad de actividades programadas en el periodo   para finalizar la convocatoria de créditos de vivienda del 2021)</t>
  </si>
  <si>
    <t xml:space="preserve">Realizar el estudio de títulos y viabilidad jurídica de los créditos de vivienda adjudicados en la vigencia. </t>
  </si>
  <si>
    <t>Realizar el 100%  de los estudio de títulos y viabilidad jurídica de los créditos  de vivienda aprobados</t>
  </si>
  <si>
    <t xml:space="preserve">Cantidad de estudios de títulos realizados en el periodo  /(n)*(Cantidad de  estudios de títulos de creditos en tramite de legalizacion en el periodo) </t>
  </si>
  <si>
    <t xml:space="preserve">
SharePoint</t>
  </si>
  <si>
    <t xml:space="preserve">Realizar el  desembolso de los créditos de vivienda adjudicados en la vigencia </t>
  </si>
  <si>
    <t xml:space="preserve">Desembolsar el 100% de los créditos aprobados </t>
  </si>
  <si>
    <t xml:space="preserve">Cantidad de desembolso realizados en el periodo//( n)*(cantidad de desembolso programado en el periodo) </t>
  </si>
  <si>
    <t>Salvaguardar la información de  Escritura Pública y pagaré  de los créditos de vivienda legalizados.</t>
  </si>
  <si>
    <t>Salvaguarda y escanear el 100% de las Escrituras publicas y Pagares de los créditos de vivienda legalizados.</t>
  </si>
  <si>
    <t xml:space="preserve">Cantidad de escrituras pública y pagaré escaneados y grabados/( n)*(Cantidad de créditos de vivienda legalizados) </t>
  </si>
  <si>
    <t xml:space="preserve">Realizar seguimiento a la Gestión de cartera del FSV </t>
  </si>
  <si>
    <t>Realizar el 100% de las actividades programadas para gestionar el cobro de la cartera del FSV.</t>
  </si>
  <si>
    <t>Revisar los reportes de Contabilidad y de Cartera generados en el aplicativo DECSIS</t>
  </si>
  <si>
    <t xml:space="preserve">Lograr que el 100% de los reportes contables, financieros y de cartera generados por el aplicativo DECSIS, sean confiables y oportunos.  </t>
  </si>
  <si>
    <t>(Cantidad de novedades resueltas en el periodo)/(n)*(Cantidad de novedades reportados por el aplicativo en el periodo)</t>
  </si>
  <si>
    <t>Gestión y Control Disciplinario</t>
  </si>
  <si>
    <t>Actuaciones disciplinarias</t>
  </si>
  <si>
    <t>AD_23_PA_1</t>
  </si>
  <si>
    <t>Verificar en fase de instrucción las quejas e informes sobre conductas disciplinables.</t>
  </si>
  <si>
    <t>Realizar el 100% de las actividades programadas para la verificación en fase de instrucción de las quejas e informes sobre conductas disciplinables.</t>
  </si>
  <si>
    <t>Cantidad de actividades realizadas en el bimestre /(n*Cantidad de actividades programadas en el bimestre)</t>
  </si>
  <si>
    <t xml:space="preserve">Archivo de Gestión de la Oficina de Control Disciplinario de Instrucción y Coordinación de Juzgamiento. </t>
  </si>
  <si>
    <t>Jefe de Control Disciplinario</t>
  </si>
  <si>
    <t>AD_23_PA_2</t>
  </si>
  <si>
    <t>Informar sobre la gestión de los procesos disciplinarios en desconcentrado de la entidad, en sus componentes de instrucción y juzgamiento.</t>
  </si>
  <si>
    <t xml:space="preserve">Llevar a cabo el 100% de la información  sobre la gestión de los procesos disciplinarios en el nivel central y desconcentrado de la entidad, en sus componentes de instrucción y juzgamiento. </t>
  </si>
  <si>
    <t>Cantidad de actividades realizadas en el bimestre / (n*Cantidad de actividades programadas en el bimestre)</t>
  </si>
  <si>
    <t>AD_23_PA_3</t>
  </si>
  <si>
    <t xml:space="preserve">Desarrollar una estrategia de acompañamiento a las áreas de la entidad en el nivel central y desconcentrado en materia disciplinaria de Instrucción y Juzgamiento      </t>
  </si>
  <si>
    <t xml:space="preserve">Realizar el 100% de las actividades requeridas para realizar un control efectivo sobre la gestión de los procesos en el nivel desconcentrado </t>
  </si>
  <si>
    <t>AD_23_PA_4</t>
  </si>
  <si>
    <t>Diseñar un programa de capacitación del régimen disciplinario, para instrucción y juzgamiento</t>
  </si>
  <si>
    <t xml:space="preserve">Cumplir con la emisión del 100% de los tips disciplinarios, a fin de prevenir conductas objeto de reproche </t>
  </si>
  <si>
    <t>Cantidad de TIPS emitidos en el bimestre / (n*Cantidad de TIPS programados en el bimestre)</t>
  </si>
  <si>
    <t>Memorando de radicación de propuesta allegado al Grupo de Bienestar - Capacitaciones de la Gerencia de talento Humano (1-B1).</t>
  </si>
  <si>
    <t>Gestión del sistema de control interno</t>
  </si>
  <si>
    <t>Auditoria Interna</t>
  </si>
  <si>
    <t>AI_23_PA_1</t>
  </si>
  <si>
    <t xml:space="preserve">Evaluar los procesos misionales y de apoyo, adoptados y utilizados por la entidad con el fin de determinar su coherencia con los objetivos y resultados comunes e inherentes a la misión institucional. </t>
  </si>
  <si>
    <t>Oferta</t>
  </si>
  <si>
    <t>Realizar el 100% de las actividades programadas para evaluar el Sistema Institucional de Control Interno de la Registraduría Nacional del Estado Civil y sus Órganos adscritos.</t>
  </si>
  <si>
    <t>Porcentaje de Informes de gestión y monitoreo presentados a la Alta Dirección y a Entes de Control en el periodo, como resultado de la evaluación del Sistema de Control Interno</t>
  </si>
  <si>
    <t xml:space="preserve">Informes de auditoría (3-B4, 1-B5, 2-B6) (AIFT18) (SIFT01)
</t>
  </si>
  <si>
    <t>Archivo documental de la Oficina de Control Interno</t>
  </si>
  <si>
    <t>Jefe de Oficina de Control Interno</t>
  </si>
  <si>
    <t>Registro civil e Identificación</t>
  </si>
  <si>
    <t>Certificación, documentación y servicios</t>
  </si>
  <si>
    <t>CDS_23_PA_1</t>
  </si>
  <si>
    <t>Verificar el cumplimiento de los requisitos técnicos y legales a fin de dar viabilidad a las solicitudes de entidades públicas y privadas para acceder a la Información biográfica y/o biométrica.</t>
  </si>
  <si>
    <t>Demanda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</si>
  <si>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</si>
  <si>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</si>
  <si>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</si>
  <si>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</si>
  <si>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</si>
  <si>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CDS_23_PA_2</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</si>
  <si>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</si>
  <si>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</si>
  <si>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</si>
  <si>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</si>
  <si>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Certificación, documentación  y servicios</t>
  </si>
  <si>
    <t>CDS_23_PA_3</t>
  </si>
  <si>
    <t xml:space="preserve">Realizar seguimiento y verificación de la firma del funcionario registral o del servidor autorizado para cumplir con esta labor, contenida en el Registro Civil aportado para certificar de manera digital la copia a traves del buzón proporcionado por la cancillería para su posterior apostilla. </t>
  </si>
  <si>
    <t>Realizar el 100% de la verificación de firmas por parte de los funcionarios regisrales o servidores autorizados para certificar de manera digital la copia del Registro Civil aportado para su posterior apostilla.</t>
  </si>
  <si>
    <t>Cantidad de reportes estadisticos entregados en el bimestre/ (N*cantidad de reportes estadisticos programados en el bimestre)</t>
  </si>
  <si>
    <t>Consolidado bimestral por parte de la Coordinación de Validación y Producción de Registro civil del reporte de producción de autenticación de firmas digitales. (1-b1,1-b2,1-b3,1-b4,1-b5,1-b6)</t>
  </si>
  <si>
    <t>Dirección Nacional de Registro Civil.</t>
  </si>
  <si>
    <t>Director Nacional de Registro Civil.</t>
  </si>
  <si>
    <t>Gestión de Comunicación Pública y Estratégica</t>
  </si>
  <si>
    <t>Comunicación organizacional</t>
  </si>
  <si>
    <t>CO_23_PA_1</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</si>
  <si>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</si>
  <si>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</si>
  <si>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Cantidad de asesorías realizados/ (n*Cantidad de asesorías programados)</t>
  </si>
  <si>
    <t>Informe de supervisión de divulgación, (1-B1, 1-B2, 1-B3, 1-B4, 1-B5, 1-B6), (SGFL01)</t>
  </si>
  <si>
    <t>Archivo Oficina de Comunicaciones y Prensa</t>
  </si>
  <si>
    <t>Jefe de la Oficina de Comunicaciones y Prensa</t>
  </si>
  <si>
    <t>Plan de Austeridad y Eficiencia en el Gasto</t>
  </si>
  <si>
    <t>CO_23_PAG_1</t>
  </si>
  <si>
    <t>Divulgar los adelantos y proyectos de la entidad y desarrollar el Plan de Medios para la vigencia</t>
  </si>
  <si>
    <t>Supervisar el 100% de la realización de la divulgación en los diferentes medios de las actividades relevantes re la RNEC</t>
  </si>
  <si>
    <t>Cantidad de informes realizados/ (n*Cantidad de informes programados)</t>
  </si>
  <si>
    <t>CO_23_PAG_2</t>
  </si>
  <si>
    <t>Administrar y dirigir las operaciones relativas al eficiente funcionamiento de la Imprenta de la Registraduría Nacional del Estado Civil.</t>
  </si>
  <si>
    <t>Supervisar el 100% de las operaciones relativas al eficiente funcionamiento de la imprenta</t>
  </si>
  <si>
    <t>Cantidad de impresos realizados/ (n*Cantidad de impresos programados)</t>
  </si>
  <si>
    <t>Plan Anticorrupción y de Atención al Ciudadano</t>
  </si>
  <si>
    <t>CO_23_PAN_1</t>
  </si>
  <si>
    <t xml:space="preserve">Generar estrategias en los medios de comunicación para dar a conocer lo referente a la organización y transmisión de la rendición de cuentas </t>
  </si>
  <si>
    <t>Realizar el 100% de las actividades para la transmisión de la rendición de cuentas</t>
  </si>
  <si>
    <t>Cantidad de actividades realizadas en el periodo para la transmisión de la rendición de cuentas/ (n*Cantidad de actividades programadas en el periodo para la transmisión de la rendición de cuentas)</t>
  </si>
  <si>
    <t>Página web y redes sociales de la entidad</t>
  </si>
  <si>
    <t>CO_23_PAN_2</t>
  </si>
  <si>
    <t>Realizar la Audiencia Pública Participativa de Rendición de cuentas de la RNEC de la vigencia 2022</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</si>
  <si>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</si>
  <si>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</si>
  <si>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</si>
  <si>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</si>
  <si>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</si>
  <si>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</si>
  <si>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</si>
  <si>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</si>
  <si>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t>Reporte de jurados designados (prinicpales y remanentes) 
Reporte de jurados capacitados
Reporte de jurados asistentes (principales y remanentes)
Declaratoria de votación (E26)
Resolución designación jurados de votación
Potencial electoral
Resultados de participación
Acta general de escrutinio</t>
  </si>
  <si>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</si>
  <si>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</si>
  <si>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</si>
  <si>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</si>
  <si>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</si>
  <si>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</si>
  <si>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Reporte registro GSC  Reporte inscripción de ciudadanos
Plan convocatoria nuevos facilitadores
Informe visitas de campo revisión y actualización de la Divipole zona rural y corregimientos 
Lista de asistencia capacitación herramienta IDCAN 
Reporte candidatos inscritos 
Potencial electoral 
Lista de asistencia y material de capacitación visor jurados de votación 
Lista de asistencia y temática mesa técnica insuficiencia designación jurados de votación 
Reporte de jurados designados (principales y remanentes) 
Reporte de jurados capacitados Reporte de jurados asistentes (principales y remanentes) 
Reporte puestos de votación instalados 
Reporte firmas de apoyo revisadas Declaratoria de votación (E26) Acta general de escrutinio 
Resultados de participación</t>
  </si>
  <si>
    <t>DE_23_PA_3</t>
  </si>
  <si>
    <t xml:space="preserve">Apoyar la realización de las elecciones de otras entidades </t>
  </si>
  <si>
    <t>Realizar el 100% de los eventos electorales programados en otras entidades</t>
  </si>
  <si>
    <t>Dirección de Gestión Electoral</t>
  </si>
  <si>
    <t>Director de Gestión Electoral</t>
  </si>
  <si>
    <t>DE_23_PA_4</t>
  </si>
  <si>
    <t>Estandarizar las bases de datos de estadísticas electorales desde el año 2010</t>
  </si>
  <si>
    <t>Estandarizar el 100% de las bases de datos de estadísticas electorales desde el año 2010</t>
  </si>
  <si>
    <t>Cantidad de bases de datos de estadisticas electorales estandarizadas en el periodo/ (n*Cantidad de bases de datos  de estadisticas electorales programadas en el periodo)</t>
  </si>
  <si>
    <t>DE_23_PA_5</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</si>
  <si>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</si>
  <si>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</si>
  <si>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</si>
  <si>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Reportes del Censo Electoral (?-B1, ?-B4)</t>
  </si>
  <si>
    <t>Dirección de Censo Electoral</t>
  </si>
  <si>
    <t>Director Nacional de Censo Electoral</t>
  </si>
  <si>
    <t>DE_23_PAN_1</t>
  </si>
  <si>
    <t>Elaborar material y protocolos de atención y sensibilización en materia electoral para las personas con discapacidad y personas trans elecciones autoridades terriotriales 2023</t>
  </si>
  <si>
    <t>Elaborar el 100% de los materiales y protocolos de atención y sensibilización en materia electoral para las personas con discapacidad y personas trans elecciones autoridades terriotriales 2023</t>
  </si>
  <si>
    <t>Cantidad de Protocolos de atención y sensibilización elaborados en el periodo/ (n*Cantidad de protocolos de atención y sensibilización programados en el periodo)</t>
  </si>
  <si>
    <t>Registraduría Delegada en lo Electoral</t>
  </si>
  <si>
    <t>DE_23_PAN_2</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</si>
  <si>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</si>
  <si>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</si>
  <si>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</si>
  <si>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 xml:space="preserve">Realizar las traducciones de la información electoral relevante para las elecciones territoriales de 2023 a  lenguas nativas </t>
  </si>
  <si>
    <t xml:space="preserve">Traducir el 100% de la información electoral relevante para las elecciones territoriales de 2023 a lenguas nativas </t>
  </si>
  <si>
    <t>Cantidad de información electoral relevante traducida a lenguas nativas en el periodo/ (n*Cantidad de información electoral relevante traducida a lenguas nativas programados en el periodo)</t>
  </si>
  <si>
    <t>Registraduría delegada en lo electoral</t>
  </si>
  <si>
    <t>DE_23_PE_1</t>
  </si>
  <si>
    <t xml:space="preserve">Diseñar y difundir pedagogía sobre cómo se debe votar </t>
  </si>
  <si>
    <t>Objetivo 3. Fortalecer la democracia mediante reformas legales estratégicas el posicionamiento del nuevo sistema democrático juvenil y la adopción de un enfoque diferencial</t>
  </si>
  <si>
    <t>3. Diseñar e implementar estrategias para reducir la cantidad de votos nulos en las elecciones</t>
  </si>
  <si>
    <t xml:space="preserve">Realizar el 100% de las actividades programadas para el diseño y difusión de la pedagogía sobre cómo se debe votar </t>
  </si>
  <si>
    <t>Cantidad de actividades realizadas en el periodo para diseñar y difundir la pedagogía sobre cómo se debe votar / (n* Cantidad de actividades programadas en el periodo para diseñar y difundir la pedagogía sobre cómo se debe votar)</t>
  </si>
  <si>
    <t>Pedagogía diseñada y material elaborado</t>
  </si>
  <si>
    <t>registraduria delegada en lo electoral</t>
  </si>
  <si>
    <t xml:space="preserve">Evaluación y Mejora </t>
  </si>
  <si>
    <t>EM_23_PA_1</t>
  </si>
  <si>
    <t xml:space="preserve">Realizar el seguimiento  a las actividades de impulso procesal ejercida por los apoderados del Fondo en los diferentes procesos judiciales a nivel Nacional. </t>
  </si>
  <si>
    <t>EM_23_PA_2</t>
  </si>
  <si>
    <t>Presentar el 100% de los informes requeridos por la entidades gubernamentales.</t>
  </si>
  <si>
    <t xml:space="preserve">Cantidad de informes realizados en el periodo/(n)*(Cantidad de informes solicitados en el periodo) </t>
  </si>
  <si>
    <t>Planeación y Direccionamiento Estratégico</t>
  </si>
  <si>
    <t>Gestión ambiental</t>
  </si>
  <si>
    <t>GA_23_PA_1</t>
  </si>
  <si>
    <t>Brindar asesoría ambiental a las dependencias de la RNEC sede central y nivel desconcentrado</t>
  </si>
  <si>
    <t xml:space="preserve">Realizar el 100% de las asesorías solicitadas </t>
  </si>
  <si>
    <t>Cantidad de asesorías realizadas en el periodo/ (n*Cantidad de asesoría programadas)</t>
  </si>
  <si>
    <t>Reporte de gestión de las asesorias realizadas (1-B3,1-B6) (SGFL01)</t>
  </si>
  <si>
    <t>Share Point</t>
  </si>
  <si>
    <t>Jefe de la Oficina de Planeación</t>
  </si>
  <si>
    <t>Plan de Institucional de Gestión Ambiental (PIGA)</t>
  </si>
  <si>
    <t>GA_23_PGA_2</t>
  </si>
  <si>
    <t>Desarrollar el programa de compras sostenibles</t>
  </si>
  <si>
    <t>Objetivo 5. Hacer de la RNEC una entidad respetuosa del medio ambiente que contribuya a la mitigación del cambio climático</t>
  </si>
  <si>
    <t>2. Desarrollar una propuesta de modelo compras sostenibles de bienes y/o servicios</t>
  </si>
  <si>
    <t>Realizar el 100% de las actividades para desarrollar una propuesta modelo de compras sostenibles de bienes y servicios para la entidad</t>
  </si>
  <si>
    <t>Cantidad de actividades realizadas en el periodo para desarrollar una propuesta modelo de compras sostenibles de bienes y servicios para la entidad / (n*Cantidad de actividades programadas para desarrollar una propuesta modelo de compras sostenibles de bienes y servicios para la entidad)</t>
  </si>
  <si>
    <t>Informe de gestión de actividad (1-B4,1,1-B6) (SGFL01)
-Realizar el diagnóstico institucional, identificando la normativa a nivel ambiental y contractual de la RNEC con el fin de determinar su pertinencia, y posibles ajustes en  contrataciones futuras
-Definir los criterios de sostenibilidad de bienes y servicios priorizados.
-Revisar las claúsulas contractuales para 
involucrar a los proveedores de la entidad  que garanticen bienes y servicios amigables con el ambiente.
-Verificar los impactos ambientales relacionados con los servicios y/o productos que la organización adquiere.
-Diferenciar una partida presupuestal destinada a la gestión ambiental de la entidad
-Propuesta modelo de compras sostenibles</t>
  </si>
  <si>
    <t>GA_23_PGA_3</t>
  </si>
  <si>
    <t>Ejecutar el programa de ahorro y uso eficiente de agua y energía</t>
  </si>
  <si>
    <t>8. Promover mejores prácticas ambientales para el uso y ahorro eficeinte de agua y energía</t>
  </si>
  <si>
    <t>Promover mejores prácticas ambientales para el uso y ahorro 
eficiente de agua y energía</t>
  </si>
  <si>
    <t>Cantidad de actividades realizadas en el periodo para promover mejores prácticas de consumo de agua y energía en la sede central / (n*Cantidad de actividades programadas para promover mejores prácticas de consumo de agua y energía en la sede central)</t>
  </si>
  <si>
    <t>Informe de gestión de actividad (1-B2,1-B3,1-B4,1-B6) (SGFL01) 
- Llevar el seguimiento y control en el formato de consumo de agua y energía.
- Reducir el consumo de agua y energía en la sede central de acuerdo a los indicadores establecidos del SGA.
- Realizar campañas de sensibilización.
- Reportar las fugas que se presenten y la acción correctiva para repararla.
- Realizar acciones preventivas (cambio de luminarias) y correctivas de las instalaciones eléctricas en la sede central.
-Presentar una propuesta al comité de gestión ambiental para la implementación de sistemas ahorradores de agua y transición efectiva a sistemas de alta eficiencia 
energética en la entidad.</t>
  </si>
  <si>
    <t>GA_23_PGA_4</t>
  </si>
  <si>
    <t>Fortalecer el programa de gestión integral de residuos</t>
  </si>
  <si>
    <t>3. Fortalecer la gestión integral residuos</t>
  </si>
  <si>
    <t xml:space="preserve">Realizar el 100% de las actividades para fortalecer la gestión integral de residuos </t>
  </si>
  <si>
    <t>Cantidad de actividades realizadas en el periodo para fortalecer la gestión integral de residuos en la sede central / (n*Cantidad de actividades programadas para fortalecer la gestión integral de residuos en la sede central)</t>
  </si>
  <si>
    <t>Informe de gestión de actividad  (1-B1,1-B2,1-B3,1-B4,1-B5,1-B6) (SGFL01)
- Realizar seguimiento a la cobertura de los acuerdos de corresponsabilidad a nivel nacional
- Realizar visitas continuas a las plantas de reciclaje verificando la correcta disposición del material aprovechable.
- Diseñar y ejecutar un plan de trabajo para los residuos electorales de la jornada de octubre 2023 apoyado en el POE.
- Apoyar la gestión documental garantizando la adecuada disposición del material aprovechable proveniente de la eliminación documental vigencia 2023.
- Entrega de residuos aprovechables al operador ambiental y diligenciamiento del formato GAFT01.
- Entrega de RAEE y RESPEL a los gestores autorizados y diligenciamiento del formato GAFT01.
-Realizar el diagnóstico y estudio de mercado para compra de puntos ecológicos
-Sensibilizar a los servidores sobre separación en la fuente y uso adecuado de los puntos ecológicos.
-Actualizar documentos:PGIRS (Plan de gestión integral de residuos) y PGIRESPEL (Plan de gestión integral de residuos peligrosos)</t>
  </si>
  <si>
    <t>GA_23_PGA_5</t>
  </si>
  <si>
    <t>Realizar el 100% de las reuniones programadas</t>
  </si>
  <si>
    <t>Cantidad de reuniones realizadas / (n*Cantidad de reuniones programadas)</t>
  </si>
  <si>
    <t>Actas de reunión con gestores ambientales (1-B3,1-B6) (SGFT03)</t>
  </si>
  <si>
    <t>4. Fomentar la cultura y ciudadanía ambiental, así como el uso razonable de los recursos naturales entre servidores y usuarios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</si>
  <si>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</si>
  <si>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</si>
  <si>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 xml:space="preserve">Informe de gestión de actividad (1-B1,1-B2,1-B3,1-B4,1-B5,1-B6) (SGFL01) 
-Realizar pre-auditorias externas para lograr la certificación en la NTC ISO 14001:2015 
-Certificar a la Registraduría Nacional del Estado Civil en la NTC ISO 14001:2015
- Uso del representante ambiental para promocionar las campañas ambientales.
-Realizar siembra de árboles.
-Capacitaciones del proceso de gestión ambiental conforme con el Sistema de Gestión Ambiental (SGA) NTC ISO14001:2015.
- Contribuir con la actualización y el mejoramiento continuo del SGA. 
- Campaña para el ahorro y uso eficiente de papel.
- Incentivar la movilidad sostenible.
- Programar capacitaciones con entidades ambientales (foros, eventos, etc).
- Realizar un concurso ambiental.
- Promover fechas conmemorativas.
-Apoyar la elaboración del informe de sostenibilidad en el marco ambiental, presentado a Naciones Unidas.
-Actualizar el plan de gestión ambiental de la entidad (PIGA) 
</t>
  </si>
  <si>
    <t>Gestión Administrativa y Financiera</t>
  </si>
  <si>
    <t>Gestión contractual</t>
  </si>
  <si>
    <t>GC_23_PA_1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</si>
  <si>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</si>
  <si>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</si>
  <si>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</si>
  <si>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1 Reporte de procesos en curso (1-B1, 1-B2, 1-B3, 1-B4, 1-B5, 1-B6) 
2. Reporte del SIIF de los certificados de disponibilidad presupuestal expedidos en el periodo (1-B1, 1-B2, 1-B3, 1-B4, 1-B5, 1-B6)</t>
  </si>
  <si>
    <t>Coordinación de Compras 
SECOP II para RNEC y FRR
Página Web</t>
  </si>
  <si>
    <t>Directora Administrativa</t>
  </si>
  <si>
    <t>GC_23_PA_2</t>
  </si>
  <si>
    <t>Coordinar y desarrollar las actividades tendientes a atender las posibles solicitudes relacionadas con  (Minutas, modificaciones, liquidaciones, imposiciones de multas, sanciones y declaratorias de incumplimiento) que sean competencia de la Oficina Jurídica mediante la aplicación de los procedimientos establecidos en el proceso Gestión Contractual para atender las necesidades de las dependencias.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</si>
  <si>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</si>
  <si>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Grupo de Contratos /  N* Cantidad de solicitudes relacionadas con  (Minutas, modificaciones, liquidaciones, imposiciones de multas, sanciones y declaratorias de incumplimiento) radicadas al Grupo de Contratos.</t>
  </si>
  <si>
    <t>Certificación expedida por la coordinación de contratos y cuadro seguimiento de contratos</t>
  </si>
  <si>
    <t>Archivo del Grupo de Contratos</t>
  </si>
  <si>
    <t>Jefe Oficina Jurídica</t>
  </si>
  <si>
    <t>GC_23_PAA_1</t>
  </si>
  <si>
    <t xml:space="preserve">Publicar y actualizar el Plan Anual de Adquisiciones para el año 2023 y consolidar las necesidades para la elaboración del PAA para la vigencia 2024 </t>
  </si>
  <si>
    <t>Adelantar el 100% de las actividades para consolidar, publicar y actualizar el PAA</t>
  </si>
  <si>
    <t>Cantidad de actividades precontractuales realizadas para consolidar, publicar y actualizar el PAA/ (n*Cantidad de actividades programadas en cada bimestre para consolidar, publicar y actualizar el PAA)</t>
  </si>
  <si>
    <t xml:space="preserve">1. Reporte de publicación del PAA aprobado para la vigencia 2023 (1-B1)
2. Reporte de actualización del PAA vigencia 2023 (1-B1, 1-B2, 1-B3, 1-B4, 1-B5, 1-B6) 
3 Consolidado de necesidades en el formato de PAA para la vigencia 2024 (1-B5, 1-B6) </t>
  </si>
  <si>
    <t>Gestion documental</t>
  </si>
  <si>
    <t>GD_23_PA_1</t>
  </si>
  <si>
    <t>Administrar el Archivo Central ubicado en la sede CAN</t>
  </si>
  <si>
    <t>Realizar el 100% de las actividades requeridas para la administración del archivo central de la sede CAN</t>
  </si>
  <si>
    <t>(Cantidad de actividades realizadas para la administración del archivo central de la sede CAN/n*cantidad de actividades programadas en cada bimestre para la administración del archivo central de la sede CAN) *100</t>
  </si>
  <si>
    <t>1. Acta de reunión y seguimiento a la organización de los documentos en los archivos de gestión (1-B1, 1-B2, 1-B3), Formato SGFT03 
2. FUID de transferencias documentales, conforme el cronograma adoptado por la Entidad (1-B1, 1-B2, 1-B3)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(1-B2) 
6. FUID de eliminación, (1-B2) 
7. Reporte de publicación página web, (1-B2)</t>
  </si>
  <si>
    <t>Coordinación de Gestión Documental y Archivos</t>
  </si>
  <si>
    <t>GD_23_PA_2</t>
  </si>
  <si>
    <t>Administrar las comunicaciones recibidas y enviadas, y el servicio de transporte de carga en la Sede Central</t>
  </si>
  <si>
    <t>Tramitar el 100% de las comunicaciones recibidas y enviadas, y el servicio de transporte de carga en la Sede Central</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</si>
  <si>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</si>
  <si>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 xml:space="preserve">1. Informe de supervisión de los servicios de objetos postales y carga contratados (1-B1, 2-B2, 2-B3, 2-B4, 2-B5, 3-B6), GCFT08 
2. Informe de comunicaciones recibidas y transporte de carga (2-B1, 2-B2, 3-B3, 2-B4, 2-B5, 2-B6) (SGFL01) </t>
  </si>
  <si>
    <t>Coordinación de Gestión de Correspondencia</t>
  </si>
  <si>
    <t>GD_23_PA_3</t>
  </si>
  <si>
    <t>Administrar los recursos bibliográficos físicos y digitales</t>
  </si>
  <si>
    <t>Desarrollar el 100% de las actividades programadas para administrar los recursos bibliográficos físicos y digitales</t>
  </si>
  <si>
    <t>Cantidad de actividades realizadas en el bimestre para administrar los recursos bibliográficos físicos y digitales/ (n*Cantidad de actividades programadas en el bimestre para administrar los recursos bibliográficos físicos y digitales)</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</si>
  <si>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</si>
  <si>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Archivo de Biblioteca </t>
  </si>
  <si>
    <t>Secretario General</t>
  </si>
  <si>
    <t>Plan Institucional de Archivos de la Entidad (­PINAR)</t>
  </si>
  <si>
    <t>GD_23_PIN_1</t>
  </si>
  <si>
    <t>Seguimiento a la implementación de los instrumentos archivísticos</t>
  </si>
  <si>
    <t>Realizar el 100% de la implementación de los instrumentos archivísticos.</t>
  </si>
  <si>
    <t>Cantidad de actividades realizadas para el seguimiento dela implementación de los instrumentos archivísticos adoptados por la Entidad/ (n*cantidad de actividades programadas en cada bimestre para el seguimiento a los instrumentos archivísticos adoptados por la Entidad)</t>
  </si>
  <si>
    <t xml:space="preserve">Acta de reunión y compromisos para el seguimiento de la implmentación  de las Tablas de Retención Documental -TRD  (1-B1, 1-B2, 1-B3) Formato SGFT03 </t>
  </si>
  <si>
    <t>Gestión Tecnológica de la Información y las Comunicaciones</t>
  </si>
  <si>
    <t>Gestión de infraestructura tecnológica</t>
  </si>
  <si>
    <t>GIT_23_PE_1</t>
  </si>
  <si>
    <t xml:space="preserve">Actualizar la política de seguridad de la información    </t>
  </si>
  <si>
    <t>Objetivo 2. Optimizar y modernizar los procesos misionales y de apoyo de la entidad gracias al uso de nuevas tecnologías</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</si>
  <si>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</si>
  <si>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Documento con la actualización de las políticas de seguridad</t>
  </si>
  <si>
    <t>Cantidad de actividades realizadas/ (n*Cantidad de actividades programadas)</t>
  </si>
  <si>
    <t>Plan de Trabajo para la creación de la política de Seguridad de la Información en la RNEC, (1-B1, 1-B2, 1-B3, 1-B4, 1-B5, 1-B6)
Actas de reunión, (1-B1, 1-B2, 1-B3, 1-B4, 1-B5, 1-B66), (Formato SGFT03)</t>
  </si>
  <si>
    <t>Gerencia de Informática</t>
  </si>
  <si>
    <t>Gerente de Informatica</t>
  </si>
  <si>
    <t>GIT_23_PE_2</t>
  </si>
  <si>
    <t>Hacer un seguimiento trimestral al Plan Estratégico de Tecnologías de la Información-PETI</t>
  </si>
  <si>
    <t>4. Alinear el diseño del Plan Estratégico de Tecnologías de la Información (PETI) con la transformación digital de la RNEC</t>
  </si>
  <si>
    <t>Matriz de seguimiento del PETI</t>
  </si>
  <si>
    <t>Cantidad de seguimientos realizadas /(n*Cantidad de seguimientos programadas)</t>
  </si>
  <si>
    <t>Correos de seguimiento.  Matriz de seguimiento del PETI</t>
  </si>
  <si>
    <t>Gestión de los recursos financieros</t>
  </si>
  <si>
    <t>GRF_23_PA_1</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</si>
  <si>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</si>
  <si>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</si>
  <si>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</si>
  <si>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</si>
  <si>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Dirección Financiera
Página Web RNEC
Grupo de Presupuesto RNEC</t>
  </si>
  <si>
    <t>Directora Financiera</t>
  </si>
  <si>
    <t>GRF_23_PA_2</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</si>
  <si>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</si>
  <si>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</si>
  <si>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</si>
  <si>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1. Elaborar y presentar a la Contaduría General de la Nación - CGN, los Estados Financieros de la Registraduría Nacional del Estado Civil, (1-B1,1-B2, 1-B4, 1-B5)</t>
  </si>
  <si>
    <t xml:space="preserve">
Grupo de Contabilidad RNEC
Página Web RNEC
 Grupo de Recaudos</t>
  </si>
  <si>
    <t>GRF_23_PA_3</t>
  </si>
  <si>
    <t>Gestionar y controlar las actividades de recaudo por los servicios de identificación que presta la Registraduría Nacional del Estado Civil.</t>
  </si>
  <si>
    <t>Realizar el 100% de las actividades de control de recaudo por los servicios de identificación que presta la Registraduría Nacional del Estado Civil.</t>
  </si>
  <si>
    <t>Cantidad de actividades realizadas cada bimestre para gestionar el recaudo por los servicios de identificación que presta la Registraduría Nacional del Estado Civil / (n*Cantidad de actividades programadas cada bimestre para gestionar el recaudo por los servicios de identificación que presta la Registraduría Nacional del Estado Civil.)</t>
  </si>
  <si>
    <t>1. Reporte Ejecución de Ingresos del FRR del período, (2-B1, 1-B2, 1-B3, 1-B4, 1-B5), (Reporte SIIF Nación)
2. Reporte Ejecución de Ingresos del FRR acumulado a noviembre, (1-B6), (Reporte SIIF Nación)</t>
  </si>
  <si>
    <t xml:space="preserve">
Grupo de Recaudos</t>
  </si>
  <si>
    <t>GRF_23_PAN_1</t>
  </si>
  <si>
    <t>Actualizar el presupuesto general asignado por RNEC Y FRR, la ejecución Presupuestal por vigencia y los estados financieros por RNEC y FRR en la sección de Transparencia de la página web.</t>
  </si>
  <si>
    <t>Registros actualizados</t>
  </si>
  <si>
    <t>Cantidad de registros actualizados/ (n*Cantidad de registros que requieran actualización)</t>
  </si>
  <si>
    <t>Reporte de actividades realizadas para la actualización del presupuesto general asignado por RNEC Y FRR, la ejecución Presupuestal por vigencia y los estados financieros por RNEC y FRR</t>
  </si>
  <si>
    <t>Página Web-Sección de Transparencia</t>
  </si>
  <si>
    <t>Gestión de los recursos físicos</t>
  </si>
  <si>
    <t>GRFS_23_PA_1</t>
  </si>
  <si>
    <t>Mantener actualizado el inventario de bienes de la RNEC y su FRR en el nivel central</t>
  </si>
  <si>
    <t>Registrar el 100% de los movimientos y novedades de inventario presentados durante la vigencia</t>
  </si>
  <si>
    <t>Cantidad de actividades realizadas para la actualización del inventario en el nivel central / (n*cantidad de actividades programadas en cada bimestre para la actualización del inventario en el nivel central)</t>
  </si>
  <si>
    <t>1 Informe de movimiento de inventarios  (1-B4, 1-B5, 1-B6 ) (SGFL01) 
2. Reporte del aplicativo de control de inventario (1-B1, 1-B2, 1-B3, 1-B4, 1-B5, 1-B6) 
3. Reporte para las conciliaciones contables mensuales (2-B1, 2-B2, 2-B3, 2-B4, 2-B5, 2-B6), 
4. Acta y Resolución por la cual se autoriza la bajas y su disposición final, conforme el artículo 21 de la Resolución 8499 de 2021 (SGFT03)
5. Certificación de disposición final de los bienes dados de baja conforme el artículo 21 de la Resolución 8499 de 2021</t>
  </si>
  <si>
    <t>Coordinación Grupo de Almacén e Inventarios</t>
  </si>
  <si>
    <t>GRFS_23_PA_2</t>
  </si>
  <si>
    <t>Administrar los bienes inmuebles de propiedad de la RNEC y su FRR</t>
  </si>
  <si>
    <t xml:space="preserve"> Realizar el 100% de las actividades requeridas para la administrar los bienes inmuebles de propiedad de la RNEC y su FRR</t>
  </si>
  <si>
    <t>Cantidad de actividades realizadas para administrar los bienes inmuebles de propiedad de la RNEC y su FRR en el bimestre/ (n*Cantidad de actividades programadas a realizar para Administrar los bienes inmuebles de propiedad de la RNEC y su FRR)</t>
  </si>
  <si>
    <t>1. Informe de supervisión del servicio de aseo y cafetería Formato GCFT08 (1-B1, 2-B2, 2-B3, 2-B4, 2-B5, 3-B6)
2. Comprobante del SIIF del pago de impuesto prediales, expensas comunes y valorizaciones (1-B1, 1-B2, 1-B3, 1-B4, 1-B5), 
3. Polizas de seguros contratadas (1-B3)
4. Reporte de siniestros radicados al corredor de seguros (?-B?) 
5. Informes ejecutivos del proyecto de inversión de Mejoramiento y mantenimiento de la infraestructura administrativa a nivel Nacional (aportados en la actividad código GRFS_22_PI_02)
6. Informe de supervisión servicio de seguridad y vigilancia Formato GCFT08 (1-B1, 2-B2, 2-B3, 2-B4, 2-B5, 3-B6)</t>
  </si>
  <si>
    <t>Coordinación de Recursos Físicos
Coordinación de Mantenimiento y Construcciones</t>
  </si>
  <si>
    <t>GRFS_23_PA_3</t>
  </si>
  <si>
    <t>Proveer los elementos de consumo de papelería, aseo y cafetería a los centros de costo habilitados</t>
  </si>
  <si>
    <t xml:space="preserve">Atender el 100% de los pedidos de elementos de consumo de papelería, aseo y cafetería </t>
  </si>
  <si>
    <t>Cantidad de informes realizados para los elementos de consumo / (n*Cantidad de informes programados para los elementos de consumo)</t>
  </si>
  <si>
    <t xml:space="preserve">1. Informe de pedidos de elementos de consumo (1-B1, 1-B2, 1-B3, 1-B4, 1-B5, 1-B6), Formato SGFL01 
2. Informes de supervisión (1-B1, 2-B2, 2-B3, 2-B4, 2-B5, 3-B6), Formato GCFT08 </t>
  </si>
  <si>
    <t>GRFS_23_PA_4</t>
  </si>
  <si>
    <t>Realizar mantenimiento de los equipos de normal funcionamiento del Edificio CAN</t>
  </si>
  <si>
    <t>Realizar el 100% de los mantenimientos requeridos para los equipos de normal funcionamiento</t>
  </si>
  <si>
    <t>Cantidad de actividades realizadas para el mantenimiento requerido para los equipos de normal funcionamiento/ (n*cantidad de actividades programadas en cada bimestre para el mantenimiento requerido para los equipos de normal funcionamiento)</t>
  </si>
  <si>
    <t>1. Solictud de recursos presupuestales para mantenimiento de equipos de normal funcionamiento (1-B2, 1-B6)
2. Informes de supervisión de los contratos de mantenimiento de equipos de normal funcionamiento (1-B1, 2-B2, 2-B3, 2-B4, 2-B5, 3-B6)
3. Cronograma de mantenimiento preventivo - correctivo Formato GRFT09 (1-B2, 1-B3, 1-B4, 1-B5, 1-B6)</t>
  </si>
  <si>
    <t>Coordinación Grupo de Mantenimiento y Construcciones</t>
  </si>
  <si>
    <t>GRFS_23_PA_5</t>
  </si>
  <si>
    <t>Administrar el parque automotor de la Entidad al servicio del nivel central</t>
  </si>
  <si>
    <t>Realizar el 100% de las actividades requeridas para la administración del parque automotor al servicio del nivel central</t>
  </si>
  <si>
    <t>Cantidad de actividades realizadas para la administración del parque automotor al servicio del nivel central/ (n*Cantidad de actividades programadas en cada bimestre para la administración del parque automotor al servicio del nivel central)</t>
  </si>
  <si>
    <t>1 Informes de supervisión de los contratos de mantenimiento y combustible Formato GCFT08 (1-B1, 2-B2, 2-B3, 2-B4, 2-B5, 3-B6)
2. Comprobante de pago de impuesto vehicular (1-B3,)
3. Seguro obligatorio de accidentes de tránsito - SOAT (1-B6)
4. Consumo mensual de combustible GRFT10 (2-B1, 2-B2, 2-B3, 2-B4, 2-B5, 2-B6)
5. Registro de mantenimiento de vehículos GRFT12 (1-B3, 1-B6)</t>
  </si>
  <si>
    <t>Coordinación de Grupo de Transporte</t>
  </si>
  <si>
    <t>GRFS_23_PAG_1</t>
  </si>
  <si>
    <t>Realizar el 100% de las acitvidades formuladas en el Plan de Austeridad y Eficiencia en el Gasto de la RNEC para la vigencia 2023</t>
  </si>
  <si>
    <t>Cantidad de actividades realizadas en el Plan de Austeridad y Eficiencia en el Gasto de la RNEC para la vigencia 2023 / (n*Cantidad de actividades programadas en el Plan de Austeridad y Eficiencia en el Gasto de la RNEC para la vigencia 2023)</t>
  </si>
  <si>
    <t>Dirección Administrativa</t>
  </si>
  <si>
    <t>Gestión de software</t>
  </si>
  <si>
    <t>GS_23_PE_1</t>
  </si>
  <si>
    <t>Desarrollar, mantener y soportar el software administrado por la gerencia de informática de acuerdo con las solicitudes y requerimientos presentados por las áreas misionales y de apoyo de la entidad.</t>
  </si>
  <si>
    <t>3. Automatizar procesos y virtualizar servicios mediante la creación de nuevas aplicaciones y herramientas informaticas</t>
  </si>
  <si>
    <t>Entregar el 100% de los desarrollos atendidos.</t>
  </si>
  <si>
    <t>Cantidad de desarrollos y modificaciones atendidas / (n* cantidad de desarrollos y modificaciones recibidas)</t>
  </si>
  <si>
    <t>Formato necesidad de software y Formato de Entrega de Software. (?-B3, ?-B6)  (Formato  GSFT01 y GSFT02) Cantidad de evidencia sujeta a la demanda</t>
  </si>
  <si>
    <t>GS_23_PE_2</t>
  </si>
  <si>
    <t>Realizar la planificación del diseño y desarrollo de las actividades de preconteo, escrutinio y digitalización de los formularios E-11 y E-14 para las elecciones ordinarias, atípicas, nuevas o complementarias convocadas.</t>
  </si>
  <si>
    <t>Realizar el 100% de las actualizaciones y ajustes al software y procesos necesarios para las elecciones atípicas, nuevas o complementarias convocadas.</t>
  </si>
  <si>
    <t>Cantidad de planes de trabajo realizados / (n* cantidad de planes de trabajo programados)</t>
  </si>
  <si>
    <t>Planes de trabajo para elecciones (?-B3, ?-B6) (Planes de trabajo) Cantidad de evidencia sujeta a la demanda</t>
  </si>
  <si>
    <t>GS_23_PE_3</t>
  </si>
  <si>
    <t>Atender las solicitudes de servicios digitales y trámites web (agendamiento y duplicados en línea) prestados a los colombianos, minimizando el uso de canales presenciales e impresión de papel</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</si>
  <si>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</si>
  <si>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Fortalecimiento del portafolio de servicios digitales</t>
  </si>
  <si>
    <t>Cantidad de solicitudes atendidas / (n*cantidad de solicitudes programadas)</t>
  </si>
  <si>
    <t>Estadísticas y Reportes de tramites Web atendidos. (1-B3,1-B6)</t>
  </si>
  <si>
    <t>Gestión del Talento Humano</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</si>
  <si>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</si>
  <si>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</si>
  <si>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Cantidad de informes reportados/ (n*Cantidad de informes programados en el período)</t>
  </si>
  <si>
    <t>Informes parciales y final del impacto del Sistema de Evaluación del Desempeño Laboral de los servidores en la entidad. (1-B2, 1-B3, 1-B4, 1-B5)</t>
  </si>
  <si>
    <t>SharePoint y/o Archivo de Gestión documental de la Coordinación de Carrera Administrativa</t>
  </si>
  <si>
    <t>Gerente del Talento Humano</t>
  </si>
  <si>
    <t>Realizar las actividades formuladas en el Plan de Austeridad y Eficiencia en el Gasto de la Organización Electoral para la vigencia 2022</t>
  </si>
  <si>
    <t>Realizar el 100% de las actividades formuladas en el Plan de Austeridad y Eficiencia en el Gasto de la RNEC para la vigencia 2022</t>
  </si>
  <si>
    <t>Cantidad de actividades realizadas / (n*Cantidad de actividades programadas)</t>
  </si>
  <si>
    <t>Informe de gestión de actividades de Plan de austeridad y eficiencia en el gasto de la vigencia 2022 (1-B5, 1-B6) (SGFL01)</t>
  </si>
  <si>
    <t xml:space="preserve">Mecanismos de participación </t>
  </si>
  <si>
    <t>MP_23_PE_1</t>
  </si>
  <si>
    <t>Verificar los apoyos presentados por los Comités Promotores de Mecanismos de Participación Ciudadana</t>
  </si>
  <si>
    <t xml:space="preserve">6. Promover y racionalizar el uso de los mecanismos de participación ciudadana </t>
  </si>
  <si>
    <t>Verificar el 100% de las firmas de apoyo que respaldan los mecanismos de participación ciudadana</t>
  </si>
  <si>
    <t>Cantidad de apoyos revisados de los Comités Promotores de Mecanismos de Participación/ (n*Cantidad de apoyos presentados por los Comités Promotores de Mecanismos de Participación)</t>
  </si>
  <si>
    <t>MP_23_PE_2</t>
  </si>
  <si>
    <t xml:space="preserve">Elaborar la cartilla virtual unificada de los mecanismos de participación ciudadana </t>
  </si>
  <si>
    <t xml:space="preserve">Elaborar el 100% de la cartilla virtual unificada de los mecanismos de participación ciudadana </t>
  </si>
  <si>
    <t>Oficina de Asuntos Internacionales</t>
  </si>
  <si>
    <t>Identificar, presentar y ejecutar actividades de cooperación en el sistema internacional</t>
  </si>
  <si>
    <t>Realizar el 100% de las actividades programadas para Identificar, presentar y ejecutar actividades de cooperación en el sistema internacional</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</si>
  <si>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</si>
  <si>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</si>
  <si>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</si>
  <si>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Coordinador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</si>
  <si>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</si>
  <si>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</si>
  <si>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</si>
  <si>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</si>
  <si>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</si>
  <si>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</si>
  <si>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</si>
  <si>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</si>
  <si>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</si>
  <si>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</si>
  <si>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</si>
  <si>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</si>
  <si>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</si>
  <si>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</si>
  <si>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</si>
  <si>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</si>
  <si>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Planeación de la gestión institucional</t>
  </si>
  <si>
    <t>Orientar la elaboración y seguimiento el Plan Acción Institucional y reportar su cumplimiento</t>
  </si>
  <si>
    <t>Realizar el 100% de las actividades requeridas para asegurar la elaboración y seguimiento el Plan Acción Institucional y reportar su cumplimiento</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</si>
  <si>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</si>
  <si>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</si>
  <si>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Archivo de Oficina de Planeación</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</si>
  <si>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</si>
  <si>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</si>
  <si>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</si>
  <si>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Circular (1-B1)
Instructivo PGIN01 actualizado (1-B1)
Reportes de SIIF Nación Anteproyecto de presupuesto (4-B2)</t>
  </si>
  <si>
    <t>Archivo Oficina de Planeación</t>
  </si>
  <si>
    <t xml:space="preserve">Consolidar el Marco de gasto de mediano plazo de la entidad </t>
  </si>
  <si>
    <t xml:space="preserve">Realizar el 100% de las actividades para consolidar el Marco de gasto de mediano plazo de la entidad </t>
  </si>
  <si>
    <t>Cantidad de actividades realizadas en el bimestre para consolidar el Marco de gasto de mediano plazo de la entidad / (n*Cantidad de actividades programadas en el bimestre para consolidar el Marco de gasto de mediano plazo de la entidad)</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</si>
  <si>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</si>
  <si>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</si>
  <si>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</si>
  <si>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</si>
  <si>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</si>
  <si>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</si>
  <si>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Viabilizar el 100% de los proyectos de inversión recibidos por el aplicativo SIIP del DNP (inscripción y actualización)</t>
  </si>
  <si>
    <t>Cantidad de proyectos de inversión viabilizados en el bimestre / (n*Cantidad de proyectos de inversión a viabilizar en el bimestre)</t>
  </si>
  <si>
    <t>Ficha EBI de proyectos inscritos o actualizados (?-B1, ?-B2, ?-B3, ?-B4, ?-B5, ?-B6)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</si>
  <si>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</si>
  <si>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</si>
  <si>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</si>
  <si>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2022 (1-B1)
Informes de seguimiento de los Proyectos de inversión de la vigencia 2023 (1-B2, 1-B4)</t>
  </si>
  <si>
    <t>33.33%</t>
  </si>
  <si>
    <t>Consolidar el Informe de la Gestión Institucional 2022</t>
  </si>
  <si>
    <t>Cantidad de actividades realizadas para consolidar el Informe de la Gestión Institucional 2022/ (n*Cantidad de actividades programadas para consolidar el Informe de la Gestión Institucional 2022)</t>
  </si>
  <si>
    <t xml:space="preserve">Realizar el 100% de las actividades programadas </t>
  </si>
  <si>
    <t>Objetivo 1. Rediseñar la arquitectura organizacional de la entidad para fortalecer sus capacidades</t>
  </si>
  <si>
    <t>4. Aumentar la autosostenibilidad financiera de la RNEC mediante el ajuste tarifario y otras estrategias</t>
  </si>
  <si>
    <t>Cantidad de Actos Administrativos elaborados y divulgados / (n* Cantidad de Actos Administrativos Aprobados)</t>
  </si>
  <si>
    <t>Resolución publicada en la pagina web de la entidad. (1-B1)</t>
  </si>
  <si>
    <t>Sistemas de Información de la Entidad</t>
  </si>
  <si>
    <t>PGI_23_PAN_1</t>
  </si>
  <si>
    <t xml:space="preserve">Medir el tratamiento y respuesta oportuna en los términos de ley a las PQRSDC recibidas por el Grupo de Peticiones, Quejas y Reclamos. </t>
  </si>
  <si>
    <t xml:space="preserve">Dar tratamiento y respuesta oportuna al 100% de PQRSDC recibidas </t>
  </si>
  <si>
    <t>Cantidad de acciones de medición realizadas en el período/ (n* Cantidad de acciones de medición programadas en el período)</t>
  </si>
  <si>
    <t>Reporte de desempeño de los servidores del Grupo de Peticiones, Quejas y Reclamos (1-B2, 1-B3, 1-B4, 1-B5)</t>
  </si>
  <si>
    <t>Correo electrónico</t>
  </si>
  <si>
    <t>PGI_23_PAN_2</t>
  </si>
  <si>
    <t>Actualizar y publicar los documentos del Sistema de Gestión de Calidad para el proceso de Servicio al Colombiano</t>
  </si>
  <si>
    <t>Objetivo 4. Priorizar el servicio al usuario como eje central para la creación de valor público</t>
  </si>
  <si>
    <t xml:space="preserve">3. Usar metodologías de diseño del servicio centradas en el ciudadano y los usuarios </t>
  </si>
  <si>
    <t>Actualizar y publicar el 100% de los  los documentos del Sistema de Gestión de Calidad para el proceso de Servicio al Colombiano programados</t>
  </si>
  <si>
    <t>Cantidad de documentos elaborados/ (n*Cantidad de documentos programados)</t>
  </si>
  <si>
    <t xml:space="preserve">Manual de minutas o plantillas para el trámite y respuesta de PQRSDC en la RNEC (1-B1)
Procedimiento de Atención de PQRSDC (1-B1)
Manual de servicio (1-B2) 
Protocolos de atención  (2-B4)
</t>
  </si>
  <si>
    <t>Intranet</t>
  </si>
  <si>
    <t>PGI_23_PAN_3</t>
  </si>
  <si>
    <t>Crear la política de Servicio al Colombiano en la RNEC</t>
  </si>
  <si>
    <t>Realizar el 100% de las actividades programadas para crear la resolución</t>
  </si>
  <si>
    <t>Cantidad de actividades realizadas para elaborar la resolución/ (n*Cantidad de actividades programadas para elaborar la resolución)</t>
  </si>
  <si>
    <t>Borrador  de resolución que adopta la política de Servicio al Colombiano en la RNEC (1-B2)
Resolución que adopta la política de Servicio al Colombiano en la RNEC (1-B3)</t>
  </si>
  <si>
    <t>Oficina de Planeación</t>
  </si>
  <si>
    <t>PGI_23_PAN_4</t>
  </si>
  <si>
    <t xml:space="preserve">Actualizar la matriz de cumplimiento de la Ley 1712 de 2014 en la sección de Transparencia de la página web </t>
  </si>
  <si>
    <t>Matriz de cumplimiento actualizada</t>
  </si>
  <si>
    <t>Jefe Oficina de Planeación</t>
  </si>
  <si>
    <t>Gestión Jurídica</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</si>
  <si>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</si>
  <si>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</si>
  <si>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</si>
  <si>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</si>
  <si>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</si>
  <si>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Delegaciones Departamentales y/o Registraduría Distrital</t>
  </si>
  <si>
    <t>Delegados Departamentales y Registradores del Distrito</t>
  </si>
  <si>
    <t>Monitorear la estrategia de racionalización de trámites 2023</t>
  </si>
  <si>
    <t>Monitoreo registrado en el SUIT</t>
  </si>
  <si>
    <t>Cantidad de monitoreos realizados en el periodo/(n*Cantidad de monitoreos Programados en el periodo)</t>
  </si>
  <si>
    <t>Registro en el SUIT</t>
  </si>
  <si>
    <t xml:space="preserve">Jefe de la Oficina de Planeación
</t>
  </si>
  <si>
    <t>Implementar un formulario en la página web para que los ciudadanos y demás actores interesados puedan aportar ideas para la definición de espacios para la rendición de cuentas.</t>
  </si>
  <si>
    <t>Implementar al 100% el formulario web para recoger ideas para la definición de espacios para la rendición de cuentas</t>
  </si>
  <si>
    <t>Cantidad de formularios implementados /(n)*Cantidad de formularios programados en el periodo</t>
  </si>
  <si>
    <t>Formulario publicado en la página web (PGFT25)</t>
  </si>
  <si>
    <t>Página web</t>
  </si>
  <si>
    <t>PGI_23_PAN_7</t>
  </si>
  <si>
    <t>Elaborar el Informe de Rendición de Cuentas 2023</t>
  </si>
  <si>
    <t>Cantidad de actividades realizadas en el periodo para elaborar el Informe de Rendición de Cuentas/(n*Cantidad de actividades programadas en el periodo para elaborar el informe de Rendición de Cuentas)</t>
  </si>
  <si>
    <t>Informe elaborado y publicado (SIFT01)</t>
  </si>
  <si>
    <t>PGI_23_PE_1</t>
  </si>
  <si>
    <t>Acompañar el proceso de elaboración del Acto Administrativo con la actualización de las tarifas de la Registraduría Nacional del Estado Civil, conforme el IPC certificado por el DANE</t>
  </si>
  <si>
    <t>Permanencia del talento humano</t>
  </si>
  <si>
    <t>PTH_23_PA_1</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</si>
  <si>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</si>
  <si>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</si>
  <si>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</si>
  <si>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Archivo de gestión documental del área de viáticos</t>
  </si>
  <si>
    <t>PTH_23_PA_10</t>
  </si>
  <si>
    <t>Realizar las actividades que permitan establecer y mantener la seguridad y salud en el trabajo de los servidores de la sede central a través de la formulación y ejecución del Plan de Trabajo Anual del SGSST.</t>
  </si>
  <si>
    <t>Realizar el 100% de las actividades del plan de trabajo anual del SGSST.</t>
  </si>
  <si>
    <t>Cantidad de actividades realizadas / (n* Cantidad de actividades programadas)</t>
  </si>
  <si>
    <t>Documento del plan de trabajo anual del SGSST aprobado y publicado (1-B1)
Información documentada en el link SharePoint</t>
  </si>
  <si>
    <t>Archivo de gestión documental de desarrollo integral / SGSST</t>
  </si>
  <si>
    <t>PTH_23_PA_11</t>
  </si>
  <si>
    <t>Realizar actividades que coadyuven a fortalecer y fomentar la cultura ética de los servidores, con la formulación y ejecución del cronograma establecido en el plan de gestión ética.</t>
  </si>
  <si>
    <t>Realizar el 100% de las actividades del plan de gestión ética</t>
  </si>
  <si>
    <t>Cronograma de actividades del plan de gestión ética
Documento del plan de gestión ética aprobado y publicado (1-B1)
Información documentada en el link de SharePoint</t>
  </si>
  <si>
    <t>Archivo de gestión de la Coordinación de Desarrollo Integral del Talento Humano / gestión ética</t>
  </si>
  <si>
    <t>PTH_23_PA_2</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</si>
  <si>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</si>
  <si>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</si>
  <si>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</si>
  <si>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</si>
  <si>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</si>
  <si>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PTH_23_PA_3</t>
  </si>
  <si>
    <t>Digitalizar y cargar en los sistemas de información aplicables el 20% de las Historias Laborales programadas, de los servidores activos de la planta de personal que laboran en la Sede Central.</t>
  </si>
  <si>
    <t>Digitalizar y cargar el 100% de las Hojas de Control programadas</t>
  </si>
  <si>
    <t>Cantidad de hojas de control generadas / (n* Cantidad de hojas de control programadas)</t>
  </si>
  <si>
    <t>Certificación expedida por el Coordinador del Grupo de Registro y Control del total de hojas de control generadas con la digitalización y cargue de Historias Laborales. (1-B1, 1-B2, 1-B3, 1-B4, 1-B5, 1-B6)</t>
  </si>
  <si>
    <t>PTH_23_PA_4</t>
  </si>
  <si>
    <t>Diligenciar el formato único de inventario documental de las Historias Laborales de servidores supernumerarios, vinculados en el 2022.</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</si>
  <si>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</si>
  <si>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</si>
  <si>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</si>
  <si>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PTH_23_PA_5</t>
  </si>
  <si>
    <t>Transferir al archivo central el inventario documental de las historias laborales que cumplieron con el tiempo de almacenamiento en el archivo de gestión, con base en las directrices emitidas por la Gerencia Administrativa y Financiera-GAF.</t>
  </si>
  <si>
    <t>100% de las Actas de entrega de Trasferencia primaria realizadas al archivo central</t>
  </si>
  <si>
    <t>Cantidad de Actas e Historias Laborales entregadas al archivo central / (n* Cantidad de Actas e Historias Laborales Programadas a Entregar al archivo central)</t>
  </si>
  <si>
    <t>Certificación expedida por el Coordinador de Registro y Control, de la cantidad de actas de entrega de transferencia primaria realizadas al archivo central. . (1-B3)</t>
  </si>
  <si>
    <t>PTH_23_PA_6</t>
  </si>
  <si>
    <t>Monitorear las actividades de digitalización, FUID y transferencia por parte del nivel desconcentrado en el periodo, de acuerdo con la programación establecida por la Coordinación de Registro y Control.</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</si>
  <si>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</si>
  <si>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</si>
  <si>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PTH_23_PA_7</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</si>
  <si>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</si>
  <si>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</si>
  <si>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Cantidad de anotaciones realizadas en el registro público cada bimestre/(n*Cantidad de anotaciones en el registro público requeridas en el bimestre)</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</si>
  <si>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</si>
  <si>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Gestión documental de la Coordinación de Carrera Administrativa Especial.</t>
  </si>
  <si>
    <t>PTH_23_PA_8</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</si>
  <si>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</si>
  <si>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</si>
  <si>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</si>
  <si>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 (1-B1, 1-B2, 1-B3, 1-B4, 1-B5, 1-B6)</t>
  </si>
  <si>
    <t>PTH_23_PA_9</t>
  </si>
  <si>
    <t>Generar condiciones de bienestar laboral para los servidores,  orientadas al desarrollo profesional, personal y mejora de la cultura organizacional, dando cumplimiento al cronograma de actividades establecido en el programa de bienestar social.</t>
  </si>
  <si>
    <t xml:space="preserve">Realizar el 100% de las actividades del programa de bienestar social </t>
  </si>
  <si>
    <t>Cantidad de actividades realizadas del programa de bienestar social/ (n* Cantidad de actividades programadas</t>
  </si>
  <si>
    <t xml:space="preserve">Documento del Programa de bienestar aprobado y publicado (1-B1)
Información documentada en el link SharePoint
</t>
  </si>
  <si>
    <t xml:space="preserve">Archivo de gestión documento de Desarrollo Integral </t>
  </si>
  <si>
    <t>PTH_23_PAN_1</t>
  </si>
  <si>
    <t>Realizar actividades con aplicación de buenas prácticas, que contribuyan al fortalecimiento de la cultura de atención al usuario apropiando los valores y compromisos establecidos y descritos en el código de ética de la entidad.</t>
  </si>
  <si>
    <t>2. Cambiar el paradigma cultural de los servidores en cuanto al servicio al usuario teniendo en cuenta nuevos valores institucionales, entre otros factores</t>
  </si>
  <si>
    <t>Realizar el 100% de las actividades programadas para  contribuir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</si>
  <si>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</si>
  <si>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</si>
  <si>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Realizar el 100% de las actividades realizadas de fortalecimiento</t>
  </si>
  <si>
    <t>Archivo de gestión de la Coordinación de Desarrollo Integral del Talento Humano / PIFC</t>
  </si>
  <si>
    <t>PTH_23_PAN_3</t>
  </si>
  <si>
    <t>Realizar la validación para la actualización automática por la intranet del directorio de información de los servidores públicos de la entidad, para ser incluido en la sección de transparencia de la página web, en cumplimiento de la Ley 1712 de 2014.</t>
  </si>
  <si>
    <t>Realizar el 100% de las actualizaciones automáticas por la intranet del directorio de información de los servidores públicos de la entidad.</t>
  </si>
  <si>
    <t>Cantidad de actualizaciones automáticas realizadas / (n* cantidad de actualizaciones automáticas programadas)</t>
  </si>
  <si>
    <t>Página Web
Sección de Transparencia</t>
  </si>
  <si>
    <t>PTH_23_PE_1</t>
  </si>
  <si>
    <t>Presentar los documentos que integran los proyectos de estructuración y/o actualización normativa referentes al sistema de carrera administrativa especial de la RNEC</t>
  </si>
  <si>
    <t>2. Fortalecer y redistribuir la planta de personal en los niveles central y desconcentrado</t>
  </si>
  <si>
    <t>Elaborar el 100% de los documentos que integran lo proyectos de estructuración y/o actualización normativa previstos en el periodo.</t>
  </si>
  <si>
    <t>Cantidad de documentos que integran los proyectos de estructuración y/o actualización normativa presentados/ (n* Cantidad de documentos que integran los proyectos de estructuración y/o actualización normativa programados)</t>
  </si>
  <si>
    <t>Certificación expedida por el Coordinador de Carrera Administrativa sobre la emisión de la documentación que integran los proyectos de estructuración y/o actualización normativa presentados a la instancia competente. (1-B1, 1-B2, 1-B3, 1-B4, 1-B5, 1-B6)</t>
  </si>
  <si>
    <t>PTH_23_PE_2</t>
  </si>
  <si>
    <t>Actualizar  y consolidar la Oferta Pública de Empleos -OPEC- con base en los reportes mensuales de planta de cada una de las Delegaciones Departamentales, Registraduría Distrital,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</si>
  <si>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</si>
  <si>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</si>
  <si>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Certificación expedida por el Coordinador de Carrera Administrativa que evidencie las actividades de  actualización y consolidación de la Oferta Pública de Empleos (1-B1, 1-B2, 1-B3, 1-B4, 1-B5, 1-B6)
Base de Datos Oferta Pública de Empleos-OPEC (2-B1, 2-B2, 2-B3, 2-B4, 2-B5, 2-B6)</t>
  </si>
  <si>
    <t>PTH_23_PE_3</t>
  </si>
  <si>
    <t>Realizar las actividades correspondientes para el desarrollo del curso de inducción o reinducción y aquellas actividades de reorientación de los servidores a la cultura organizacional en virtud de los cambios institucionales producidos y generados en su entorno estructural, funcional, normativo, conceptual, tecnológico y sociocultural.</t>
  </si>
  <si>
    <t>7. Robustecer la estrategia de capacitación de funcionarios en la entidad, con especial énfasis en su inducción y reinducción</t>
  </si>
  <si>
    <t xml:space="preserve">Realizar el 100% de las actividades relacionadas con la inducción y reinducción </t>
  </si>
  <si>
    <t>Cantidad de actividades realizadas / (n * Cantidad de actividades programadas)</t>
  </si>
  <si>
    <t>Información documentada en el link SharePoint</t>
  </si>
  <si>
    <t>PTH_23_PE_4</t>
  </si>
  <si>
    <t>Realizar las actividades tendientes al cumplimiento reglamentario y normativo vigente para el SGSST (Sistema de Gestión de Seguridad y Salud en el Trabajo) de acuerdo al análisis de capacidades de la Organización.</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</si>
  <si>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</si>
  <si>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Realizar el 100% de las actividades para garantizar el cumplimiento normativo y reglamentario</t>
  </si>
  <si>
    <t>Informe de seguimiento Objetivo Estratégico (SGFL01)</t>
  </si>
  <si>
    <t xml:space="preserve">Evidencias de la información documentada en cumplimiento de los requisitos consultables en la plataforma share point </t>
  </si>
  <si>
    <t>Presentar ante la autoridad competente los documentos con la propuesta de Estructura Organizacional, alineación de operación y levantamiento de cargas de trabajo y las concernientes para la puesta en marcha de la nueva estructura organizacional.</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</si>
  <si>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</si>
  <si>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</si>
  <si>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1-B5)</t>
  </si>
  <si>
    <t>Archivo de gestión documental del Despacho del Señor Registrador Nacional</t>
  </si>
  <si>
    <t>Presentar ante la autoridad competente los documentos para la puesta en marcha del fortalecimiento y redistribución de la planta de personal de la RNEC a nivel nacional.</t>
  </si>
  <si>
    <t>Generar el 100% de los documentos para el fortalecimiento y redistribución de la planta de la RNEC a nivel nacional.</t>
  </si>
  <si>
    <t>Registro y actualización del sistema</t>
  </si>
  <si>
    <t>RAS_23_PA_1</t>
  </si>
  <si>
    <t xml:space="preserve">Actualizar los procedimientos de identificación de acuerdo con los lineamientos, cambios normativos y tecnológicos según sea requerido y socializar la nueva versión  </t>
  </si>
  <si>
    <t>100% de las actividades realizada para la actualización de los procedimientos</t>
  </si>
  <si>
    <t>Cantidad de actividades realizadas en el periodo  *100                
/ n*(cantidad de actividades programadas en el periodo)</t>
  </si>
  <si>
    <t xml:space="preserve">Revisión integral de los procedimientos incluyendo las política (1-B3,1-B6)
Solicitud de actualización de procedimientos (1-B3,1-B6)
Socializar la nueva versión (1-B3,1-B6)
</t>
  </si>
  <si>
    <t>Dirección Nacional de Identificación</t>
  </si>
  <si>
    <t>Director Nacional de Identificación</t>
  </si>
  <si>
    <t>Realizar seguimiento a la gestión de los sistemas de información de Registro Civil (SIRC) en cuanto a las consultas efectuadas, la revisión de usuarios habilitados para expedir copias, la cantidad de certificaciones y copias expedidas desde las bases de datos de la entidad.</t>
  </si>
  <si>
    <t>Realizar el 100% de las actividades programadas relacionadas con el seguimiento a la gestión de los Sistemas de Información de Registro Civil (SIRC)</t>
  </si>
  <si>
    <t>Cantidad de Informes de seguimiento a la gestión presentados en el bimestre/ (N*Cantidad de informe de seguimiento a la gestión programados en el bimestre.</t>
  </si>
  <si>
    <t>Informes de Gestión de los sistemas de información de Registro Civil (1-b1,1-b2,1-b3,1-b4,1-b5,1-b6)</t>
  </si>
  <si>
    <t>RAS_23_PA_2</t>
  </si>
  <si>
    <t xml:space="preserve">Realizar las actividades de seguimiento a la implementación en el nivel desconcentrado de las actividades relacionadas con la capacitación de operadores de servicios digitales para la certificación y recertificación, junto con las actividades asociadas, así  como el seguimiento a la continua prestación del servicio. </t>
  </si>
  <si>
    <t>100% de las actividades realizada para el seguimiento  correspondiente</t>
  </si>
  <si>
    <t>Reporte consolidado de operadores de servicios digitales capacitados en el país (1-B2,1-B3, 1-B5,1-B6)
Informe de seguimiento a la certificación y/o recerticación de operadores de servicios digitales en el país (1-B2,1-B3, 1-B5,1-B6)
Informe de seguimiento de la prestación del servicio a nivel nacional  (1-B2,1-B3, 1-B5,1-B6)</t>
  </si>
  <si>
    <t>Dirección Nacional de Identificación - Grupo de Recepción</t>
  </si>
  <si>
    <t>RAS_23_PA_10</t>
  </si>
  <si>
    <t>Realizar seguimiento al proceso de alistamiento, digitalización e indexación de las primeras copias de Rcx provenientes del nivel desconcentrado.</t>
  </si>
  <si>
    <t>Realizar el 100% de las actividades del proceso de alistamiento, digitalización e indexación de las primeras copias de RCx</t>
  </si>
  <si>
    <t>Informes bimestrales de seguimiento al alistamiento, digitalización e indexación de RCx presentados (1-b1,1-b2,1-b3,1-b4,1-b5,1-b6)</t>
  </si>
  <si>
    <t>RAS_23_PA_3</t>
  </si>
  <si>
    <t>Realizar seguimiento a la producción de RCx que son expedidos a traves de la herramienta tecnologica SRC-WEB por parte de las oficinas con función registral y autorizadas diferentes a la RNEC.</t>
  </si>
  <si>
    <t>Realizar el 100% de las actividades programadas de seguimiento a la producción de RCx expedidos desde la herramienta SRC-WEB.</t>
  </si>
  <si>
    <t>Cantidad de reportes estadisticos entregados en el bimestre/ (N*cantidad de reportes estadisticos programados en el bimestre.)</t>
  </si>
  <si>
    <t>Reporte estadistico de producción de RCx expedidos desde la herramienta SRC-WEB (1-b1,1-b2,1-b3,1-b4,1-b5,1-b6)</t>
  </si>
  <si>
    <t>RAS_23_PA_4</t>
  </si>
  <si>
    <t xml:space="preserve">Realizar el seguimiento a la disponibilidad y uso de insumos para la producción de documentos y al control  de calidad a los documentos de identificación producidos </t>
  </si>
  <si>
    <t xml:space="preserve"> 100% de las actividades realizada para el seguimiento a la disponibilidad y uso de insumos  y el control de calidad de los documentos producción </t>
  </si>
  <si>
    <t>Cantidad de informes presentados/ (n*Cantidad de informe por realizar)</t>
  </si>
  <si>
    <t xml:space="preserve">Actas de recibo de insumos (1-B3, 2-B6) 
Informe de seguimiento de consumo de insumos (2-B1, 2-B2, 2-B3, 2-B4, 2-B5, 2-B6)  
Informe de seguimiento de control de producción  y de calidad de los documentos (1-B1, 1-B2, 1-B3, 1-B4, 1-B5, 1-B6) </t>
  </si>
  <si>
    <t>Dirección Nacional de Identificación - Grupo de Producción y Envíos</t>
  </si>
  <si>
    <t>RAS_23_PA_5</t>
  </si>
  <si>
    <t>Consolidar la información estadística de las actividades ejecutadas por los grupos adscritos a la dirección</t>
  </si>
  <si>
    <t>100% de las actividades realizadas para consolidar la información estadística de las actividades ejecutadas por los grupos adscritos a la dirección</t>
  </si>
  <si>
    <t>Cantidad de reportes estadísticos presentados/ (n*Cantidad de reportes estadísticos por realizar)</t>
  </si>
  <si>
    <t xml:space="preserve">Reporte estadísticos de todas las áreas (2-B1, 2-B2,2-B3, 2-B4, 2-B5, 2-B6) 
</t>
  </si>
  <si>
    <t>RAS_23_PA_6</t>
  </si>
  <si>
    <t>Desarrollar las actividades requeridas para la atención de tutelas que esté relacionadas con la identificación</t>
  </si>
  <si>
    <t>100% de las actividades realizadas para la atención de tutelas que esté relacionadas con la identificación</t>
  </si>
  <si>
    <t>Cantidad de informes de tutelas presentados/ (n*Cantidad de  informe de tutelas por realizar)</t>
  </si>
  <si>
    <t xml:space="preserve">Informe de atención a tutelas (1-B1, 1B2,1-B3, 1-B4, 1-B5, 1-B6) </t>
  </si>
  <si>
    <t>Dirección Nacional de Identificación - Grupo Jurídico</t>
  </si>
  <si>
    <t>RAS_23_PA_7</t>
  </si>
  <si>
    <t>Verificar el cumplimiento en el nivel desconcentrado de las actividades de seguimiento y tratamiento de los rechazos reportados a través de los informes estadísticas de rechazos power BI así como la verificación y tratamiento requerido para los documentos devueltos mediante formato RAFT36</t>
  </si>
  <si>
    <t xml:space="preserve">100% de las actividades realizadas para verificar el cumplimiento al seguimiento y tratamiento de los rechazos reportados y documentos devueltos </t>
  </si>
  <si>
    <t>Cantidad de informes  de seguimiento presentados/ (n*Cantidad de informes programados para presentar)</t>
  </si>
  <si>
    <t xml:space="preserve">Informes de seguimiento Estadísticas de rechazos power BI (2-B1, 2-B2,2-B3, 2-B4, 2-B5, 2-B6) 
Informes de seguimiento de rechazos de consulados power BI (2-B1, 2-B2, 2-B3, 2-B4, 2-B5, 2-B6)
Reporte estadísticos de atenciones Producto no conforme  RAFT36 ( 1-B3, 1-B6) </t>
  </si>
  <si>
    <t>Dirección Nacional de Identificación - Grupo de Validación y CEDEXT</t>
  </si>
  <si>
    <t>RAS_23_PA_8</t>
  </si>
  <si>
    <t xml:space="preserve">Realizar las actividades establecidas para  apoyar la generación del archivo fisco de decadactilares recibido del nivel desconcentrado de acuerdo en las circulares y el proceso contractual vigente. </t>
  </si>
  <si>
    <t>100% de las actividades realizadas para la  conservación del archivo físico decadactilar recibido del nivel desconcentrado</t>
  </si>
  <si>
    <t>Cantidad de actividades realizadas en el periodo *100                
/ n*(cantidad de actividades programadas en el periodo)</t>
  </si>
  <si>
    <t>Actas de recibo de las cajas que contienen las decadactilares ( 1-B3, 1-B6)</t>
  </si>
  <si>
    <t>Dirección Nacional de Identificación - Grupo de Archivos de Identificación</t>
  </si>
  <si>
    <t>RAS_23_PA_9</t>
  </si>
  <si>
    <t xml:space="preserve">Revisar y validar los lotes y actos administrativos  resultantes de las novedades conforme al art 67 de código electoral, la interdicción de derechos políticos y su rehabilitación,  así como de las solicitudes de correcciones  póstumas para la correcta afectación en el Archivo Nacional de Identificación. </t>
  </si>
  <si>
    <t xml:space="preserve">100% de las actividades realizada para la actualización de las novedades de la  cédula </t>
  </si>
  <si>
    <t xml:space="preserve">Cantidad de lotes y resoluciones revisados / (n*Cantidad de lotes y resoluciones recibidos) </t>
  </si>
  <si>
    <t>Reporte bimensual de los lotes y resoluciones elaborados por soporte técnico (1-B1, 1-B2, 1-B3, 1-B4, 1-B5, 1-B6)
Reporte bimensual de las resoluciones  de correcciones póstumas (1-B1, 1-B2, 1-B3, 1-B4, 1-B5, 1-B6)</t>
  </si>
  <si>
    <t xml:space="preserve">Dirección Nacional de Identificación - Grupo de Novedades- Grupo de  Archivo de identificación  </t>
  </si>
  <si>
    <t>RAS_23_PAN_1</t>
  </si>
  <si>
    <t xml:space="preserve">100% de reportes  de seguimiento realizados y actualizada la información en la página web y en los formatos integrados de la plataforma SUIT </t>
  </si>
  <si>
    <t>Cantidad de actualizaciones realizadas al portafolio de servicios / (n* Cantidad de actualizaciones programadas al portafolio de servicios)</t>
  </si>
  <si>
    <t>Reportes de seguimiento (1-B3,1-B5, 1-B6)
Solicitud  de actualización pagina web (1-B6)
Formato integrado (1-B6)
Matriz de racionalización de trámites elaborada (1-B6).</t>
  </si>
  <si>
    <t xml:space="preserve">Dirección Nacional de  identificación.
Portal web institucional
Plataforma SUIT  </t>
  </si>
  <si>
    <t xml:space="preserve">Dirección Nacional de Identificación
</t>
  </si>
  <si>
    <t>RAS_23_PE_1</t>
  </si>
  <si>
    <t>Gestionar la evolución de la app para solicitud de duplicado de la cédula de ciudadanía de seguridad personalizada en policarbonato con la opción de pago en línea o pago en entidad recaudadora.</t>
  </si>
  <si>
    <t>1. Virtualizar aceleradamente los procesos de servicio al usuario, fortalecer los servicios digitales y eliminar al máximo los trámites presenciales</t>
  </si>
  <si>
    <t>Portafolio actualizado / (n* portafolio por actualizar)</t>
  </si>
  <si>
    <t xml:space="preserve">Aplicativo web actualizado y en funcionamiento (1-B6)
Actualización del portafolio de servicios en la página web institucional (1-B6)
Formato integrado plataforma SUIT </t>
  </si>
  <si>
    <t>Portal web institucional</t>
  </si>
  <si>
    <t>Representación judicial</t>
  </si>
  <si>
    <t>RJ_23_PA_1</t>
  </si>
  <si>
    <t>Desarrollar las actividades tendientes a atender oportunamente las (acciones de tutela, impugnaciones y cumplimiento de fallos de tutela) que sean competencia de la RNEC mediante la aplicación del procedimiento RJPD03 Control y atención a tutelas para dar cumplimiento a las ordenes judiciales emitidas por los diferentes despachos.</t>
  </si>
  <si>
    <t xml:space="preserve">Informe bimensual de las gestiones adelantadas por el Grupo Interno de trabajo de Tutelas en relación con las (acciones de tutela, impugnaciones y cumplimiento de fallos de tutela) </t>
  </si>
  <si>
    <t>Informe bimensual sobre las  gestiones realizadas en razón de las ordenes judiciales / Informe bimensual sobre las  ordenes judiciales radicadas a la RNEC.</t>
  </si>
  <si>
    <t>Informe bimensual sobre las  gestiones realizadas en razón de las ordenes judiciales y formato RJFT14 Cuadro control de tutelas.</t>
  </si>
  <si>
    <t>Grupo Tutelas</t>
  </si>
  <si>
    <t>RJ_23_PA_2</t>
  </si>
  <si>
    <t>Asistir, proyectar y/o revisar actos administrativos y documentos que serán presentados para la firma del Registrador Nacional del Estado Civil o por necesidad de las dependencias, previa solicitud a la Oficina Jurídica, mediante la aplicación de normas, jurisprudencia y/o doctrina  para la resolución de casos en concreto.</t>
  </si>
  <si>
    <t>Atender el 100% de las solicitudes relacionadas con asistir, proyectar y/o revisar actos administrativos y documentos que sean solicitados a la Oficina Jurídica.</t>
  </si>
  <si>
    <t>Cantidad de solicitudes atendidas en relación con asistir, proyectar y/o revisar actos administrativos y documentos / N* Cantidad de solicitudes con vencimiento en el periodo evaluado en relación con asistir, proyectar y/o revisar actos administrativos y documentos</t>
  </si>
  <si>
    <t>Informe con el cuadro de control actos administrativos y documentos asistidos por la Oficina Jurídica y muestra del 10%</t>
  </si>
  <si>
    <t>Grupo de Defensa Judicial</t>
  </si>
  <si>
    <t>RJ_23_PA_3</t>
  </si>
  <si>
    <t>Asistir y absolver oportunamente y de fondo las diferentes consultas radicadas ante la Oficina Jurídica, de conformidad con su competencia y los lineamientos normativos, jurisprudenciales y/o doctrinales que regulan cada caso en concreto.</t>
  </si>
  <si>
    <t>Atender el 100% de las solicitudes de conceptos</t>
  </si>
  <si>
    <t>Cantidad de solicitudes atendidas en relación a conceptos / N * Cantidad de solicitudes con vencimiento en el periodo evaluado en relación a conceptos</t>
  </si>
  <si>
    <t>Informe con el cuadro de control conceptos y muestra 10%</t>
  </si>
  <si>
    <t>RJ_23_PA_4</t>
  </si>
  <si>
    <t>Notificar los actos administrativos de carácter particular que sean expedidos por el Registrador Nacional del Estado Civil y que sean allegados a la Oficina Jurídica, de conformidad con las normas vigentes, para dar cumplimiento al principio de publicidad y garantizar el debido proceso en sede administrativa.</t>
  </si>
  <si>
    <t>Notificar el 100% de los actos administrativos de carácter particular que sean expedidos por el Registrador Nacional del Estado Civil y que sean allegados a la Oficina Jurídica</t>
  </si>
  <si>
    <t>Informe con el N° de notificaciones efectuadas / N° de notificaciones solicitadas a la Oficina Jurídica.</t>
  </si>
  <si>
    <t>Cuadro de control de las notificaciones efectuadas por la Oficina Jurídica y muestra del 10%</t>
  </si>
  <si>
    <t>RJ_23_PA_5</t>
  </si>
  <si>
    <t xml:space="preserve">Representar a la Registraduría Nacional del Estado Civil y su Fondo Rotatorio en el 100% de las actuaciones judiciales y administrativas donde sea parte. </t>
  </si>
  <si>
    <t>Informe de procesos y muestra de 10%</t>
  </si>
  <si>
    <t>RJ_23_PA_6</t>
  </si>
  <si>
    <t>Apoyar la formulación, implementación, seguimiento y evaluación de la Política de Prevención del daño Antijurídico-PDDA, mediante la aplicación del procedimiento RJPD07 para prevenir el daño antijurídico de la RNEC y su Fondo  Rotatorio.</t>
  </si>
  <si>
    <t>Prevenir el daño antijuridico, mediante la implementación de la Política de prevención del daño antijurídico.</t>
  </si>
  <si>
    <t>Cantidad de actividades ejecutadas para la implementación, de la PPDA / n* Cantidad actividades programas para la implementación, de la PPDA</t>
  </si>
  <si>
    <t>Informe de implementación</t>
  </si>
  <si>
    <t>Grupo Conciliaciones</t>
  </si>
  <si>
    <t>RJ_23_PA_7</t>
  </si>
  <si>
    <t>Adelantar, coordinar e impulsar los procesos de cobro coactivo con el propósito de obtener el pago de las obligaciones a favor de la Registraduría Nacional del Estado Civil y el Fondo Rotatorio.</t>
  </si>
  <si>
    <t>Que se realicen todas las actuaciones procesales para generar el impulso de los procesos de cobro coactivo por obligaciones de terceros a favor de la Registraduría Nacional del Estado Civil y el Fondo Rotatorio.</t>
  </si>
  <si>
    <t>Cantidad de Informes bimestrales sobre del registro de impulsos en los procesos de cobro coactivo / (n*Cantidad de Informes bimestrales con número de procesos vigentes).</t>
  </si>
  <si>
    <t>Informe bimestral de impulso de los procesos de cobro Coactivo.</t>
  </si>
  <si>
    <t>Grupo Cobro Coactivo</t>
  </si>
  <si>
    <t>RJ_23_PA_8</t>
  </si>
  <si>
    <t>Estudiar, analizar, valorar y recomendar la procedencia de la conciliación como medio alternativo de solución de conflictos mediante la aplicación del procedimiento RJPD04 para precaver litigios y condenas judiciales.</t>
  </si>
  <si>
    <t>Presentar en oportunidad los casos susceptibles de conciliación para decisión del Comité de Conciliación y defensa Judicial</t>
  </si>
  <si>
    <t>Cantidad  de solicitudes relacionadas con los Mecanismos Alternativos de Solución de Conflictos - MASC, presentadas ante el Comité de Conciliación y Defensa Judicial / (n*Cantidad de solicitudes  relacionadas con los Mecanismos Alternativos de Solución de Conflictos - MASC, radicadas en la RNEC.</t>
  </si>
  <si>
    <t>Cuadro control de Solicitudes de Conciliación (RJFT08)</t>
  </si>
  <si>
    <t>RJ_23_PA_9</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</si>
  <si>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 mediante la aplicación del procedimiento RJPD05 para la reparación patrimonial.</t>
  </si>
  <si>
    <t>Presentar en oportunidad las acciones de repetición para decisión del Comité de Conciliación y Defensa Judicial</t>
  </si>
  <si>
    <t>Cantidad de casos estudiados en oportunidad legal / (n*Cantidad de informados por la Pagaduria Central.</t>
  </si>
  <si>
    <t>Cuadro control de acciones de repetición (RJFT10)</t>
  </si>
  <si>
    <t>Servicio al Colombiano</t>
  </si>
  <si>
    <t>SC_23_PAN_1</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</si>
  <si>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</si>
  <si>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</si>
  <si>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</si>
  <si>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 xml:space="preserve">Directorio actualizado (1-B3, 1-B6) </t>
  </si>
  <si>
    <t>SC_23_PAN_2</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</si>
  <si>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</si>
  <si>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</si>
  <si>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 (n*Cantidad de capacitaciones programadas en el periodo) </t>
  </si>
  <si>
    <t>Oficina de Planeación- Coordinación de Peticiones, Quejas y Reclamos</t>
  </si>
  <si>
    <t>SC_23_PAN_3</t>
  </si>
  <si>
    <t>Elaborar y publicar en los canales de atención la carta de trato digno a los usuarios para la vigencia 2023</t>
  </si>
  <si>
    <t>Carta de trato digno actualizada</t>
  </si>
  <si>
    <t>Página web e intranet</t>
  </si>
  <si>
    <t>SC_23_PAN_4</t>
  </si>
  <si>
    <t>Medir la satisfacción ciudadana con relación a los canales de atención y la atención de PQRSDC</t>
  </si>
  <si>
    <t>Realizar el 100% de las actividades para  satisfacción ciudadana con relación a los canales de atención y la atención de PQRSDC</t>
  </si>
  <si>
    <t>Cantidad de actividades de medición realizadas en el período/ (n* Cantidad de actividades de medición programadas en el período)</t>
  </si>
  <si>
    <t xml:space="preserve">Informes elaborados y publicados (1-B2, 1-B3, 1-B4, 1-B5) (SGFL01) </t>
  </si>
  <si>
    <t>SC_23_PAN_5</t>
  </si>
  <si>
    <t xml:space="preserve">Elaborar y publicar el informe trimestral de la gestión en materia de PQRSDC en la RNEC. </t>
  </si>
  <si>
    <t>Elaborar y publicar el 100% de los informe trimestral de la gestión en materia de PQRSDC en la RNEC programados</t>
  </si>
  <si>
    <t>Cantidad de informes publicados/ (n*Cantidad de informes elaborados)</t>
  </si>
  <si>
    <t>Seguimiento a la gestión institucional</t>
  </si>
  <si>
    <t>Evaluar en forma independiente el Sistema de Control Interno de la RNEC y sus fondos adscritos.</t>
  </si>
  <si>
    <t>Realizar el 100% de las actividades de seguimiento programadas para evaluar el Sistema Institucional de Control Interno de la Registraduría Nacional del Estado Civil y sus Órganos adscritos.</t>
  </si>
  <si>
    <t>Porcentaje de informes realizados y presentados como resultado del seguimiento y la evaluación de los planes, programas y proyectos</t>
  </si>
  <si>
    <t>Informe de Evaluación y Seguimiento , (16%-B1, 16%-B2, 16%-B3, 16%-B4, 16%-B5, 17%-B6), (SIFT01)</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</si>
  <si>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</si>
  <si>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</si>
  <si>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</si>
  <si>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Cantidad de reuniones del Comité Institucional de Coordinación de Control Interno realizadas / (n*Cantidad de reuniones del Comité Institucional de Coordinación de Control Interno programadas)</t>
  </si>
  <si>
    <t xml:space="preserve">Actas de Comité Institucional de Coordinación de Control Interno ( 1-B2, 1-B3, 1-B5, 1-B6)(AIFT01)
</t>
  </si>
  <si>
    <t>Verificar que se implanten las recomendaciones de las auditorías y evaluaciones de control interno realizadas y mantener permanentemente informados a los directivos acerca del estado de control interno de las</t>
  </si>
  <si>
    <t>Realizar el 100% de las actividades de seguimiento programadas a los planes de mejoramiento de la Registraduría Nacional del Estado Civil y sus Órganos adscritos.</t>
  </si>
  <si>
    <t>No. de acciones suscritas pendientes por cumplir en los Planes de Mejoramiento a las que se realizó seguimiento/No. de acciones suscritas pendientes por cumplir en los Planes de Mejoramiento</t>
  </si>
  <si>
    <t>Informe de Evaluación y Seguimiento PMI, (1-B1, 1-B4), (SIFT01)
Informe de Evaluación y Seguimiento PMP, (1-B1, 1-B3, 1-B4, 1-B6)(SIFT04):</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</si>
  <si>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</si>
  <si>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planes de riesgos de la Registraduría Nacional del Estado Civil y sus Órganos adscritos.</t>
  </si>
  <si>
    <t>Cantidad de informes y matrices de monitoreo realizadas/ (n*Cantidad de informes y matrices de monitoreo)</t>
  </si>
  <si>
    <t xml:space="preserve">
Matrices de riesgos de corrupción (1-B1, 1-B3, 1-B5) (SIFT07)
Matrices de riesgos de procesos (1-B2, 1-B3, 1-B4, 1-B6) (SIFT07)
Matrices de riesgos de estrategicos (1-B2) (SIFT07)
Informes de Evaluación y Seguimiento (1-B1, 1-B2, 1.B3, 1-B4, 1-B5, 1-B6) </t>
  </si>
  <si>
    <t>Secretaria General</t>
  </si>
  <si>
    <t>SG_23_PA_1</t>
  </si>
  <si>
    <t>Asistir a los eventos o reuniones en representación del Registrador Nacional</t>
  </si>
  <si>
    <t>Representar al Registrador Nacional en el 100% de los asuntos que él le delegue</t>
  </si>
  <si>
    <t>Cantidad de representaciones realizadas en el periodo/(n*Cantidad de representaciones programadas en el periodo)</t>
  </si>
  <si>
    <t>Relación de resoluciónes de delegación o encargo (?-B2,?-B4,?-B6)(SGFL01)</t>
  </si>
  <si>
    <t>Archivo Secretaría General</t>
  </si>
  <si>
    <t>SG_23_PA_2</t>
  </si>
  <si>
    <t>Coordinar el seguimiento de los trámites de los proyectos de convenios suscritos con la Registraduría Nacional del Estado Civil.</t>
  </si>
  <si>
    <t>Acompañar al 100% a las entidades del Estado en la elaboración y suscripción de convenios con la RNEC.</t>
  </si>
  <si>
    <t>Cantidad de actividades realizadas para la suscripción de convenios en el periodo (n*Cantidad de actividades programadas para la suscripción de convenios en el periodo)</t>
  </si>
  <si>
    <t>Convenios firmados y/o reuniónes de seguimiento (?-B2, ?B4, ?B6)</t>
  </si>
  <si>
    <t>SG_23_PA_3</t>
  </si>
  <si>
    <t xml:space="preserve">Realizar el seguimiento a los proyectos de actos administrativos suscritos por el Registrador Nacional </t>
  </si>
  <si>
    <t>Revisar el 100% de los proyectos de resoluciones que deban ser firmados por el Registrador Nacional</t>
  </si>
  <si>
    <t xml:space="preserve">Cantidad de resoluciones revisadas en el periodo/(n*Cantidad de resoluciones asignadas en el periodo) </t>
  </si>
  <si>
    <t>Relación de resoluciones firmadas por el Registrador Nacional (?-B2, ?-B4, ?-B6) (SGFL01)</t>
  </si>
  <si>
    <t>Objetivo_4._Priorizar_el_servicio_al_usuario_como_eje_central_para_la_creación_de_valor_público</t>
  </si>
  <si>
    <t>SG_23_PA_4</t>
  </si>
  <si>
    <t>Realizar el seguimiento relacionado con la atención de los PQRSD</t>
  </si>
  <si>
    <t>Realizar el 100% del seguimiento al desarrollo de las funciones delegadas a otros macroprocesos y áreas de la Entidad, relacionados con la atención de las quejas y reclamos.</t>
  </si>
  <si>
    <t xml:space="preserve">Seguimiento relacionado con la atención de PQRSD en el periodo/(n*Cantidad de PQRSD reportadas en el periodo) </t>
  </si>
  <si>
    <t xml:space="preserve">Documento archivos excel PQRSD (?-B2, ?-B4, ?-B6) </t>
  </si>
  <si>
    <t>Titan sede central y archivo Oficina PQRSD</t>
  </si>
  <si>
    <t>SG_23_PE_1</t>
  </si>
  <si>
    <t>Coordinar el seguimiento de actividades para crear registradurías auxiliares de la Registraduría Nacional del Estado Civil</t>
  </si>
  <si>
    <t>6. Crear nuevas Registradurías auxiliares y quioscos digitales, en función de las necesidades demográficas, los requisitos legales y las capacidades presupuestales</t>
  </si>
  <si>
    <t xml:space="preserve">Apoyar la creación de nuevas registradurias auxliares de las dependencias desconcentradas de la Registraduría Nacional del Esatdo Civil </t>
  </si>
  <si>
    <t>Cantidad de Registradurías Auxiliares creadas en el periodo/(n*Cantidad de Registradurás Auxiliares asignadas)</t>
  </si>
  <si>
    <t>Resolución de creación Registraduría Auxiliar (?-B3,?B6)</t>
  </si>
  <si>
    <t xml:space="preserve">Archivo Secretaría General </t>
  </si>
  <si>
    <t>Gestión del Sistema de Control Interno</t>
  </si>
  <si>
    <t>SGI_23_PAN_1</t>
  </si>
  <si>
    <t>Realizar comité para verificar la elaboración del Plan Anticorrupción y de Atención al Colombiano y del Mapa de Riesgos de Corrupción y aprobar ambos documentos.</t>
  </si>
  <si>
    <t>Realizar el 100% de las actividades programadas para llevar al comité de control interno para su aprobación Plan Anticorrupción y de Atención al Colombiano y el Mapa de Riesgos de Corrupción de la Registraduría Nacional del Estado Civil y sus Órganos adscritos</t>
  </si>
  <si>
    <t>Realizar el 100% de las actividades programadas para llevar al comité de control interno para su aprobación Plan Anticorrupción y de Atención al Colombiano y el Mapa de Riesgos de Corrupción de la RNEC</t>
  </si>
  <si>
    <t>Acta de Comité Institucional de Coordinación de Control Interno , (1-B1), (AIFT01)</t>
  </si>
  <si>
    <t>28/02//2023</t>
  </si>
  <si>
    <t>SGI_23_PAN_2</t>
  </si>
  <si>
    <t>Seguir el cumplimiento de las acciones contempladas en el Plan Anticorrupción y de Atención al Colombiano y en el Mapa de Riesgos de Corrupción de la Registraduria Nacional del Estado Civil y sus Organos Adscritos en el Nivel Central y Desconcentrado</t>
  </si>
  <si>
    <t xml:space="preserve">Realizar el 100% de las actividades  programadas para seguir el cumplimiento de las acciones contempladas en el Plan Anticorrupción y de Atención al Colombiano y en el Mapa de Riesgos de Corrupción de la Registraduría Nacional del Estado Civil y sus Órganos adscritos </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</si>
  <si>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</si>
  <si>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</si>
  <si>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31/10//2023</t>
  </si>
  <si>
    <t>SGI_23_PAN_3</t>
  </si>
  <si>
    <t>Elaborar el informe anual de evaluación de la Rendición de Cuentas de la vigencia 2023,</t>
  </si>
  <si>
    <t>Realizar el 100% de las actividades programadas para la evaluación de la  Rendición de Cuentas de la vigencia 2023.</t>
  </si>
  <si>
    <t>Realizar el 100% de las actividades programadas para la evaluación de la Rendición de Cuentas de la vigencia 2023.</t>
  </si>
  <si>
    <t>Informe de Evaluación y Seguimiento, (1-B6), (SIFT01)</t>
  </si>
  <si>
    <t>31/12//2023</t>
  </si>
  <si>
    <t>Sistema de gestión y mejoramiento Institucional</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</si>
  <si>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</si>
  <si>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</si>
  <si>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</si>
  <si>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Tablero de control actualizado (1-B1, 1-B2, 1-B3, 1-B4, 1-B5, 1-B6), (Formato)
Manual SGMN03 actualizado (1-B1, 1-B2, 1-B3, 1-B4, 1-B5, 1-B6)</t>
  </si>
  <si>
    <t>Jefe de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</si>
  <si>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</si>
  <si>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</si>
  <si>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Cantidad de reportes realizados en el bimestre / (n*Cantidad de informes programados en el bimestre)</t>
  </si>
  <si>
    <t>Reporte de cambios y socializaciones realizados en los documentos del Sistema de Gestión Documental (1-B1, 1-B2, 1-B3, 1-B4, 1-B5, 1-B6)</t>
  </si>
  <si>
    <t>Realizar todas las acciones necesarias de preparación y acompañamiento para la realización de la auditoría externa de calidad</t>
  </si>
  <si>
    <t>Asesorar a las diferentes áreas de la entidad en el desarrollo de procesos que requieran de la analítica de datos.</t>
  </si>
  <si>
    <t>Atender el 100% de los requerimientos de las áreas de la entidad en materia de analítica de datos</t>
  </si>
  <si>
    <t>Cantidad de asesorías realizadas en el bimestre/ (n*Cantidad de asesorías requeridas en el bimestre)</t>
  </si>
  <si>
    <t>Reporte de asesorías realizadas (1-B1, 1-B2, 1-B3, 1-B4, 1-B5, 1-B6)</t>
  </si>
  <si>
    <t>SGM_23_PAN_1</t>
  </si>
  <si>
    <t>Divulgar la actualización del Mapa de Riesgos de Corrupción de la RNEC del nivel central y desconcentrado para la vigencia 2023 para consulta ciudadana</t>
  </si>
  <si>
    <t>Mapas de riesgos de corrupción divulgados para consulta ciudadana</t>
  </si>
  <si>
    <t>Cantidad de mapas de riesgos divulgados /(n* Cantidad de mapas de riesgos programados para divulgar en el periodo)</t>
  </si>
  <si>
    <t>Mapas de riesgos de corrupción divulgados para la vigencia 2023</t>
  </si>
  <si>
    <t>SGM_23_PAN_2</t>
  </si>
  <si>
    <t>Publicar la actualización del Mapa de Riesgos de Corrupción de la RNEC del nivel central y desconcentrado para la vigencia 2023</t>
  </si>
  <si>
    <t>Cantidad de mapas de riesgos publicados /(n* Cantidad de mapas de riesgos programados para publicar en el periodo)</t>
  </si>
  <si>
    <t>Mapas de riesgos de corrupción publicados para la vigencia 2023</t>
  </si>
  <si>
    <t>https://www.registraduria.gov.co/-Mapa-de-Riegos-de-Corrupcion-.html</t>
  </si>
  <si>
    <t>Actualizar la resolución 4000 de 2018 "Por la cual se actualiza la política de de administración de riesgos de la Registraduría Nacional del Estado Civi"</t>
  </si>
  <si>
    <t>Resolución actualizada</t>
  </si>
  <si>
    <t>Resolución elaborada</t>
  </si>
  <si>
    <t>Revisión de los  mapas de riesgos de corrupción para la vigencia 2024</t>
  </si>
  <si>
    <t>Mapa de riesgos de corrupción revisados</t>
  </si>
  <si>
    <t>Cantidad de mapas de riesgos revisados /(n* Cantidad de mapas de riesgos programados para revisar en el periodo)</t>
  </si>
  <si>
    <t>Mapas de riesgos de corrupción actualizados para la vigencia 2024</t>
  </si>
  <si>
    <t>Soporte técnico</t>
  </si>
  <si>
    <t>ST_23_PE_1</t>
  </si>
  <si>
    <t>Atender y solucionar los requerimientos e incidentes asociados a soporte ofimático, software, hardware, bases de datos (ANI, SCRWEB) de la RNEC a nivel nacional.</t>
  </si>
  <si>
    <t>Atender el 100% de los requerimientos e incidentes presentados a las distintas mesas de ayuda de la Gerencia de Informática.</t>
  </si>
  <si>
    <t>Cantidad de requerimientos atendidos / (n*Cantidad de requerimientos solicitados)</t>
  </si>
  <si>
    <t>ST_23_PE_2</t>
  </si>
  <si>
    <t>Verificar el cumplimiento de los acuerdos de nivel de servicios establecidos (ANS) con el aliado estratégico y la disponibilidad de los canales de comunicación de la entidad.</t>
  </si>
  <si>
    <t>Realizar el 100% del seguimiento al cumplimiento de los ANS y la disponibilidad de los canales de atención y comunicación</t>
  </si>
  <si>
    <t>Cantidad de reportes de seguimiento de ANS y disponibilidad de los canales de atención y comunicación realizados en el bimestre /(n*Cantidad de reportes de seguimiento de ANS y disponibilidad de los canales de atención y comunicación programada en el bimestre)</t>
  </si>
  <si>
    <t>Vinculación del talento humano</t>
  </si>
  <si>
    <t>VTH_23_PA_1</t>
  </si>
  <si>
    <t>Realizar el análisis técnico de viabilidad para la modificación del Manual Especifico de Funciones y Competencias Laborales.</t>
  </si>
  <si>
    <t>Presentar el 100% de análisis técnicos con viabilidad de modificación de las competencias laborales para la actualización en el MEFCL</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</si>
  <si>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</si>
  <si>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</si>
  <si>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</si>
  <si>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</si>
  <si>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Transmisión de la rendición de cuentas en la página web y/o redes sociales de la entidad (1-B6)(SGFL01)</t>
  </si>
  <si>
    <t>Audiencia Pública de Rendición de Cuentas (1-B6)(SGFL01)</t>
  </si>
  <si>
    <t>Certificación de apoyo prestado (1-B1, 1-B2, 1-B3, 1-B4, 1-B5, 1-B6)</t>
  </si>
  <si>
    <t xml:space="preserve">Bases de datos de estadisticas electorales estadarizadas (1-B5, 1-B6) </t>
  </si>
  <si>
    <t>Material y protocolos elaborados (1-B1, 1-B4)</t>
  </si>
  <si>
    <t>Certificación con los compromisos en materia de mejoramiento de servicios (1-B1, 1-B2, 1-B3, 1-B4, 1-B5)</t>
  </si>
  <si>
    <t>Material electoral traducido a lenguas nativas (1-B1, 1-B2, 1-B3, 1-B4, 1-B5)</t>
  </si>
  <si>
    <t>Realizar el seguimiento a la gestión ambiental en delegaciones</t>
  </si>
  <si>
    <t xml:space="preserve">Certificación de los apoyos recibidos y verificados (1-B1, 1-B2, 1-B3, 1-B4, 1-B5, 1-B6) </t>
  </si>
  <si>
    <t xml:space="preserve">Proyecto de contenido para la cartilla (?-B1, ?-B2) 
Contenido aprobado para la cartilla (?-B1, ?-B2) 
Cartilla publicada y socializada (?-B1, ?-B2)
Citación a capacitación sobre los mecanismos de participación, material de capacitación y lista de asistencia (?-B1, ?-B2) </t>
  </si>
  <si>
    <t>Informe ejecución plan de acción (1-B2, 1-B3, 1-B4, 1-B5, 1-B6)(SGFL01)</t>
  </si>
  <si>
    <t>Informe de seguimiento proyecto de inversión (1-B4) ( PGFT01)</t>
  </si>
  <si>
    <t>Actualizaciones automáticas en la sección de Transparencia de la Web de la RNEC (1-B1, 1-B2, 1-B3, 1-B4, 1-B5, 1-B6) (XXXX##)</t>
  </si>
  <si>
    <t>Listado de asistencia  (1-B2, 1-B4) (SGFT07)</t>
  </si>
  <si>
    <t>Carta de trato digno actualizada y publicada (1-B1) (SCFT07)</t>
  </si>
  <si>
    <t>Informes elaborados y publicados (1-B1, 1-B2, 1-B4, 1-B5) (SGFL01)</t>
  </si>
  <si>
    <t>Archivo con correos electrónicos (1-B6)
Archivo con listados de asistencia reuniones de preparación (1-B6)
Archivo con listados de asistencia reuniones de acompañamiento (1-B6)</t>
  </si>
  <si>
    <t>Reportes Herramienta mesa de ayuda (1-B1, 1-B2, 1-B3, 1-B4, 1-B5, 1-B6), (Reportes Herramienta mesa de ayuda)(XXXX)</t>
  </si>
  <si>
    <t>Reportes de seguimiento de ANS y disponibilidad de los canales de atención (2-B1, 2-B2, 2-B3, 2-B4, 2-B5, 2-B6)(XXXX)</t>
  </si>
  <si>
    <t>PGFT54</t>
  </si>
  <si>
    <t>PROGRAMACIÓN PLAN DE ACCIÓN INSTITUCIONAL - PROYECTOS DE INVERSIÓN</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</si>
  <si>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</si>
  <si>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Cumplimiento</t>
  </si>
  <si>
    <t>Financiero</t>
  </si>
  <si>
    <t>Centro de Estudios en Democracia y Asuntos Electorales - CEDAE</t>
  </si>
  <si>
    <t>Proyecto: Fortalecimiento del Centro de Estudios en Democracia y Asuntos Electorales - CEDAE - Nacional</t>
  </si>
  <si>
    <t>CEDAE_23_PAN_1</t>
  </si>
  <si>
    <t>Fomentar actividades de gestión del conocimiento sobre democracia y los sistemas de identificación a través de la investigación académica.</t>
  </si>
  <si>
    <t>Realizar la totalidad de las actividades de gestión académica propuestas.</t>
  </si>
  <si>
    <t>Archivo de gestión de la Coordinación de CEDAE</t>
  </si>
  <si>
    <t>Registrador Delegado en lo Electoral / Coordinador(a) CEDAE</t>
  </si>
  <si>
    <t>CEDAE_23_PAN_2</t>
  </si>
  <si>
    <t>Desarrollar e implementar contenidos de formación y capacitación en cultura democrática y participación política dirigidos a la ciudadanía.</t>
  </si>
  <si>
    <t>7. Fomentar la participación ciudadana y la democracia con enfoque diferencial</t>
  </si>
  <si>
    <t>Ejecutar la totalidad de las actividades propuestas para la ciudadanía.</t>
  </si>
  <si>
    <t>Informe ejecutivo de gestión(1-B1, 1-B2, 1-B3, 1-B4, 1-B5), (PGFT10)</t>
  </si>
  <si>
    <t>Registrador Delegado en lo Electoral
Coordinador(a) CEDAE</t>
  </si>
  <si>
    <t>CEDAE_23_PAN_3</t>
  </si>
  <si>
    <t>Desarrollar actividades para robustecer la oferta estadística en línea, así como la difusión y apropiación social del conocimiento sobre temas relacionados con la misionalidad de la RNEC.</t>
  </si>
  <si>
    <t>5. Diseñar un sistema de capacitaciones de impacto nacional en valores democráticos para jóvenes entre los 14 y 28 años</t>
  </si>
  <si>
    <t>Realizar la totalidad de las actividades propuestas para robustecer la oferta estadística.</t>
  </si>
  <si>
    <t>Jefe Oficina de Planeación
Coordinador(a) CEDAE</t>
  </si>
  <si>
    <t>CEDAE_23_PE_1</t>
  </si>
  <si>
    <t>Fortalecer los contenidos educativos dirigidos a los servidores/as públicos de la RNEC que permitan la mejora contínua de los procesos misionales de la entidad.</t>
  </si>
  <si>
    <t>7. Aumentar la oferta estadística en línea al público y hacer más funcional la página web de la entidad</t>
  </si>
  <si>
    <t>Ejecutar el total de actividades propuestas para fortalecer las capacitaciones dirigidas al personal de la RNEC.</t>
  </si>
  <si>
    <t>Cantidad de actividades ejecutadas / (n*Cantidad de actividades programadas)</t>
  </si>
  <si>
    <t>Formato de seguimiento de proyectos de inversión (1-B2, 1-B4) (PGFT10) 
Informe de seguimeinto (1-B6) (SGFL01)</t>
  </si>
  <si>
    <t>Gerente del Talento Humano
Coordinador(a) CEDAE</t>
  </si>
  <si>
    <t>Proyecto: Mejoramiento y mantenimiento de la infraestructura administrativa a nivel Nacional</t>
  </si>
  <si>
    <t>GAF_23_PA_1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</si>
  <si>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</si>
  <si>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</si>
  <si>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</si>
  <si>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1. Resumen ejecutivo(1-B1, 1-B2, 1-B3, 1-B4, 1-B5, 1-B6 )(PGFT01)
2. Contratos suscritos (1-B4, 1-B5, 1-B6)
3. Recibos a satisfacción (1-B5, 1-B6) Formato GCFT05</t>
  </si>
  <si>
    <t xml:space="preserve">Proyecto: Implementación Sistema de Gestión Documental Registraduría Nacional </t>
  </si>
  <si>
    <t>GAF_23_PE_1</t>
  </si>
  <si>
    <t>Suscribir  y supervisar las actividades del proyecto de inversión "Implementación del Sistema de Gestión Documental de la RNEC" para la vigencia 2023</t>
  </si>
  <si>
    <t>8. Implementar el sistema de gestión de documentos electrónicos de archivo (SGDEA)</t>
  </si>
  <si>
    <t>Ejecutar y supervisar el 100% de las actividades del proyecto de inversión para la vigencia 2023</t>
  </si>
  <si>
    <t>Cantidad de informes realizadas para la suscripción y supervisión del contrato /(n*Cantidad de informes programadas en cada bimestre para la suscripción y supervisión del contrato)</t>
  </si>
  <si>
    <t>1. Resumen ejecutivo (1-B1, 1-B2, 1-B3, 1-B4, 1-B5, 1-B6) (PGFT01)
2. Contrato suscrito (1-B?,)
3. Informes de supervisión conforme lo pactado contractualmente (GCFT08)</t>
  </si>
  <si>
    <t>Proyecto: Mejoramiento de la Red Eléctrica y de Comunicaciones a Nivel Nacional</t>
  </si>
  <si>
    <t>GIT_23_3</t>
  </si>
  <si>
    <t>Elaborar los estudios previos de acuerdo con las necesidades que se presenten.</t>
  </si>
  <si>
    <t>2. Impulsar la transformación digital de los procesos de la entidad a través de innovaciones como registro civil en línea, cédula electrónica, cédula digital y voto mixto, entre otros</t>
  </si>
  <si>
    <t>Realizar el 100% de las actividades programadas del proyecto Fortalecimiento del servicio del Sistema del Archivo Nacional de Identificación ANI y Sistemas conexos Nacional</t>
  </si>
  <si>
    <t>Cantidad de estudios previos realizados / (n* cantidad de estudios previos programados)</t>
  </si>
  <si>
    <t>Estudios Previos Elaborados (3-B3, 3-B6), (Formato estudios previos GCFL03 o GCFL04 o GCFL05)</t>
  </si>
  <si>
    <t>Gerente de Informática.</t>
  </si>
  <si>
    <t>Proyecto: Fortalecimiento de la Red Corporativa de Telecomunicaciones - PMT, Electoral y Administrativa Nacional</t>
  </si>
  <si>
    <t>GTI_23_PE_1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</si>
  <si>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</si>
  <si>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</si>
  <si>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</si>
  <si>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Resumen Ejecutivo del SPI, (2-B1, 2-B2, 2-B3, 2-B4, 2-B5, 2-B6), (Formato Informe Ejecutivo SPI )</t>
  </si>
  <si>
    <t>Gerencia de Informática.</t>
  </si>
  <si>
    <t>GTI_23_PE_2</t>
  </si>
  <si>
    <t>Desarrollar el Proyecto Fortalecimiento del servicio del Sistema del Archivo Nacional de Identificación ANI y Sistemas conexos Nacional</t>
  </si>
  <si>
    <t>Proyecto: Servicio de respaldo de los sistemas de información de procesos de identificación, electorales y administrativos a nivel Nacional</t>
  </si>
  <si>
    <t>GTI_23_PE_3</t>
  </si>
  <si>
    <t>Desarrollar el Proyecto Mejoramiento de la Red Eléctrica y de Comunicaciones a Nivel Nacional</t>
  </si>
  <si>
    <t>Realizar el 100% de las actividades programadas del proyecto  Mejoramiento de la Red Eléctrica y de Comunicaciones a Nivel Nacional</t>
  </si>
  <si>
    <t>Resumen Ejecutivo del SPI, (2-B1, 2-B2, 2-B3, 2-B4, 2-B5, 2-B6), (Formato Informe Ejecutivo SPI)</t>
  </si>
  <si>
    <t>Proyecto: Fortalecimiento del servicio del Sistema del Archivo Nacional de Identificación ANI y Sistemas conexos Nacional</t>
  </si>
  <si>
    <t>GTI_23_PE_4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</si>
  <si>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</si>
  <si>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</si>
  <si>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</si>
  <si>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GTI_23_PE_5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</si>
  <si>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</si>
  <si>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</si>
  <si>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Implementación de la analítica de datos y la inteligencia artificial en la RNEC</t>
  </si>
  <si>
    <t>Plan de Acción Institucional</t>
  </si>
  <si>
    <t>Ejecutar las actividades programadas en el proyecto de inversión "Implementación de la analítica de datos y la inteligencia artificial en la RNEC"</t>
  </si>
  <si>
    <t>Ejecutar el 100% de las actividades programadas en el proyecto de inversión "Implementación de la analítica de datos y la inteligencia artificial en la RNEC"</t>
  </si>
  <si>
    <t>Cantidad de actividades del proyecto ejecutadas en el periodo/(n*Cantidad de actividades del proyecto programadas en el periodo)</t>
  </si>
  <si>
    <t>Informe ejecutivo SPI (2-B1, 2-B2, 2-B3, 2-B4, 2-B5, 2-B6) (PGFT01)</t>
  </si>
  <si>
    <t>SPI</t>
  </si>
  <si>
    <t>Proyecto: 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</si>
  <si>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</si>
  <si>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</si>
  <si>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</si>
  <si>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Proyecto: Formación permanente para los servidores de la Registraduría Nacional del Estado Civil, en la gestión del desarrollo y en técnicas y competencias de aplicación misional</t>
  </si>
  <si>
    <t>Realizar el informe de seguimiento que muestra la ejecución de las actividades del proyecto de inversión de formación</t>
  </si>
  <si>
    <t>Realizar el 100% de los informes de seguimiento, que muestran la ejecución de actividades del proyecto de inversión de formación.</t>
  </si>
  <si>
    <t>Informe de Seguimiento Proyectos de Inversión-F.R.R. (PGFT01) (1-B3, 1-B4, 1-B5)</t>
  </si>
  <si>
    <t>Proyecto: Fortalecimiento de la capacidad de atención en Identificación para la población en condición de vulnerabilidad, APD. Nacional</t>
  </si>
  <si>
    <t>RCI_23_PA_1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</si>
  <si>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</si>
  <si>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</si>
  <si>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Cantidad de actividades del proyecto ejecutadas en el periodo /(n*Cantidad de  actividades del proyecto programadas en el periodo)</t>
  </si>
  <si>
    <t>Informe de seguimiento al proyecto(1-B, 2-B, 3-B, 4-B, 5-B, 6-B)(PGFT01)</t>
  </si>
  <si>
    <t>Registraduría Delegada para el Registro Civil y la Identificación</t>
  </si>
  <si>
    <t xml:space="preserve">Registrador Delegado para el Registro Civil y la Identificación </t>
  </si>
  <si>
    <t>Proyecto: Fortalecimiento del Sistema de Información de Registro Civil Nacional</t>
  </si>
  <si>
    <t>RCI_23_PE_1</t>
  </si>
  <si>
    <t>Incorporación del 100% de los RCX expedidos desde la herramienta SRCWeb a la base de datos SIRC</t>
  </si>
  <si>
    <t>Cantidad de actividades del proyecto ejecutadas en el periodo / (n*Cantidad de  actividades del proyecto programadas en el periodo)</t>
  </si>
  <si>
    <t>Reporte estadístico de producción  de RCX expedidos desde la herramienta SRC Web  (1-B1, 2-B, 3-B, 4-B, 5-B, 6-B)</t>
  </si>
  <si>
    <t>Dirección Nacional de Registro Civil</t>
  </si>
  <si>
    <t xml:space="preserve">Director Nacional de Registro Civil </t>
  </si>
  <si>
    <t>RCI_23_PE_2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</si>
  <si>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</si>
  <si>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</si>
  <si>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</si>
  <si>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Lista de asistentes a los eventos de capacitación (1-B3)(PTFT18)</t>
  </si>
  <si>
    <t>Proyecto: Fortalecimiento de la plataforma tecnológica que soporta el sistema de identificación y registro civil PMT II</t>
  </si>
  <si>
    <t>RCI_23_PE_3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</si>
  <si>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</si>
  <si>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</si>
  <si>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</si>
  <si>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Informe de seguimiento al proyecto (2-B1, 2-B2, 2-B3, 2-B4, 2-B5, 2-B6)(SGFL01)</t>
  </si>
  <si>
    <t>Informe ejecutivo de gestión (1-B2, 1-B4, 1-B6), (PGFT10)</t>
  </si>
  <si>
    <t>Cantidad de actividades realizadas /(n*Cantidad de actividades programadas)</t>
  </si>
  <si>
    <t>Incorporar Registros Civiles a través de una herramienta tecnológica por parte de oficinas con función registral y autorizadas, diferentes a la Registraduría Nacional del Estado Civil</t>
  </si>
  <si>
    <t>Plataforma PIP
Coordinación de Mantenimiento y Construcciones</t>
  </si>
  <si>
    <t>Plataforma PIP
Coordinación de Gestión Documental y Archivos</t>
  </si>
  <si>
    <t>Porcentaje de ejecución financiera del proyecto reportado en la plataforma del P.I.P.-DNP</t>
  </si>
  <si>
    <t xml:space="preserve">1. Reporte de quejas e informes, fallos sancionatorios, absolutorios o archivos de instancia, sobre conductas disciplinables de los servidores públicos de la Entidad, a través del Sistema de Información de Correspondencia -TITAN- recepcionadas durante el bimestre (1-B1, 1-B2, 1-B3, 1-B4, 1-B5, 1-B6), (SGFL01)
2. Certificación de Trámite de quejas e informes adelantados en el nivel central sobre conductas disciplinables de los servidores públicos de la Entidad. (1-B1, 1-B2, 1-B3, 1-B4, 1-B5, 1-B6), (Formato - certificación Jefe de Oficina )
3. Certificación de remisión por competencia de quejas e informes sobre conductas disciplinables de los servidores públicos de la Entidad , (1-B1, 1-B2, 1-B3, 1-B4, 1-B5, 1-B6), (Formato - certificación Jefe de Oficina )              </t>
  </si>
  <si>
    <t>1. Informe consolidado sobre la gestión de los procesos disciplinarios según los ítems definidos, respecto de los expedientes del nivel central (2-B1, 2-B2, 2-B3, 2-B4, 2-B5, 2-B6), (SGFL01)</t>
  </si>
  <si>
    <t>Fomentar la cultura y ciudadanía ambiental, así como el uso racional de los recursos naturales entre servidores y usuarios</t>
  </si>
  <si>
    <t>Enlace de acceso al formulario en página web</t>
  </si>
  <si>
    <t>Enlace de acceso al informe en página web</t>
  </si>
  <si>
    <t>Enlace de acceso a Mapas de riesgos de corrupción  en página web</t>
  </si>
  <si>
    <t>SC_23_PAN_6</t>
  </si>
  <si>
    <t>SC_23_PAN_7</t>
  </si>
  <si>
    <t>SC_23_PAN_8</t>
  </si>
  <si>
    <t>Cantidad de actividades realizadas en el periodo/ (n*Cantidad de actividades programadas en el periodo)</t>
  </si>
  <si>
    <t>SGM_23_PA_1</t>
  </si>
  <si>
    <t>SGM_23_PA_3</t>
  </si>
  <si>
    <t>SGM_23_PA_4</t>
  </si>
  <si>
    <t>PIP</t>
  </si>
  <si>
    <t>Informe ejecutivo SPI (2-B2, 2-B3, 2-B4, 2-B5) (PGFT01)</t>
  </si>
  <si>
    <t xml:space="preserve">Remitir informes a los entes internos y externos </t>
  </si>
  <si>
    <t>Formato GJFT15 Estudio de títulos (1-B4, 1-B5, 1B6) Formato GJFT15</t>
  </si>
  <si>
    <t>Aplicativo de inscripción habilitado (1- B6)  
Acta general de cierre de inscripción (1-B1)
Listado preliminar de admitidos. (1 - B2) 
Listado de definitivo de admitido y rechazados de participantes publicado (1 - B3 )
Relación de notificacion de Créditos  adjudicados por modalidad ( 1-B3, 1 - B4, 1-B5, 1-B6)</t>
  </si>
  <si>
    <t>Relación de titulos valor escaneados y salvaguardado en gestion documental  (1-B5, 1-B6) 
Formato FUI de los créditos archivados (1 -B5, 1-B6)</t>
  </si>
  <si>
    <t>Orden de pago SIIF (1-B4, 1-B5, 1-B6)
Formato ACFT04 Verificación de documentos  (1-B4, 1-B5, 1-B6) Formato ACFT04</t>
  </si>
  <si>
    <t xml:space="preserve">Reportes de novedades de Carrtera, finaciera y contable presentados en el aplicativo DECSIS (1-B1, 1-B2, 1-B3, 1-B4, 1-B5, 1-B6)  Reporte Fortmato  GJFT17 </t>
  </si>
  <si>
    <t>Cantidad de actividades realizadas en el periodo para gestionar el cobro de la cartera del FSV /(n*Cantidad de actividades  programadas en el periodo para gestionar el cobro de la cartera del FSV)</t>
  </si>
  <si>
    <t xml:space="preserve">Lograr que las demandas hipotecarias instauradas y en curso recuperen de la cartera morosa.  </t>
  </si>
  <si>
    <t>Informes de los Estados Financieros presentados a la  Contaduría General de la Nación (1-B1, 1-B2, 1-B4, 1-B5)
Informe de rendición de la Cuenta anual presentado a la Contraloría General de la Republica, a través del aplicativo SIRECI (1-B2)
Informe de los Estados Financieros  presentado al Ministerio de Hacienda y Crédito Publico (1 - B2)
Informe de los Estados Financieros presentado a la Cámara de Representantes (1 - B2) 
Informe de Estados Financieros presentado al Departamento Nacional de Planeación (1 - B2)</t>
  </si>
  <si>
    <t>(Cantiad de impulsos realizados en el bimestre)/(n*Cantidad de impulsos progrmados en el bimestre)</t>
  </si>
  <si>
    <t xml:space="preserve">Informes de impulso de procesos GJFT17 remitdos al FS por los Delegados Departamentas (1-B1, 1-B2, 1-B3, 1-B4, 1-B5, 1-B6) 
Oficios y correos electrónico de requerimiento (1-B1, 1-B2, 1-B3, 1-B4, 1-B5, 1-B6)
Remisión Circular  a los Delegados Departamentales  (1 -B1, 1 - B2)  Circular </t>
  </si>
  <si>
    <t>Reporte de seguimiento y verificación de los descuentos solicitados por el FSV, frente a los valores  aplicados y reportados  por los operadores de nómina  (1-B1, 1-B2, 1-B3, 1-B4, 1-B5 y 1B6) 
Reporte de seguimiento y verificación de los descuentos solicitados por el FSV, frente a lo reportado por las entidades de pensión.  (1 - B1, 1-B2, 1-B3 1-B4, 1-B5 y 1-B6) 
Informe de los recursos recuperados a través del cobro pre-jurídico y el  cobro Jurídico como resultado del impulso procesal.   (1 - B1, 1-B2, 1-B3 1-B4, 1-B5 y 1-B6)</t>
  </si>
  <si>
    <t>PTH_23_PA_12</t>
  </si>
  <si>
    <t>PTH_23_PAG_1</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</si>
  <si>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</si>
  <si>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</si>
  <si>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Cantidad de eventos de formación y capacitación realizadas cada bimestre/ (n* Cantidad de eventos de formación y capacitación programados cada bimestre)</t>
  </si>
  <si>
    <t>Documento del PIFC aprobado y publicado (1-B2) Informe de seguimiento a la ejecución de actividades programadas-SGFL01 (1-B3,1-B6)</t>
  </si>
  <si>
    <r>
      <t>PTH_23_PE_</t>
    </r>
    <r>
      <rPr>
        <sz val="10"/>
        <color rgb="FFFF0000"/>
        <rFont val="Arial"/>
        <family val="2"/>
      </rPr>
      <t>8</t>
    </r>
  </si>
  <si>
    <t>GJ_23_PA_1</t>
  </si>
  <si>
    <t>GF_23_PA_1</t>
  </si>
  <si>
    <t>GJ_23_PA_2</t>
  </si>
  <si>
    <t>GF_23_PA_2</t>
  </si>
  <si>
    <t>EM_23_PA_3</t>
  </si>
  <si>
    <t>Gestión Financiera</t>
  </si>
  <si>
    <t>Cantidad de actividades realizadas para elaborar y publicar la convocatoria de créditos d vivienda de la vigencia 2023/(n)*(Cantidad de actividades programadas para elaborar y publicar la convocatoria)</t>
  </si>
  <si>
    <t>Convocatoria elaborada(1 - B6)
Captura de pantalla de la publicación de la convocatoria. (1 - B6)</t>
  </si>
  <si>
    <t>DE_23_PAN_3</t>
  </si>
  <si>
    <t>GA_23_PGA_1</t>
  </si>
  <si>
    <t>Realizar el 100% de las actividades para elaborar el informe de rendición de cuentas 2023</t>
  </si>
  <si>
    <r>
      <t>Resolución de actualización de tarifas para la vigencia 202</t>
    </r>
    <r>
      <rPr>
        <sz val="9"/>
        <rFont val="Calibri"/>
        <family val="2"/>
        <scheme val="minor"/>
      </rPr>
      <t>3</t>
    </r>
  </si>
  <si>
    <t>PTH_23_PE_5</t>
  </si>
  <si>
    <t>PTH_23_PE_6</t>
  </si>
  <si>
    <t>PTH_23_PE_7</t>
  </si>
  <si>
    <r>
      <t>Realizar seguimiento y presentar informe de avance y/o implementación de los trámites en proceso de  racionalización en la matriz SUIT para la</t>
    </r>
    <r>
      <rPr>
        <b/>
        <sz val="10"/>
        <rFont val="Arial"/>
        <family val="2"/>
      </rPr>
      <t xml:space="preserve"> </t>
    </r>
    <r>
      <rPr>
        <sz val="10"/>
        <rFont val="Arial"/>
        <family val="2"/>
      </rPr>
      <t>vigencia 2023 y programar otras acciones de racionalización de trámites</t>
    </r>
  </si>
  <si>
    <t xml:space="preserve">Mapas de riesgos de corrupción vigencia 2023 publicados </t>
  </si>
  <si>
    <t>SGM_23_PAN_3</t>
  </si>
  <si>
    <t>SGM_23_PAN_4</t>
  </si>
  <si>
    <r>
      <t xml:space="preserve">Informe ejecutivo de proyecto de inversión (1-B1, 1-B2, 1-B3, 1-B4, 1-B5, 1-B6) (PGFT01)
Formato GRFT11 ((1-B1, 1-B2, 1-B3, 1-B4, 1-B5, 1-B6)
Formato GRFT10 (1-B1, 1-B2, 1-B3, 1-B4, 1-B5, 1-B6)
Informe sobre consumo de papel en máquinas multifuncionales en sede central (1-B1, -B2, -B3,1-B5) (SGFL01) (SGFL01)
Informe sobre consumo de los ítems de papelería (1-B1, 1-B2, 1-B3, 1-B4, 1-B5, 1-B6) (SGFL01)
Informe del comportamiento del servicio de telefonía (1-B1, -B2, -B3,1-B5) (SGFL01)
</t>
    </r>
    <r>
      <rPr>
        <sz val="10"/>
        <color rgb="FFFF0000"/>
        <rFont val="Arial"/>
        <family val="2"/>
      </rPr>
      <t>Informe trimestral sobre cambios de sede y arrendamientos (1-B2, -B3,1-B5,1-B6) (SGFL01)</t>
    </r>
  </si>
  <si>
    <t>GIT_23_PA_1</t>
  </si>
  <si>
    <t>Elaborar informes de seguimiento del Plan Estratégico La Registraduría del siglo XXI</t>
  </si>
  <si>
    <t>Informe de seguimiento del Plan Estratégico La Registraduría del siglo XXI segundo semestre de 2022 (1-B1) (SGFL01)
Informe de seguimiento del Plan Estratégico La Registraduría del siglo XXI primer semestre de 2023 (1-B4) (SGFL01)</t>
  </si>
  <si>
    <r>
      <t>Informe de Gestión Institucional de la vigencia 202</t>
    </r>
    <r>
      <rPr>
        <sz val="10"/>
        <color rgb="FFFF0000"/>
        <rFont val="Arial"/>
        <family val="2"/>
      </rPr>
      <t>2</t>
    </r>
    <r>
      <rPr>
        <sz val="10"/>
        <rFont val="Arial"/>
        <family val="2"/>
      </rPr>
      <t xml:space="preserve"> (1-B1) (SGFL01)</t>
    </r>
  </si>
  <si>
    <r>
      <rPr>
        <sz val="10"/>
        <rFont val="Arial"/>
        <family val="2"/>
      </rPr>
      <t>Realiza el 100% de las actividades para consolidar el Informe de la Gestión Institucional 202</t>
    </r>
    <r>
      <rPr>
        <sz val="10"/>
        <color rgb="FFFF0000"/>
        <rFont val="Arial"/>
        <family val="2"/>
      </rPr>
      <t>2</t>
    </r>
  </si>
  <si>
    <r>
      <t>Realizar las actividades formuladas en el Plan de Austeridad y Eficiencia en el Gasto de la RNEC para la vigencia 202</t>
    </r>
    <r>
      <rPr>
        <sz val="10"/>
        <color rgb="FFFF0000"/>
        <rFont val="Arial"/>
        <family val="2"/>
      </rPr>
      <t>3</t>
    </r>
    <r>
      <rPr>
        <sz val="10"/>
        <rFont val="Arial"/>
        <family val="2"/>
      </rPr>
      <t xml:space="preserve"> por la Dirección administrativa.</t>
    </r>
  </si>
  <si>
    <t>Cantidad de formatos de cuentas consolidados para la Contraloría General de República/(n*Cantidad de formatos  de cuentas de programados para consolidar)</t>
  </si>
  <si>
    <t>Elaborar la cuenta anual consolidada de la Contraloría General de la República</t>
  </si>
  <si>
    <t>PGI_23_PA_1</t>
  </si>
  <si>
    <t>PGI_23_PA_2</t>
  </si>
  <si>
    <t>PGI_23_PA_3</t>
  </si>
  <si>
    <t>PGI_23_PA_4</t>
  </si>
  <si>
    <t>PGI_23_PA_5</t>
  </si>
  <si>
    <t>PGI_23_PA_6</t>
  </si>
  <si>
    <t>PGI_23_PA_7</t>
  </si>
  <si>
    <t>PGI_23_PA_8</t>
  </si>
  <si>
    <t>PGI_23_PA_9</t>
  </si>
  <si>
    <r>
      <t xml:space="preserve">1. Links reportes de grabación teams (1-B1, 1-B2, 1-B3, 2-B4, 2-B5, 2-B6), (Correo electrónico institucional )
2. </t>
    </r>
    <r>
      <rPr>
        <sz val="10"/>
        <color rgb="FFFF0000"/>
        <rFont val="Arial"/>
        <family val="2"/>
      </rPr>
      <t>Comunicación y/o correo electrónico de las observaciones frente a la revisión de las decisiones disciplinarias de instrucción y Juzgamiento realizadas del nivel central al desconcentrado(1-B1, 1-B2, 1-B3, 1-B4, 1-B5, 1-B6), (Correo electrónico institucional )</t>
    </r>
    <r>
      <rPr>
        <sz val="10"/>
        <rFont val="Arial"/>
        <family val="2"/>
      </rPr>
      <t xml:space="preserve">
3. Formato Control de llamadas sobre asesoría y control de la actividad disciplinaria (1-B1, 1-B2, 1-B3, 1-B4, 1-B5, 1-B6), (ADFT03 ) 
4. Correo electrónico institucional con tips y/o información disciplinaria (2-B1, 2-B2, 2-B3, 2-B4, 2-B5, 2-B6), (Correo electrónico institucional )
5</t>
    </r>
    <r>
      <rPr>
        <sz val="10"/>
        <color rgb="FFFF0000"/>
        <rFont val="Arial"/>
        <family val="2"/>
      </rPr>
      <t xml:space="preserve">. Informe de avance de los ajustes al software disciplinario en las etapas de instrucción y juzgamiento (1-B1, 1-B5)(SGFL01) 
</t>
    </r>
    <r>
      <rPr>
        <sz val="10"/>
        <rFont val="Arial"/>
        <family val="2"/>
      </rPr>
      <t>6. Informe consolidado sobre la gestión de los procesos disciplinarios según los ítems definidos respecto de los expediente del nivel desconcentrado (1-B1, 1-B2, 1-B3, 1-B4, 1-B5, 1-B6), (SGFL01) 
7. Certificciones del desarrollo de la Gestión del Cambio (Oficina de Planeación)</t>
    </r>
  </si>
  <si>
    <t>SGM_23_PA_2</t>
  </si>
  <si>
    <t>OAI_23_PA_1</t>
  </si>
  <si>
    <t>OAI_23_PA_2</t>
  </si>
  <si>
    <t>OAI_23_PA_3</t>
  </si>
  <si>
    <t>OAI_23_PE_1</t>
  </si>
  <si>
    <t>OAI_23_PA_4</t>
  </si>
  <si>
    <t>PDE_23_PA_1</t>
  </si>
  <si>
    <t>PDE_23_PE_1</t>
  </si>
  <si>
    <t>RAS_23_PA_11</t>
  </si>
  <si>
    <t>SGI_23_PA_1</t>
  </si>
  <si>
    <t>SGI_23_PA_2</t>
  </si>
  <si>
    <t>SGI_23_PA_3</t>
  </si>
  <si>
    <t>SGI_23_PA_4</t>
  </si>
  <si>
    <r>
      <t xml:space="preserve">Fecha diligenciamiento: </t>
    </r>
    <r>
      <rPr>
        <u/>
        <sz val="11"/>
        <color theme="1"/>
        <rFont val="Arial"/>
        <family val="2"/>
      </rPr>
      <t>17/03/2023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</si>
</sst>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9"/>
      <color theme="1"/>
      <name val="Calibri"/>
      <family val="2"/>
      <scheme val="minor"/>
    </font>
    <font>
      <sz val="12"/>
      <color theme="1"/>
      <name val="Arial"/>
      <family val="2"/>
    </font>
    <font>
      <sz val="11"/>
      <color rgb="FF000000"/>
      <name val="Calibri"/>
      <family val="2"/>
      <scheme val="minor"/>
    </font>
    <font>
      <b/>
      <sz val="10"/>
      <name val="Arial"/>
      <family val="2"/>
    </font>
    <font>
      <sz val="9"/>
      <name val="Calibri"/>
      <family val="2"/>
      <scheme val="minor"/>
    </font>
    <font>
      <sz val="11"/>
      <color theme="1"/>
      <name val="Arial"/>
      <family val="2"/>
    </font>
    <font>
      <u/>
      <sz val="11"/>
      <color theme="1"/>
      <name val="Arial"/>
      <family val="2"/>
    </font>
    <font>
      <sz val="9"/>
      <color theme="1"/>
      <name val="Arial"/>
      <family val="2"/>
    </font>
    <font>
      <b/>
      <sz val="9"/>
      <color theme="1"/>
      <name val="Arial"/>
      <family val="2"/>
    </font>
    <font>
      <sz val="8"/>
      <name val="Arial"/>
      <family val="2"/>
    </font>
    <font>
      <sz val="10"/>
      <color rgb="FFFF0000"/>
      <name val="Arial"/>
      <family val="2"/>
    </font>
    <font>
      <u/>
      <sz val="11"/>
      <color theme="10"/>
      <name val="Calibri"/>
      <family val="2"/>
      <scheme val="minor"/>
    </font>
    <font>
      <u/>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6" fillId="0" borderId="0" applyNumberFormat="0" applyFill="0" applyBorder="0" applyAlignment="0" applyProtection="0"/>
  </cellStyleXfs>
  <cellXfs count="220">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5" fillId="0" borderId="0" xfId="0" applyFont="1"/>
    <xf numFmtId="0" fontId="6" fillId="0" borderId="1" xfId="2" applyFont="1" applyBorder="1" applyAlignment="1">
      <alignment vertical="center" wrapText="1"/>
    </xf>
    <xf numFmtId="0" fontId="7" fillId="0" borderId="0" xfId="0" applyFont="1" applyAlignment="1">
      <alignment wrapText="1"/>
    </xf>
    <xf numFmtId="0" fontId="7" fillId="0" borderId="0" xfId="0" applyFont="1"/>
    <xf numFmtId="0" fontId="4" fillId="3" borderId="6"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5" fillId="2" borderId="0" xfId="0" applyFont="1" applyFill="1"/>
    <xf numFmtId="0" fontId="5" fillId="2" borderId="1" xfId="0" applyFont="1" applyFill="1" applyBorder="1"/>
    <xf numFmtId="0" fontId="5" fillId="0" borderId="1" xfId="0" applyFont="1" applyBorder="1"/>
    <xf numFmtId="0" fontId="3" fillId="0" borderId="1" xfId="0" applyFont="1" applyBorder="1"/>
    <xf numFmtId="0" fontId="9" fillId="0" borderId="0" xfId="0" applyFont="1"/>
    <xf numFmtId="10" fontId="3" fillId="0" borderId="1" xfId="1" applyNumberFormat="1" applyFont="1" applyFill="1" applyBorder="1" applyAlignment="1">
      <alignment horizontal="center" vertical="center"/>
    </xf>
    <xf numFmtId="0" fontId="6" fillId="0" borderId="0" xfId="2" applyFont="1" applyAlignment="1">
      <alignment vertical="center" wrapText="1"/>
    </xf>
    <xf numFmtId="0" fontId="5" fillId="4" borderId="0" xfId="0" applyFont="1" applyFill="1"/>
    <xf numFmtId="0" fontId="7" fillId="2" borderId="0" xfId="0" applyFont="1" applyFill="1"/>
    <xf numFmtId="0" fontId="10" fillId="0" borderId="0" xfId="0" applyFont="1" applyAlignment="1">
      <alignment vertical="center"/>
    </xf>
    <xf numFmtId="0" fontId="10" fillId="2" borderId="0" xfId="0" applyFont="1" applyFill="1" applyAlignment="1">
      <alignment vertical="center"/>
    </xf>
    <xf numFmtId="10" fontId="3" fillId="0" borderId="1" xfId="1" applyNumberFormat="1" applyFont="1" applyFill="1" applyBorder="1" applyAlignment="1">
      <alignment horizontal="center" vertical="center" wrapText="1"/>
    </xf>
    <xf numFmtId="10" fontId="3" fillId="0" borderId="6" xfId="1" applyNumberFormat="1" applyFont="1" applyFill="1" applyBorder="1" applyAlignment="1">
      <alignment horizontal="center" vertical="center"/>
    </xf>
    <xf numFmtId="0" fontId="3" fillId="0" borderId="1" xfId="2" applyFont="1" applyBorder="1" applyAlignment="1">
      <alignment vertical="center" wrapText="1"/>
    </xf>
    <xf numFmtId="0" fontId="3" fillId="0" borderId="1" xfId="2"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9" fontId="3" fillId="0" borderId="1" xfId="2" applyNumberFormat="1" applyFont="1" applyBorder="1" applyAlignment="1">
      <alignment horizontal="center" vertical="center" wrapText="1"/>
    </xf>
    <xf numFmtId="0" fontId="3" fillId="0" borderId="1" xfId="2" applyFont="1" applyBorder="1" applyAlignment="1">
      <alignment horizontal="left" vertical="center" wrapText="1"/>
    </xf>
    <xf numFmtId="14" fontId="3" fillId="0" borderId="1" xfId="2" applyNumberFormat="1" applyFont="1" applyBorder="1" applyAlignment="1">
      <alignment horizontal="center" vertical="center" wrapText="1"/>
    </xf>
    <xf numFmtId="0" fontId="3" fillId="0" borderId="1" xfId="2" applyFont="1" applyBorder="1" applyAlignment="1">
      <alignment horizontal="center" vertical="center"/>
    </xf>
    <xf numFmtId="0" fontId="3" fillId="0" borderId="1" xfId="3" applyFont="1" applyBorder="1" applyAlignment="1">
      <alignment horizontal="center" vertical="center"/>
    </xf>
    <xf numFmtId="0" fontId="3" fillId="0" borderId="1" xfId="3" applyFont="1" applyBorder="1" applyAlignment="1">
      <alignment horizontal="center" vertical="center" wrapText="1"/>
    </xf>
    <xf numFmtId="0" fontId="3" fillId="0" borderId="1" xfId="2" applyFont="1" applyBorder="1" applyAlignment="1">
      <alignment horizontal="left" vertical="center"/>
    </xf>
    <xf numFmtId="14" fontId="3" fillId="0" borderId="1" xfId="2" applyNumberFormat="1" applyFont="1" applyBorder="1" applyAlignment="1">
      <alignment horizontal="center" vertical="center"/>
    </xf>
    <xf numFmtId="1" fontId="3" fillId="0" borderId="1" xfId="2"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9" fontId="3" fillId="0" borderId="1" xfId="1" applyFont="1" applyFill="1" applyBorder="1" applyAlignment="1">
      <alignment horizontal="center" vertical="center"/>
    </xf>
    <xf numFmtId="0" fontId="3" fillId="0" borderId="1" xfId="4" applyFont="1" applyBorder="1" applyAlignment="1">
      <alignment vertical="center" wrapText="1"/>
    </xf>
    <xf numFmtId="0" fontId="3" fillId="0" borderId="1" xfId="4" applyFont="1" applyBorder="1" applyAlignment="1">
      <alignment horizontal="left" vertical="center" wrapText="1"/>
    </xf>
    <xf numFmtId="0" fontId="3" fillId="0" borderId="1" xfId="4" applyFont="1" applyBorder="1" applyAlignment="1">
      <alignment horizontal="center" vertical="center" wrapText="1"/>
    </xf>
    <xf numFmtId="14" fontId="3" fillId="0" borderId="1" xfId="4"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14" fontId="3" fillId="0" borderId="1" xfId="0" applyNumberFormat="1" applyFont="1" applyBorder="1" applyAlignment="1">
      <alignment horizontal="center" vertical="center"/>
    </xf>
    <xf numFmtId="9" fontId="3" fillId="0" borderId="1" xfId="4" applyNumberFormat="1" applyFont="1" applyBorder="1" applyAlignment="1">
      <alignment horizontal="center" vertical="center" wrapText="1"/>
    </xf>
    <xf numFmtId="14" fontId="3" fillId="0" borderId="1" xfId="4" applyNumberFormat="1" applyFont="1" applyBorder="1" applyAlignment="1">
      <alignment horizontal="center" vertical="center"/>
    </xf>
    <xf numFmtId="0" fontId="3" fillId="0" borderId="1" xfId="4" applyFont="1" applyBorder="1" applyAlignment="1">
      <alignment horizontal="center" vertical="center"/>
    </xf>
    <xf numFmtId="0" fontId="3" fillId="0" borderId="6" xfId="0" applyFont="1" applyBorder="1" applyAlignment="1">
      <alignment horizontal="left" vertical="center" wrapText="1"/>
    </xf>
    <xf numFmtId="0" fontId="3" fillId="0" borderId="6" xfId="4" applyFont="1" applyBorder="1" applyAlignment="1">
      <alignment vertical="center" wrapText="1"/>
    </xf>
    <xf numFmtId="0" fontId="3" fillId="0" borderId="6" xfId="4"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justify" vertical="center"/>
    </xf>
    <xf numFmtId="0" fontId="3" fillId="0" borderId="6" xfId="0" applyFont="1" applyBorder="1" applyAlignment="1">
      <alignment vertical="center" wrapText="1"/>
    </xf>
    <xf numFmtId="0" fontId="13"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4" fillId="3" borderId="8" xfId="2" applyFont="1" applyFill="1" applyBorder="1" applyAlignment="1">
      <alignment horizontal="center" vertical="center" wrapText="1"/>
    </xf>
    <xf numFmtId="0" fontId="3" fillId="0" borderId="6" xfId="0" applyFont="1" applyBorder="1" applyAlignment="1">
      <alignment vertical="center"/>
    </xf>
    <xf numFmtId="9" fontId="3" fillId="0" borderId="6" xfId="1" applyFont="1" applyFill="1" applyBorder="1" applyAlignment="1">
      <alignment horizontal="center" vertical="center"/>
    </xf>
    <xf numFmtId="0" fontId="3" fillId="0" borderId="1"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horizontal="justify" vertical="center" wrapText="1"/>
    </xf>
    <xf numFmtId="0" fontId="3" fillId="0" borderId="5" xfId="0" applyFont="1" applyBorder="1" applyAlignment="1">
      <alignment vertical="center" wrapText="1"/>
    </xf>
    <xf numFmtId="0" fontId="3" fillId="0" borderId="5" xfId="0" applyFont="1" applyBorder="1" applyAlignment="1">
      <alignment vertical="center"/>
    </xf>
    <xf numFmtId="0" fontId="3" fillId="0" borderId="5" xfId="0" applyFont="1" applyBorder="1" applyAlignment="1">
      <alignment horizontal="center" vertical="center"/>
    </xf>
    <xf numFmtId="9" fontId="3" fillId="0" borderId="5" xfId="1" applyFont="1" applyFill="1" applyBorder="1" applyAlignment="1">
      <alignment horizontal="center" vertical="center"/>
    </xf>
    <xf numFmtId="10" fontId="3" fillId="0" borderId="5" xfId="1" applyNumberFormat="1" applyFont="1" applyFill="1" applyBorder="1" applyAlignment="1">
      <alignment horizontal="center" vertical="center"/>
    </xf>
    <xf numFmtId="14" fontId="3" fillId="0" borderId="5" xfId="4" applyNumberFormat="1" applyFont="1" applyBorder="1" applyAlignment="1">
      <alignment horizontal="center"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vertical="center" wrapText="1"/>
    </xf>
    <xf numFmtId="0" fontId="15" fillId="4" borderId="1" xfId="0" applyFont="1" applyFill="1" applyBorder="1" applyAlignment="1">
      <alignment horizontal="justify" vertical="center" wrapText="1"/>
    </xf>
    <xf numFmtId="0" fontId="15" fillId="4" borderId="1" xfId="0" applyFont="1" applyFill="1" applyBorder="1" applyAlignment="1">
      <alignment vertical="center" wrapText="1"/>
    </xf>
    <xf numFmtId="49" fontId="15" fillId="4" borderId="1" xfId="0" applyNumberFormat="1" applyFont="1" applyFill="1" applyBorder="1" applyAlignment="1">
      <alignment horizontal="left" vertical="center" wrapText="1"/>
    </xf>
    <xf numFmtId="0" fontId="15" fillId="4" borderId="1" xfId="4" applyFont="1" applyFill="1" applyBorder="1" applyAlignment="1">
      <alignment horizontal="left" vertical="center" wrapText="1"/>
    </xf>
    <xf numFmtId="0" fontId="3" fillId="4" borderId="1" xfId="4" applyFont="1" applyFill="1" applyBorder="1" applyAlignment="1">
      <alignment horizontal="center" vertical="center" wrapText="1"/>
    </xf>
    <xf numFmtId="0" fontId="15" fillId="4" borderId="1" xfId="2" applyFont="1" applyFill="1" applyBorder="1" applyAlignment="1">
      <alignment horizontal="center" vertical="center" wrapText="1"/>
    </xf>
    <xf numFmtId="0" fontId="15" fillId="4" borderId="1" xfId="0" applyFont="1" applyFill="1" applyBorder="1" applyAlignment="1">
      <alignment horizontal="left" vertical="center" wrapText="1"/>
    </xf>
    <xf numFmtId="0" fontId="3" fillId="4" borderId="1" xfId="0" applyFont="1" applyFill="1" applyBorder="1" applyAlignment="1">
      <alignment vertical="center"/>
    </xf>
    <xf numFmtId="0" fontId="15" fillId="4" borderId="1" xfId="2" applyFont="1" applyFill="1" applyBorder="1" applyAlignment="1">
      <alignment horizontal="center" vertical="center"/>
    </xf>
    <xf numFmtId="0" fontId="2" fillId="0" borderId="1" xfId="2" applyBorder="1" applyAlignment="1">
      <alignment horizontal="center" vertical="center" wrapText="1"/>
    </xf>
    <xf numFmtId="0" fontId="2" fillId="0" borderId="1" xfId="0" applyFont="1" applyBorder="1" applyAlignment="1">
      <alignment horizontal="center" vertical="center"/>
    </xf>
    <xf numFmtId="0" fontId="2" fillId="0" borderId="1" xfId="4" applyBorder="1" applyAlignment="1">
      <alignment horizontal="center" vertical="center" wrapText="1"/>
    </xf>
    <xf numFmtId="0" fontId="2" fillId="0" borderId="1" xfId="2" applyBorder="1" applyAlignment="1" applyProtection="1">
      <alignment horizontal="center" vertical="center" wrapText="1"/>
      <protection locked="0"/>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xf numFmtId="0" fontId="2" fillId="0" borderId="6" xfId="2" applyBorder="1" applyAlignment="1" applyProtection="1">
      <alignment horizontal="center" vertical="center" wrapText="1"/>
      <protection locked="0"/>
    </xf>
    <xf numFmtId="0" fontId="2" fillId="0" borderId="6" xfId="4" applyBorder="1" applyAlignment="1">
      <alignment horizontal="center" vertical="center" wrapText="1"/>
    </xf>
    <xf numFmtId="0" fontId="2" fillId="0" borderId="6" xfId="2" applyBorder="1" applyAlignment="1">
      <alignment horizontal="center" vertical="center" wrapText="1"/>
    </xf>
    <xf numFmtId="0" fontId="2" fillId="0" borderId="1" xfId="2" applyBorder="1" applyAlignment="1">
      <alignment horizontal="left" vertical="center" wrapText="1"/>
    </xf>
    <xf numFmtId="0" fontId="2" fillId="0" borderId="1" xfId="2" applyBorder="1" applyAlignment="1">
      <alignment vertical="center" wrapText="1"/>
    </xf>
    <xf numFmtId="0" fontId="2" fillId="0" borderId="1" xfId="0" applyFont="1" applyBorder="1" applyAlignment="1">
      <alignment horizontal="left" vertical="center" wrapText="1"/>
    </xf>
    <xf numFmtId="9" fontId="2" fillId="0" borderId="1" xfId="2" applyNumberFormat="1" applyBorder="1" applyAlignment="1">
      <alignment horizontal="center" vertical="center" wrapText="1"/>
    </xf>
    <xf numFmtId="10" fontId="2" fillId="0" borderId="1" xfId="1" applyNumberFormat="1" applyFont="1" applyFill="1" applyBorder="1" applyAlignment="1">
      <alignment horizontal="center" vertical="center" wrapText="1"/>
    </xf>
    <xf numFmtId="14" fontId="2" fillId="0" borderId="1" xfId="2" applyNumberForma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vertical="center" wrapText="1"/>
    </xf>
    <xf numFmtId="9" fontId="2" fillId="0" borderId="1" xfId="1" applyFont="1" applyFill="1" applyBorder="1" applyAlignment="1">
      <alignment horizontal="center" vertical="center"/>
    </xf>
    <xf numFmtId="0" fontId="2" fillId="0" borderId="1" xfId="0" quotePrefix="1" applyFont="1" applyBorder="1" applyAlignment="1">
      <alignment horizontal="left" vertical="center" wrapText="1"/>
    </xf>
    <xf numFmtId="0" fontId="2" fillId="0" borderId="1" xfId="2" applyBorder="1" applyAlignment="1">
      <alignment horizontal="center" vertical="center"/>
    </xf>
    <xf numFmtId="1" fontId="2" fillId="0" borderId="1" xfId="2" applyNumberFormat="1" applyBorder="1" applyAlignment="1">
      <alignment horizontal="left" vertical="center" wrapText="1"/>
    </xf>
    <xf numFmtId="1" fontId="2" fillId="0" borderId="1" xfId="2" applyNumberFormat="1" applyBorder="1" applyAlignment="1">
      <alignment horizontal="center" vertical="center" wrapText="1"/>
    </xf>
    <xf numFmtId="0" fontId="2" fillId="0" borderId="1" xfId="2" applyBorder="1" applyAlignment="1">
      <alignment horizontal="left" vertical="center"/>
    </xf>
    <xf numFmtId="10" fontId="2" fillId="0" borderId="1" xfId="1" applyNumberFormat="1" applyFont="1" applyFill="1" applyBorder="1" applyAlignment="1">
      <alignment horizontal="center" vertical="center"/>
    </xf>
    <xf numFmtId="14" fontId="2" fillId="0" borderId="1" xfId="2" applyNumberFormat="1" applyBorder="1" applyAlignment="1">
      <alignment horizontal="center" vertical="center"/>
    </xf>
    <xf numFmtId="14" fontId="9" fillId="0" borderId="1" xfId="0" applyNumberFormat="1" applyFont="1" applyBorder="1" applyAlignment="1">
      <alignment horizontal="center" vertical="center"/>
    </xf>
    <xf numFmtId="0" fontId="2" fillId="0" borderId="1" xfId="4" applyBorder="1" applyAlignment="1">
      <alignment vertical="center" wrapText="1"/>
    </xf>
    <xf numFmtId="0" fontId="2" fillId="0" borderId="1" xfId="4" applyBorder="1" applyAlignment="1">
      <alignment horizontal="left" vertical="center" wrapText="1"/>
    </xf>
    <xf numFmtId="9" fontId="2" fillId="0" borderId="1" xfId="1" applyFont="1" applyFill="1" applyBorder="1" applyAlignment="1">
      <alignment horizontal="center" vertical="center" wrapText="1"/>
    </xf>
    <xf numFmtId="10" fontId="2" fillId="0" borderId="1" xfId="1" applyNumberFormat="1" applyFont="1" applyFill="1" applyBorder="1" applyAlignment="1" applyProtection="1">
      <alignment horizontal="center" vertical="center" wrapText="1"/>
      <protection locked="0"/>
    </xf>
    <xf numFmtId="14" fontId="2" fillId="0" borderId="1" xfId="2" applyNumberFormat="1" applyBorder="1" applyAlignment="1" applyProtection="1">
      <alignment horizontal="center" vertical="center" wrapText="1"/>
      <protection locked="0"/>
    </xf>
    <xf numFmtId="0" fontId="2" fillId="0" borderId="1" xfId="2" applyBorder="1" applyAlignment="1" applyProtection="1">
      <alignment horizontal="left" vertical="center" wrapText="1"/>
      <protection locked="0"/>
    </xf>
    <xf numFmtId="9" fontId="2" fillId="0" borderId="1" xfId="1" applyFont="1" applyFill="1" applyBorder="1" applyAlignment="1" applyProtection="1">
      <alignment horizontal="center" vertical="center" wrapText="1"/>
      <protection locked="0"/>
    </xf>
    <xf numFmtId="49" fontId="2" fillId="0" borderId="1" xfId="0" applyNumberFormat="1" applyFont="1" applyBorder="1" applyAlignment="1">
      <alignment horizontal="left" vertical="center"/>
    </xf>
    <xf numFmtId="14" fontId="2" fillId="0" borderId="1" xfId="4" applyNumberForma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9" fontId="2" fillId="0" borderId="1" xfId="0" applyNumberFormat="1" applyFont="1" applyBorder="1" applyAlignment="1">
      <alignment horizontal="left" vertical="center" wrapText="1"/>
    </xf>
    <xf numFmtId="0" fontId="2" fillId="0" borderId="1" xfId="3" applyBorder="1" applyAlignment="1">
      <alignment horizontal="left" vertical="center" wrapText="1"/>
    </xf>
    <xf numFmtId="10" fontId="2" fillId="0" borderId="1" xfId="1" applyNumberFormat="1" applyFont="1" applyFill="1" applyBorder="1"/>
    <xf numFmtId="10" fontId="2" fillId="0" borderId="1" xfId="1" applyNumberFormat="1" applyFont="1" applyFill="1" applyBorder="1" applyAlignment="1" applyProtection="1">
      <alignment horizontal="center" vertical="center" wrapText="1"/>
    </xf>
    <xf numFmtId="9" fontId="2" fillId="0" borderId="1" xfId="0" applyNumberFormat="1" applyFont="1" applyBorder="1" applyAlignment="1">
      <alignment horizontal="center" vertical="center" wrapText="1"/>
    </xf>
    <xf numFmtId="9" fontId="2" fillId="0" borderId="1" xfId="4" applyNumberFormat="1" applyBorder="1" applyAlignment="1">
      <alignment horizontal="center" vertical="center" wrapText="1"/>
    </xf>
    <xf numFmtId="14" fontId="2" fillId="0" borderId="1" xfId="4" applyNumberFormat="1" applyBorder="1" applyAlignment="1">
      <alignment horizontal="center" vertical="center"/>
    </xf>
    <xf numFmtId="0" fontId="9" fillId="0" borderId="1" xfId="0" applyFont="1" applyBorder="1"/>
    <xf numFmtId="1" fontId="2" fillId="0" borderId="1" xfId="4" applyNumberFormat="1" applyBorder="1" applyAlignment="1">
      <alignment horizontal="center" vertical="center" wrapText="1"/>
    </xf>
    <xf numFmtId="0" fontId="2" fillId="0" borderId="1" xfId="4" applyBorder="1" applyAlignment="1">
      <alignment horizontal="center" vertical="center"/>
    </xf>
    <xf numFmtId="0" fontId="2" fillId="0" borderId="1" xfId="4" applyBorder="1" applyAlignment="1">
      <alignment horizontal="left" vertical="center"/>
    </xf>
    <xf numFmtId="0" fontId="2" fillId="0" borderId="6" xfId="2" applyBorder="1" applyAlignment="1">
      <alignment vertical="center" wrapText="1"/>
    </xf>
    <xf numFmtId="0" fontId="2" fillId="0" borderId="6" xfId="0" applyFont="1" applyBorder="1" applyAlignment="1">
      <alignment horizontal="left" vertical="center" wrapText="1"/>
    </xf>
    <xf numFmtId="9" fontId="2" fillId="0" borderId="6" xfId="2" applyNumberFormat="1" applyBorder="1" applyAlignment="1">
      <alignment horizontal="center" vertical="center" wrapText="1"/>
    </xf>
    <xf numFmtId="0" fontId="2" fillId="0" borderId="2" xfId="0" applyFont="1" applyBorder="1" applyAlignment="1">
      <alignment horizontal="center" vertical="center" wrapText="1"/>
    </xf>
    <xf numFmtId="0" fontId="2" fillId="0" borderId="6" xfId="4" applyBorder="1" applyAlignment="1">
      <alignment vertical="center" wrapText="1"/>
    </xf>
    <xf numFmtId="0" fontId="2" fillId="0" borderId="2" xfId="2" applyBorder="1" applyAlignment="1">
      <alignment horizontal="center" vertical="center" wrapText="1"/>
    </xf>
    <xf numFmtId="0" fontId="2" fillId="0" borderId="2" xfId="2" applyBorder="1" applyAlignment="1" applyProtection="1">
      <alignment horizontal="center" vertical="center" wrapText="1"/>
      <protection locked="0"/>
    </xf>
    <xf numFmtId="0" fontId="2" fillId="0" borderId="7" xfId="4" applyBorder="1" applyAlignment="1">
      <alignment vertical="center" wrapText="1"/>
    </xf>
    <xf numFmtId="0" fontId="2" fillId="0" borderId="6" xfId="2" applyBorder="1" applyAlignment="1" applyProtection="1">
      <alignment horizontal="left" vertical="center" wrapText="1"/>
      <protection locked="0"/>
    </xf>
    <xf numFmtId="9" fontId="2" fillId="0" borderId="6" xfId="1" applyFont="1" applyFill="1" applyBorder="1" applyAlignment="1" applyProtection="1">
      <alignment horizontal="center" vertical="center" wrapText="1"/>
      <protection locked="0"/>
    </xf>
    <xf numFmtId="10" fontId="2" fillId="0" borderId="2" xfId="1" applyNumberFormat="1" applyFont="1" applyFill="1" applyBorder="1" applyAlignment="1" applyProtection="1">
      <alignment horizontal="center" vertical="center" wrapText="1"/>
      <protection locked="0"/>
    </xf>
    <xf numFmtId="10" fontId="2" fillId="0" borderId="6" xfId="1" applyNumberFormat="1"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9" fontId="2" fillId="0" borderId="6" xfId="1" applyFont="1" applyFill="1" applyBorder="1" applyAlignment="1">
      <alignment horizontal="center" vertical="center" wrapText="1"/>
    </xf>
    <xf numFmtId="0" fontId="2" fillId="0" borderId="6" xfId="2" applyBorder="1" applyAlignment="1">
      <alignment horizontal="left" vertical="center" wrapText="1"/>
    </xf>
    <xf numFmtId="10" fontId="2" fillId="0" borderId="6" xfId="1" applyNumberFormat="1" applyFont="1" applyFill="1" applyBorder="1" applyAlignment="1">
      <alignment horizontal="center" vertical="center" wrapText="1"/>
    </xf>
    <xf numFmtId="9" fontId="2" fillId="0" borderId="6" xfId="0" applyNumberFormat="1" applyFont="1" applyBorder="1" applyAlignment="1">
      <alignment horizontal="left" vertical="center" wrapText="1"/>
    </xf>
    <xf numFmtId="10" fontId="2" fillId="0" borderId="0" xfId="1" applyNumberFormat="1" applyFont="1" applyFill="1" applyBorder="1" applyAlignment="1">
      <alignment horizontal="center" vertical="center" wrapText="1"/>
    </xf>
    <xf numFmtId="0" fontId="2" fillId="0" borderId="5" xfId="0" applyFont="1" applyBorder="1" applyAlignment="1">
      <alignment horizontal="center" vertical="center" wrapText="1"/>
    </xf>
    <xf numFmtId="1" fontId="2" fillId="0" borderId="1" xfId="2" applyNumberFormat="1" applyBorder="1" applyAlignment="1">
      <alignment horizontal="justify" vertical="center" wrapText="1"/>
    </xf>
    <xf numFmtId="0" fontId="2" fillId="0" borderId="1" xfId="3" applyBorder="1" applyAlignment="1">
      <alignment horizontal="center" vertical="center"/>
    </xf>
    <xf numFmtId="0" fontId="9" fillId="0" borderId="1" xfId="0" applyFont="1" applyBorder="1" applyAlignment="1">
      <alignment horizontal="center" vertical="center"/>
    </xf>
    <xf numFmtId="0" fontId="2" fillId="0" borderId="6" xfId="0" applyFont="1" applyBorder="1" applyAlignment="1">
      <alignment vertical="center" wrapText="1"/>
    </xf>
    <xf numFmtId="9" fontId="2" fillId="0" borderId="6" xfId="4" applyNumberFormat="1" applyBorder="1" applyAlignment="1">
      <alignment horizontal="center" vertical="center" wrapText="1"/>
    </xf>
    <xf numFmtId="0" fontId="2" fillId="0" borderId="6" xfId="3" applyBorder="1" applyAlignment="1">
      <alignment horizontal="left" vertical="center" wrapText="1"/>
    </xf>
    <xf numFmtId="10" fontId="2" fillId="0" borderId="6" xfId="1" applyNumberFormat="1" applyFont="1" applyFill="1" applyBorder="1" applyAlignment="1">
      <alignment horizontal="center" vertical="center"/>
    </xf>
    <xf numFmtId="0" fontId="2" fillId="0" borderId="6" xfId="4" applyBorder="1" applyAlignment="1">
      <alignment horizontal="left" vertical="center" wrapText="1"/>
    </xf>
    <xf numFmtId="0" fontId="2" fillId="0" borderId="6" xfId="4" applyBorder="1" applyAlignment="1">
      <alignment horizontal="left" vertical="center"/>
    </xf>
    <xf numFmtId="0" fontId="17" fillId="0" borderId="1" xfId="5" applyFont="1" applyFill="1" applyBorder="1" applyAlignment="1">
      <alignment horizontal="center" vertical="center" wrapText="1"/>
    </xf>
    <xf numFmtId="0" fontId="2" fillId="0" borderId="6" xfId="4" applyBorder="1" applyAlignment="1">
      <alignment horizontal="center" vertical="center"/>
    </xf>
    <xf numFmtId="1" fontId="2" fillId="0" borderId="1" xfId="4" applyNumberFormat="1" applyBorder="1" applyAlignment="1">
      <alignment horizontal="left" vertical="center" wrapText="1"/>
    </xf>
    <xf numFmtId="0" fontId="2" fillId="4" borderId="1" xfId="2" applyFill="1" applyBorder="1" applyAlignment="1">
      <alignment horizontal="left" vertical="center" wrapText="1"/>
    </xf>
    <xf numFmtId="0" fontId="15" fillId="5" borderId="1" xfId="2" applyFont="1" applyFill="1" applyBorder="1" applyAlignment="1">
      <alignment vertical="center" wrapText="1"/>
    </xf>
    <xf numFmtId="0" fontId="15" fillId="5" borderId="1" xfId="2" applyFont="1" applyFill="1" applyBorder="1" applyAlignment="1">
      <alignment horizontal="center" vertical="center" wrapText="1"/>
    </xf>
    <xf numFmtId="0" fontId="15" fillId="5" borderId="1" xfId="0" applyFont="1" applyFill="1" applyBorder="1" applyAlignment="1">
      <alignment vertical="center" wrapText="1"/>
    </xf>
    <xf numFmtId="0" fontId="15" fillId="5" borderId="1" xfId="2" applyFont="1" applyFill="1" applyBorder="1" applyAlignment="1">
      <alignment horizontal="left" vertical="center" wrapText="1"/>
    </xf>
    <xf numFmtId="0" fontId="15" fillId="5" borderId="1" xfId="0" applyFont="1" applyFill="1" applyBorder="1" applyAlignment="1">
      <alignment horizontal="center" vertical="center" wrapText="1"/>
    </xf>
    <xf numFmtId="9" fontId="15" fillId="5" borderId="1" xfId="2" applyNumberFormat="1" applyFont="1" applyFill="1" applyBorder="1" applyAlignment="1">
      <alignment horizontal="center" vertical="center" wrapText="1"/>
    </xf>
    <xf numFmtId="10" fontId="15" fillId="5" borderId="1" xfId="1" applyNumberFormat="1" applyFont="1" applyFill="1" applyBorder="1" applyAlignment="1">
      <alignment horizontal="center" vertical="center"/>
    </xf>
    <xf numFmtId="14" fontId="15" fillId="5" borderId="1" xfId="2" applyNumberFormat="1" applyFont="1" applyFill="1" applyBorder="1" applyAlignment="1">
      <alignment horizontal="center" vertical="center"/>
    </xf>
    <xf numFmtId="0" fontId="3" fillId="6" borderId="1" xfId="0" applyFont="1" applyFill="1" applyBorder="1" applyAlignment="1">
      <alignment vertical="center" wrapText="1"/>
    </xf>
    <xf numFmtId="0" fontId="3" fillId="6" borderId="1" xfId="0" applyFont="1" applyFill="1" applyBorder="1" applyAlignment="1">
      <alignment vertical="center"/>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6" xfId="4" applyFont="1" applyFill="1" applyBorder="1" applyAlignment="1">
      <alignment horizontal="center" vertical="center" wrapText="1"/>
    </xf>
    <xf numFmtId="9" fontId="3" fillId="6" borderId="1" xfId="1" applyFont="1" applyFill="1" applyBorder="1" applyAlignment="1">
      <alignment horizontal="center" vertical="center"/>
    </xf>
    <xf numFmtId="10" fontId="3" fillId="6" borderId="1" xfId="1" applyNumberFormat="1" applyFont="1" applyFill="1" applyBorder="1" applyAlignment="1">
      <alignment horizontal="center" vertical="center"/>
    </xf>
    <xf numFmtId="14" fontId="3" fillId="6" borderId="1" xfId="4" applyNumberFormat="1" applyFont="1" applyFill="1" applyBorder="1" applyAlignment="1">
      <alignment horizontal="center" vertical="center" wrapText="1"/>
    </xf>
    <xf numFmtId="49" fontId="15" fillId="5" borderId="1" xfId="0" applyNumberFormat="1" applyFont="1" applyFill="1" applyBorder="1" applyAlignment="1">
      <alignment horizontal="left" vertical="center" wrapText="1"/>
    </xf>
    <xf numFmtId="0" fontId="15" fillId="4" borderId="1" xfId="4" applyFont="1" applyFill="1" applyBorder="1" applyAlignment="1">
      <alignment vertical="center" wrapText="1"/>
    </xf>
    <xf numFmtId="1" fontId="15" fillId="4" borderId="1" xfId="4" applyNumberFormat="1" applyFont="1" applyFill="1" applyBorder="1" applyAlignment="1">
      <alignment horizontal="center" vertical="center" wrapText="1"/>
    </xf>
    <xf numFmtId="10" fontId="15" fillId="4" borderId="1" xfId="1" applyNumberFormat="1" applyFont="1" applyFill="1" applyBorder="1" applyAlignment="1" applyProtection="1">
      <alignment horizontal="center" vertical="center" wrapText="1"/>
    </xf>
    <xf numFmtId="14" fontId="15" fillId="4" borderId="1" xfId="4" applyNumberFormat="1" applyFont="1" applyFill="1" applyBorder="1" applyAlignment="1">
      <alignment horizontal="center" vertical="center" wrapText="1"/>
    </xf>
    <xf numFmtId="0" fontId="2" fillId="4" borderId="1" xfId="4" applyFill="1" applyBorder="1" applyAlignment="1">
      <alignment vertical="center" wrapText="1"/>
    </xf>
    <xf numFmtId="0" fontId="2" fillId="4" borderId="1" xfId="0" applyFont="1" applyFill="1" applyBorder="1" applyAlignment="1">
      <alignment horizontal="left" vertical="center" wrapText="1"/>
    </xf>
    <xf numFmtId="0" fontId="15" fillId="5" borderId="1" xfId="4" applyFont="1" applyFill="1" applyBorder="1" applyAlignment="1">
      <alignment vertical="center" wrapText="1"/>
    </xf>
    <xf numFmtId="0" fontId="15" fillId="5" borderId="1" xfId="4" applyFont="1" applyFill="1" applyBorder="1" applyAlignment="1">
      <alignment horizontal="center" vertical="center" wrapText="1"/>
    </xf>
    <xf numFmtId="0" fontId="15" fillId="5" borderId="1" xfId="3" applyFont="1" applyFill="1" applyBorder="1" applyAlignment="1">
      <alignment horizontal="left" vertical="center" wrapText="1"/>
    </xf>
    <xf numFmtId="9" fontId="15" fillId="5" borderId="1" xfId="4" applyNumberFormat="1" applyFont="1" applyFill="1" applyBorder="1" applyAlignment="1">
      <alignment horizontal="center" vertical="center" wrapText="1"/>
    </xf>
    <xf numFmtId="10" fontId="15" fillId="5" borderId="1" xfId="1" applyNumberFormat="1" applyFont="1" applyFill="1" applyBorder="1" applyAlignment="1" applyProtection="1">
      <alignment horizontal="center" vertical="center" wrapText="1"/>
    </xf>
    <xf numFmtId="10" fontId="15" fillId="5" borderId="1" xfId="1" applyNumberFormat="1" applyFont="1" applyFill="1" applyBorder="1"/>
    <xf numFmtId="14" fontId="15" fillId="5" borderId="1" xfId="4" applyNumberFormat="1" applyFont="1" applyFill="1" applyBorder="1" applyAlignment="1">
      <alignment horizontal="center" vertical="center" wrapText="1"/>
    </xf>
    <xf numFmtId="0" fontId="15" fillId="4" borderId="1" xfId="4" applyFont="1" applyFill="1" applyBorder="1" applyAlignment="1">
      <alignment horizontal="center" vertical="center" wrapText="1"/>
    </xf>
    <xf numFmtId="0" fontId="2" fillId="4" borderId="1" xfId="0" applyFont="1" applyFill="1" applyBorder="1" applyAlignment="1">
      <alignment vertical="center" wrapText="1"/>
    </xf>
    <xf numFmtId="0" fontId="15" fillId="4" borderId="1" xfId="0" applyFont="1" applyFill="1" applyBorder="1" applyAlignment="1">
      <alignment horizontal="center"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3" fillId="2" borderId="1" xfId="2" applyFont="1" applyFill="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2" borderId="0" xfId="2" applyFill="1" applyAlignment="1">
      <alignment horizontal="right" vertical="top"/>
    </xf>
    <xf numFmtId="0" fontId="4"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3" fillId="2" borderId="4" xfId="2" applyFont="1" applyFill="1" applyBorder="1" applyAlignment="1">
      <alignment horizontal="left" vertical="top" wrapText="1"/>
    </xf>
    <xf numFmtId="0" fontId="12" fillId="2" borderId="1" xfId="2" applyFont="1" applyFill="1" applyBorder="1" applyAlignment="1">
      <alignment horizont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4" fillId="2" borderId="0" xfId="2" applyFont="1" applyFill="1" applyAlignment="1">
      <alignment horizontal="right" vertical="top"/>
    </xf>
    <xf numFmtId="0" fontId="13" fillId="2" borderId="2"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4" xfId="2" applyFont="1" applyFill="1" applyBorder="1" applyAlignment="1">
      <alignment horizontal="left" vertical="top" wrapText="1"/>
    </xf>
    <xf numFmtId="0" fontId="4" fillId="3" borderId="1" xfId="2" applyFont="1" applyFill="1" applyBorder="1" applyAlignment="1">
      <alignment horizontal="center" vertical="center" wrapText="1"/>
    </xf>
  </cellXfs>
  <cellStyles count="6">
    <cellStyle name="Hipervínculo" xfId="5" builtinId="8"/>
    <cellStyle name="Normal" xfId="0" builtinId="0"/>
    <cellStyle name="Normal 4" xfId="2" xr:uid="{3F08FD81-6B50-40C9-9DE4-0DCA15FD5F78}"/>
    <cellStyle name="Normal 4 2" xfId="4" xr:uid="{00F61797-C4B0-48C1-9FCF-74800A488AAD}"/>
    <cellStyle name="Normal 5" xfId="3" xr:uid="{D91E6747-7F03-45C2-B1CD-2FE0B2EF4FB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2" name="Imagen 1" descr="Logo regis 2">
          <a:extLst>
            <a:ext uri="{FF2B5EF4-FFF2-40B4-BE49-F238E27FC236}">
              <a16:creationId xmlns:a16="http://schemas.microsoft.com/office/drawing/2014/main" id="{B775668C-8AA6-4BF1-9B73-EC79D3BEB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785812</xdr:colOff>
      <xdr:row>0</xdr:row>
      <xdr:rowOff>120419</xdr:rowOff>
    </xdr:from>
    <xdr:to>
      <xdr:col>0</xdr:col>
      <xdr:colOff>1888331</xdr:colOff>
      <xdr:row>1</xdr:row>
      <xdr:rowOff>371617</xdr:rowOff>
    </xdr:to>
    <xdr:pic>
      <xdr:nvPicPr>
        <xdr:cNvPr id="2" name="Imagen 1" descr="Logo regis 2">
          <a:extLst>
            <a:ext uri="{FF2B5EF4-FFF2-40B4-BE49-F238E27FC236}">
              <a16:creationId xmlns:a16="http://schemas.microsoft.com/office/drawing/2014/main" id="{EC2B1E7A-AAE6-4B36-83A8-BF58E08EE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120419"/>
          <a:ext cx="1102519" cy="7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gistraduria.gov.co/-Mapa-de-Riegos-de-Corrupcion-.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F7E6-F51D-448F-A1B0-CB3FEC285C8F}">
  <dimension ref="A1:AE170"/>
  <sheetViews>
    <sheetView showGridLines="0" tabSelected="1" topLeftCell="A131" zoomScale="60" zoomScaleNormal="60" workbookViewId="0">
      <selection activeCell="C185" sqref="C185"/>
    </sheetView>
  </sheetViews>
  <sheetFormatPr baseColWidth="10" defaultColWidth="11.42578125" defaultRowHeight="12" x14ac:dyDescent="0.2"/>
  <cols>
    <col min="1" max="1" width="27.85546875" style="3" customWidth="1"/>
    <col min="2" max="2" width="30.28515625" style="3" customWidth="1"/>
    <col min="3" max="3" width="43" style="3" customWidth="1"/>
    <col min="4" max="4" width="20.42578125" style="3" customWidth="1"/>
    <col min="5" max="5" width="77" style="3" customWidth="1"/>
    <col min="6" max="6" width="22.140625" style="3" customWidth="1"/>
    <col min="7" max="7" width="44.42578125" style="3" customWidth="1"/>
    <col min="8" max="8" width="49.140625" style="3" customWidth="1"/>
    <col min="9" max="9" width="47.42578125" style="3" customWidth="1"/>
    <col min="10" max="10" width="53.85546875" style="3" customWidth="1"/>
    <col min="11" max="11" width="13" style="3" customWidth="1"/>
    <col min="12" max="12" width="114.8554687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202"/>
      <c r="B1" s="1" t="s">
        <v>0</v>
      </c>
      <c r="C1" s="203" t="s">
        <v>1</v>
      </c>
      <c r="D1" s="204"/>
      <c r="E1" s="204"/>
      <c r="F1" s="204"/>
      <c r="G1" s="204"/>
      <c r="H1" s="204"/>
      <c r="I1" s="204"/>
      <c r="J1" s="204"/>
      <c r="K1" s="204"/>
      <c r="L1" s="204"/>
      <c r="M1" s="204"/>
      <c r="N1" s="204"/>
      <c r="O1" s="204"/>
      <c r="P1" s="204"/>
      <c r="Q1" s="204"/>
      <c r="R1" s="204"/>
      <c r="S1" s="204"/>
      <c r="T1" s="204"/>
      <c r="U1" s="1" t="s">
        <v>2</v>
      </c>
      <c r="V1" s="2" t="s">
        <v>3</v>
      </c>
      <c r="AA1" s="4" t="s">
        <v>4</v>
      </c>
    </row>
    <row r="2" spans="1:31" ht="42.75" customHeight="1" x14ac:dyDescent="0.2">
      <c r="A2" s="202"/>
      <c r="B2" s="1" t="s">
        <v>5</v>
      </c>
      <c r="C2" s="203" t="s">
        <v>6</v>
      </c>
      <c r="D2" s="204"/>
      <c r="E2" s="204"/>
      <c r="F2" s="204"/>
      <c r="G2" s="204"/>
      <c r="H2" s="204"/>
      <c r="I2" s="204"/>
      <c r="J2" s="204"/>
      <c r="K2" s="204"/>
      <c r="L2" s="204"/>
      <c r="M2" s="204"/>
      <c r="N2" s="204"/>
      <c r="O2" s="204"/>
      <c r="P2" s="204"/>
      <c r="Q2" s="204"/>
      <c r="R2" s="204"/>
      <c r="S2" s="204"/>
      <c r="T2" s="204"/>
      <c r="U2" s="1" t="s">
        <v>7</v>
      </c>
      <c r="V2" s="2">
        <v>10</v>
      </c>
      <c r="AA2" s="4" t="s">
        <v>8</v>
      </c>
    </row>
    <row r="3" spans="1:31" ht="15" x14ac:dyDescent="0.2">
      <c r="A3" s="205" t="s">
        <v>9</v>
      </c>
      <c r="B3" s="205"/>
      <c r="C3" s="205"/>
      <c r="D3" s="205"/>
      <c r="E3" s="205"/>
      <c r="F3" s="205"/>
      <c r="G3" s="205"/>
      <c r="H3" s="205"/>
      <c r="I3" s="205"/>
      <c r="J3" s="205"/>
      <c r="K3" s="205"/>
      <c r="L3" s="205"/>
      <c r="M3" s="205"/>
      <c r="N3" s="205"/>
      <c r="O3" s="205"/>
      <c r="P3" s="205"/>
      <c r="Q3" s="205"/>
      <c r="R3" s="205"/>
      <c r="S3" s="205"/>
      <c r="T3" s="205"/>
      <c r="U3" s="205"/>
      <c r="V3" s="205"/>
      <c r="AA3" s="4" t="s">
        <v>10</v>
      </c>
    </row>
    <row r="4" spans="1:31" ht="92.25" customHeight="1" x14ac:dyDescent="0.25">
      <c r="A4" s="206" t="s">
        <v>11</v>
      </c>
      <c r="B4" s="207"/>
      <c r="C4" s="207"/>
      <c r="D4" s="207"/>
      <c r="E4" s="207"/>
      <c r="F4" s="207"/>
      <c r="G4" s="207"/>
      <c r="H4" s="207"/>
      <c r="I4" s="207"/>
      <c r="J4" s="207"/>
      <c r="K4" s="207"/>
      <c r="L4" s="207"/>
      <c r="M4" s="207"/>
      <c r="N4" s="207"/>
      <c r="O4" s="207"/>
      <c r="P4" s="207"/>
      <c r="Q4" s="207"/>
      <c r="R4" s="207"/>
      <c r="S4" s="207"/>
      <c r="T4" s="207"/>
      <c r="U4" s="207"/>
      <c r="V4" s="208"/>
      <c r="AA4" s="4" t="s">
        <v>12</v>
      </c>
      <c r="AE4" s="5"/>
    </row>
    <row r="5" spans="1:31" ht="15" x14ac:dyDescent="0.25">
      <c r="A5" s="195" t="s">
        <v>13</v>
      </c>
      <c r="B5" s="195" t="s">
        <v>14</v>
      </c>
      <c r="C5" s="195" t="s">
        <v>15</v>
      </c>
      <c r="D5" s="195" t="s">
        <v>16</v>
      </c>
      <c r="E5" s="195" t="s">
        <v>17</v>
      </c>
      <c r="F5" s="195" t="s">
        <v>18</v>
      </c>
      <c r="G5" s="195" t="s">
        <v>19</v>
      </c>
      <c r="H5" s="195" t="s">
        <v>20</v>
      </c>
      <c r="I5" s="200" t="s">
        <v>21</v>
      </c>
      <c r="J5" s="195" t="s">
        <v>22</v>
      </c>
      <c r="K5" s="195" t="s">
        <v>23</v>
      </c>
      <c r="L5" s="195" t="s">
        <v>24</v>
      </c>
      <c r="M5" s="195" t="s">
        <v>25</v>
      </c>
      <c r="N5" s="197" t="s">
        <v>26</v>
      </c>
      <c r="O5" s="198"/>
      <c r="P5" s="198"/>
      <c r="Q5" s="198"/>
      <c r="R5" s="198"/>
      <c r="S5" s="199"/>
      <c r="T5" s="200" t="s">
        <v>27</v>
      </c>
      <c r="U5" s="197" t="s">
        <v>28</v>
      </c>
      <c r="V5" s="199"/>
      <c r="AA5" s="4" t="s">
        <v>29</v>
      </c>
      <c r="AE5" s="6"/>
    </row>
    <row r="6" spans="1:31" ht="44.25" customHeight="1" x14ac:dyDescent="0.25">
      <c r="A6" s="196"/>
      <c r="B6" s="196"/>
      <c r="C6" s="196"/>
      <c r="D6" s="196"/>
      <c r="E6" s="196"/>
      <c r="F6" s="196"/>
      <c r="G6" s="196"/>
      <c r="H6" s="196"/>
      <c r="I6" s="201"/>
      <c r="J6" s="196"/>
      <c r="K6" s="196"/>
      <c r="L6" s="196"/>
      <c r="M6" s="196"/>
      <c r="N6" s="8" t="s">
        <v>30</v>
      </c>
      <c r="O6" s="8" t="s">
        <v>31</v>
      </c>
      <c r="P6" s="8" t="s">
        <v>32</v>
      </c>
      <c r="Q6" s="8" t="s">
        <v>33</v>
      </c>
      <c r="R6" s="8" t="s">
        <v>34</v>
      </c>
      <c r="S6" s="8" t="s">
        <v>35</v>
      </c>
      <c r="T6" s="201"/>
      <c r="U6" s="8" t="s">
        <v>36</v>
      </c>
      <c r="V6" s="8" t="s">
        <v>37</v>
      </c>
      <c r="AA6" s="4" t="s">
        <v>38</v>
      </c>
      <c r="AE6" s="6"/>
    </row>
    <row r="7" spans="1:31" s="9" customFormat="1" ht="51" x14ac:dyDescent="0.2">
      <c r="A7" s="22" t="s">
        <v>39</v>
      </c>
      <c r="B7" s="43" t="s">
        <v>40</v>
      </c>
      <c r="C7" s="22" t="s">
        <v>41</v>
      </c>
      <c r="D7" s="23" t="s">
        <v>42</v>
      </c>
      <c r="E7" s="24" t="s">
        <v>43</v>
      </c>
      <c r="F7" s="80" t="s">
        <v>44</v>
      </c>
      <c r="G7" s="25" t="s">
        <v>45</v>
      </c>
      <c r="H7" s="25" t="s">
        <v>45</v>
      </c>
      <c r="I7" s="24" t="s">
        <v>46</v>
      </c>
      <c r="J7" s="23" t="s">
        <v>1056</v>
      </c>
      <c r="K7" s="26">
        <v>1</v>
      </c>
      <c r="L7" s="90" t="s">
        <v>1057</v>
      </c>
      <c r="M7" s="23" t="s">
        <v>47</v>
      </c>
      <c r="N7" s="20"/>
      <c r="O7" s="20"/>
      <c r="P7" s="20"/>
      <c r="Q7" s="20"/>
      <c r="R7" s="20"/>
      <c r="S7" s="20">
        <v>1</v>
      </c>
      <c r="T7" s="23" t="s">
        <v>48</v>
      </c>
      <c r="U7" s="28">
        <v>45231</v>
      </c>
      <c r="V7" s="28">
        <v>45291.999305555553</v>
      </c>
      <c r="AA7" s="10"/>
    </row>
    <row r="8" spans="1:31" ht="63.75" x14ac:dyDescent="0.2">
      <c r="A8" s="22" t="s">
        <v>39</v>
      </c>
      <c r="B8" s="43" t="s">
        <v>40</v>
      </c>
      <c r="C8" s="22" t="s">
        <v>41</v>
      </c>
      <c r="D8" s="23" t="s">
        <v>49</v>
      </c>
      <c r="E8" s="24" t="s">
        <v>50</v>
      </c>
      <c r="F8" s="80" t="s">
        <v>44</v>
      </c>
      <c r="G8" s="25" t="s">
        <v>45</v>
      </c>
      <c r="H8" s="25" t="s">
        <v>45</v>
      </c>
      <c r="I8" s="24" t="s">
        <v>52</v>
      </c>
      <c r="J8" s="23" t="s">
        <v>53</v>
      </c>
      <c r="K8" s="26">
        <v>1</v>
      </c>
      <c r="L8" s="27" t="s">
        <v>1033</v>
      </c>
      <c r="M8" s="23" t="s">
        <v>47</v>
      </c>
      <c r="N8" s="14">
        <f>1/6</f>
        <v>0.16666666666666666</v>
      </c>
      <c r="O8" s="14">
        <f t="shared" ref="O8:S8" si="0">1/6</f>
        <v>0.16666666666666666</v>
      </c>
      <c r="P8" s="14">
        <f t="shared" si="0"/>
        <v>0.16666666666666666</v>
      </c>
      <c r="Q8" s="14">
        <f t="shared" si="0"/>
        <v>0.16666666666666666</v>
      </c>
      <c r="R8" s="14">
        <f t="shared" si="0"/>
        <v>0.16666666666666666</v>
      </c>
      <c r="S8" s="14">
        <f t="shared" si="0"/>
        <v>0.16666666666666666</v>
      </c>
      <c r="T8" s="23" t="s">
        <v>48</v>
      </c>
      <c r="U8" s="28">
        <v>44928</v>
      </c>
      <c r="V8" s="28">
        <v>45107.999305555553</v>
      </c>
      <c r="AA8" s="11"/>
    </row>
    <row r="9" spans="1:31" ht="51" customHeight="1" x14ac:dyDescent="0.2">
      <c r="A9" s="22" t="s">
        <v>39</v>
      </c>
      <c r="B9" s="73" t="s">
        <v>489</v>
      </c>
      <c r="C9" s="22" t="s">
        <v>41</v>
      </c>
      <c r="D9" s="79" t="s">
        <v>1050</v>
      </c>
      <c r="E9" s="27" t="s">
        <v>54</v>
      </c>
      <c r="F9" s="80" t="s">
        <v>51</v>
      </c>
      <c r="G9" s="23" t="s">
        <v>45</v>
      </c>
      <c r="H9" s="30" t="s">
        <v>45</v>
      </c>
      <c r="I9" s="24" t="s">
        <v>55</v>
      </c>
      <c r="J9" s="31" t="s">
        <v>56</v>
      </c>
      <c r="K9" s="26">
        <v>1</v>
      </c>
      <c r="L9" s="27" t="s">
        <v>1032</v>
      </c>
      <c r="M9" s="23" t="s">
        <v>57</v>
      </c>
      <c r="N9" s="14"/>
      <c r="O9" s="14"/>
      <c r="P9" s="14"/>
      <c r="Q9" s="14">
        <v>0.33333333333333298</v>
      </c>
      <c r="R9" s="14">
        <v>0.33333333333333298</v>
      </c>
      <c r="S9" s="14">
        <v>0.33333333333333298</v>
      </c>
      <c r="T9" s="23" t="s">
        <v>48</v>
      </c>
      <c r="U9" s="33">
        <v>45108</v>
      </c>
      <c r="V9" s="33">
        <v>45291.999305555553</v>
      </c>
      <c r="AA9" s="11"/>
    </row>
    <row r="10" spans="1:31" ht="25.5" x14ac:dyDescent="0.2">
      <c r="A10" s="22" t="s">
        <v>39</v>
      </c>
      <c r="B10" s="73" t="s">
        <v>1055</v>
      </c>
      <c r="C10" s="22" t="s">
        <v>41</v>
      </c>
      <c r="D10" s="76" t="s">
        <v>1051</v>
      </c>
      <c r="E10" s="24" t="s">
        <v>58</v>
      </c>
      <c r="F10" s="80" t="s">
        <v>51</v>
      </c>
      <c r="G10" s="25" t="s">
        <v>45</v>
      </c>
      <c r="H10" s="25" t="s">
        <v>45</v>
      </c>
      <c r="I10" s="24" t="s">
        <v>59</v>
      </c>
      <c r="J10" s="23" t="s">
        <v>60</v>
      </c>
      <c r="K10" s="26">
        <v>1</v>
      </c>
      <c r="L10" s="27" t="s">
        <v>1035</v>
      </c>
      <c r="M10" s="23" t="s">
        <v>47</v>
      </c>
      <c r="N10" s="20"/>
      <c r="O10" s="20"/>
      <c r="P10" s="20"/>
      <c r="Q10" s="20">
        <v>0.33333333333333298</v>
      </c>
      <c r="R10" s="20">
        <v>0.33333333333333298</v>
      </c>
      <c r="S10" s="20">
        <v>0.33333333333333298</v>
      </c>
      <c r="T10" s="23" t="s">
        <v>48</v>
      </c>
      <c r="U10" s="28">
        <v>45108</v>
      </c>
      <c r="V10" s="28">
        <v>45291.999305555553</v>
      </c>
      <c r="AA10" s="11"/>
    </row>
    <row r="11" spans="1:31" ht="38.25" x14ac:dyDescent="0.2">
      <c r="A11" s="22" t="s">
        <v>39</v>
      </c>
      <c r="B11" s="73" t="s">
        <v>489</v>
      </c>
      <c r="C11" s="22" t="s">
        <v>41</v>
      </c>
      <c r="D11" s="79" t="s">
        <v>1052</v>
      </c>
      <c r="E11" s="27" t="s">
        <v>61</v>
      </c>
      <c r="F11" s="80" t="s">
        <v>51</v>
      </c>
      <c r="G11" s="23" t="s">
        <v>45</v>
      </c>
      <c r="H11" s="30" t="s">
        <v>45</v>
      </c>
      <c r="I11" s="24" t="s">
        <v>62</v>
      </c>
      <c r="J11" s="31" t="s">
        <v>63</v>
      </c>
      <c r="K11" s="26">
        <v>1</v>
      </c>
      <c r="L11" s="27" t="s">
        <v>1034</v>
      </c>
      <c r="M11" s="23" t="s">
        <v>47</v>
      </c>
      <c r="N11" s="14"/>
      <c r="O11" s="14"/>
      <c r="P11" s="14"/>
      <c r="Q11" s="14"/>
      <c r="R11" s="14">
        <v>0.5</v>
      </c>
      <c r="S11" s="14">
        <v>0.5</v>
      </c>
      <c r="T11" s="23" t="s">
        <v>48</v>
      </c>
      <c r="U11" s="33">
        <v>45170</v>
      </c>
      <c r="V11" s="33">
        <v>45291.999305555553</v>
      </c>
      <c r="AA11" s="11"/>
    </row>
    <row r="12" spans="1:31" ht="76.5" x14ac:dyDescent="0.2">
      <c r="A12" s="22" t="s">
        <v>39</v>
      </c>
      <c r="B12" s="73" t="s">
        <v>1055</v>
      </c>
      <c r="C12" s="22" t="s">
        <v>41</v>
      </c>
      <c r="D12" s="79" t="s">
        <v>1053</v>
      </c>
      <c r="E12" s="27" t="s">
        <v>64</v>
      </c>
      <c r="F12" s="80" t="s">
        <v>51</v>
      </c>
      <c r="G12" s="23" t="s">
        <v>45</v>
      </c>
      <c r="H12" s="29" t="s">
        <v>45</v>
      </c>
      <c r="I12" s="24" t="s">
        <v>65</v>
      </c>
      <c r="J12" s="31" t="s">
        <v>1037</v>
      </c>
      <c r="K12" s="26">
        <v>1</v>
      </c>
      <c r="L12" s="27" t="s">
        <v>1042</v>
      </c>
      <c r="M12" s="23" t="s">
        <v>47</v>
      </c>
      <c r="N12" s="14">
        <v>0.16669999999999999</v>
      </c>
      <c r="O12" s="14">
        <v>0.16669999999999999</v>
      </c>
      <c r="P12" s="14">
        <v>0.16669999999999999</v>
      </c>
      <c r="Q12" s="14">
        <v>0.16669999999999999</v>
      </c>
      <c r="R12" s="14">
        <v>0.16669999999999999</v>
      </c>
      <c r="S12" s="14">
        <v>0.16669999999999999</v>
      </c>
      <c r="T12" s="23" t="s">
        <v>48</v>
      </c>
      <c r="U12" s="33">
        <v>44927</v>
      </c>
      <c r="V12" s="33">
        <v>45291.999305555553</v>
      </c>
      <c r="AA12" s="11"/>
    </row>
    <row r="13" spans="1:31" ht="38.25" x14ac:dyDescent="0.2">
      <c r="A13" s="22" t="s">
        <v>39</v>
      </c>
      <c r="B13" s="73" t="s">
        <v>201</v>
      </c>
      <c r="C13" s="22" t="s">
        <v>41</v>
      </c>
      <c r="D13" s="76" t="s">
        <v>1054</v>
      </c>
      <c r="E13" s="24" t="s">
        <v>66</v>
      </c>
      <c r="F13" s="80" t="s">
        <v>51</v>
      </c>
      <c r="G13" s="25" t="s">
        <v>45</v>
      </c>
      <c r="H13" s="25" t="s">
        <v>45</v>
      </c>
      <c r="I13" s="24" t="s">
        <v>67</v>
      </c>
      <c r="J13" s="23" t="s">
        <v>68</v>
      </c>
      <c r="K13" s="26">
        <v>1</v>
      </c>
      <c r="L13" s="27" t="s">
        <v>1036</v>
      </c>
      <c r="M13" s="23" t="s">
        <v>47</v>
      </c>
      <c r="N13" s="20">
        <v>0.16666666666666699</v>
      </c>
      <c r="O13" s="20">
        <v>0.16666666666666699</v>
      </c>
      <c r="P13" s="20">
        <v>0.16666666666666699</v>
      </c>
      <c r="Q13" s="20">
        <v>0.16666666666666699</v>
      </c>
      <c r="R13" s="20">
        <v>0.16666666666666699</v>
      </c>
      <c r="S13" s="20">
        <v>0.16666666666666699</v>
      </c>
      <c r="T13" s="23" t="s">
        <v>48</v>
      </c>
      <c r="U13" s="28">
        <v>44927</v>
      </c>
      <c r="V13" s="28">
        <v>45291.993750000001</v>
      </c>
      <c r="AA13" s="11"/>
    </row>
    <row r="14" spans="1:31" ht="129.75" customHeight="1" x14ac:dyDescent="0.2">
      <c r="A14" s="91" t="s">
        <v>69</v>
      </c>
      <c r="B14" s="90" t="s">
        <v>70</v>
      </c>
      <c r="C14" s="91" t="s">
        <v>41</v>
      </c>
      <c r="D14" s="80" t="s">
        <v>71</v>
      </c>
      <c r="E14" s="90" t="s">
        <v>72</v>
      </c>
      <c r="F14" s="81" t="s">
        <v>51</v>
      </c>
      <c r="G14" s="85" t="s">
        <v>45</v>
      </c>
      <c r="H14" s="85" t="s">
        <v>45</v>
      </c>
      <c r="I14" s="92" t="s">
        <v>73</v>
      </c>
      <c r="J14" s="80" t="s">
        <v>74</v>
      </c>
      <c r="K14" s="93">
        <v>1</v>
      </c>
      <c r="L14" s="90" t="s">
        <v>1016</v>
      </c>
      <c r="M14" s="80" t="s">
        <v>75</v>
      </c>
      <c r="N14" s="94">
        <v>0.16666666999999999</v>
      </c>
      <c r="O14" s="94">
        <v>0.16666666999999999</v>
      </c>
      <c r="P14" s="94">
        <v>0.16666666999999999</v>
      </c>
      <c r="Q14" s="94">
        <v>0.16666666999999999</v>
      </c>
      <c r="R14" s="94">
        <v>0.16666666999999999</v>
      </c>
      <c r="S14" s="94">
        <v>0.16666666999999999</v>
      </c>
      <c r="T14" s="80" t="s">
        <v>76</v>
      </c>
      <c r="U14" s="95">
        <v>44928</v>
      </c>
      <c r="V14" s="95">
        <v>45291.999305555553</v>
      </c>
      <c r="W14" s="13"/>
      <c r="X14" s="13"/>
      <c r="Y14" s="13"/>
      <c r="Z14" s="13"/>
      <c r="AA14" s="13"/>
      <c r="AB14" s="13"/>
      <c r="AC14" s="13"/>
      <c r="AD14" s="13"/>
      <c r="AE14" s="13"/>
    </row>
    <row r="15" spans="1:31" ht="51" x14ac:dyDescent="0.2">
      <c r="A15" s="96" t="s">
        <v>69</v>
      </c>
      <c r="B15" s="96" t="s">
        <v>70</v>
      </c>
      <c r="C15" s="96" t="s">
        <v>41</v>
      </c>
      <c r="D15" s="80" t="s">
        <v>77</v>
      </c>
      <c r="E15" s="97" t="s">
        <v>78</v>
      </c>
      <c r="F15" s="81" t="s">
        <v>51</v>
      </c>
      <c r="G15" s="81" t="s">
        <v>45</v>
      </c>
      <c r="H15" s="81" t="s">
        <v>45</v>
      </c>
      <c r="I15" s="92" t="s">
        <v>79</v>
      </c>
      <c r="J15" s="85" t="s">
        <v>80</v>
      </c>
      <c r="K15" s="98">
        <v>1</v>
      </c>
      <c r="L15" s="97" t="s">
        <v>1017</v>
      </c>
      <c r="M15" s="85" t="s">
        <v>75</v>
      </c>
      <c r="N15" s="94">
        <v>0.16666666999999999</v>
      </c>
      <c r="O15" s="94">
        <v>0.16666666999999999</v>
      </c>
      <c r="P15" s="94">
        <v>0.16666666999999999</v>
      </c>
      <c r="Q15" s="94">
        <v>0.16666666999999999</v>
      </c>
      <c r="R15" s="94">
        <v>0.16666666999999999</v>
      </c>
      <c r="S15" s="94">
        <v>0.16666666999999999</v>
      </c>
      <c r="T15" s="81" t="s">
        <v>76</v>
      </c>
      <c r="U15" s="95">
        <v>44928</v>
      </c>
      <c r="V15" s="95">
        <v>44957.999305555553</v>
      </c>
    </row>
    <row r="16" spans="1:31" ht="144.75" customHeight="1" x14ac:dyDescent="0.2">
      <c r="A16" s="96" t="s">
        <v>69</v>
      </c>
      <c r="B16" s="96" t="s">
        <v>70</v>
      </c>
      <c r="C16" s="96" t="s">
        <v>41</v>
      </c>
      <c r="D16" s="80" t="s">
        <v>81</v>
      </c>
      <c r="E16" s="97" t="s">
        <v>82</v>
      </c>
      <c r="F16" s="81" t="s">
        <v>51</v>
      </c>
      <c r="G16" s="81" t="s">
        <v>45</v>
      </c>
      <c r="H16" s="81" t="s">
        <v>45</v>
      </c>
      <c r="I16" s="92" t="s">
        <v>83</v>
      </c>
      <c r="J16" s="85" t="s">
        <v>80</v>
      </c>
      <c r="K16" s="98">
        <v>1</v>
      </c>
      <c r="L16" s="193" t="s">
        <v>1087</v>
      </c>
      <c r="M16" s="85" t="s">
        <v>75</v>
      </c>
      <c r="N16" s="94">
        <v>0.16666666999999999</v>
      </c>
      <c r="O16" s="94">
        <v>0.16666666999999999</v>
      </c>
      <c r="P16" s="94">
        <v>0.16666666999999999</v>
      </c>
      <c r="Q16" s="94">
        <v>0.16666666999999999</v>
      </c>
      <c r="R16" s="94">
        <v>0.16666666999999999</v>
      </c>
      <c r="S16" s="94">
        <v>0.16666666999999999</v>
      </c>
      <c r="T16" s="81" t="s">
        <v>76</v>
      </c>
      <c r="U16" s="95">
        <v>44928</v>
      </c>
      <c r="V16" s="95">
        <v>45291.999305555553</v>
      </c>
    </row>
    <row r="17" spans="1:31" ht="38.25" x14ac:dyDescent="0.2">
      <c r="A17" s="96" t="s">
        <v>69</v>
      </c>
      <c r="B17" s="96" t="s">
        <v>70</v>
      </c>
      <c r="C17" s="96" t="s">
        <v>41</v>
      </c>
      <c r="D17" s="80" t="s">
        <v>84</v>
      </c>
      <c r="E17" s="97" t="s">
        <v>85</v>
      </c>
      <c r="F17" s="81" t="s">
        <v>44</v>
      </c>
      <c r="G17" s="81" t="s">
        <v>45</v>
      </c>
      <c r="H17" s="81" t="s">
        <v>45</v>
      </c>
      <c r="I17" s="92" t="s">
        <v>86</v>
      </c>
      <c r="J17" s="85" t="s">
        <v>87</v>
      </c>
      <c r="K17" s="98">
        <v>1</v>
      </c>
      <c r="L17" s="97" t="s">
        <v>88</v>
      </c>
      <c r="M17" s="85" t="s">
        <v>75</v>
      </c>
      <c r="N17" s="94">
        <v>1</v>
      </c>
      <c r="O17" s="94"/>
      <c r="P17" s="94"/>
      <c r="Q17" s="94"/>
      <c r="R17" s="94"/>
      <c r="S17" s="94"/>
      <c r="T17" s="81" t="s">
        <v>76</v>
      </c>
      <c r="U17" s="95">
        <v>44928</v>
      </c>
      <c r="V17" s="95">
        <v>45291.999305555553</v>
      </c>
    </row>
    <row r="18" spans="1:31" ht="51" x14ac:dyDescent="0.2">
      <c r="A18" s="91" t="s">
        <v>89</v>
      </c>
      <c r="B18" s="91" t="s">
        <v>90</v>
      </c>
      <c r="C18" s="91" t="s">
        <v>41</v>
      </c>
      <c r="D18" s="85" t="s">
        <v>91</v>
      </c>
      <c r="E18" s="99" t="s">
        <v>92</v>
      </c>
      <c r="F18" s="80" t="s">
        <v>44</v>
      </c>
      <c r="G18" s="100" t="s">
        <v>45</v>
      </c>
      <c r="H18" s="85" t="s">
        <v>45</v>
      </c>
      <c r="I18" s="101" t="s">
        <v>94</v>
      </c>
      <c r="J18" s="102" t="s">
        <v>95</v>
      </c>
      <c r="K18" s="93">
        <v>1</v>
      </c>
      <c r="L18" s="103" t="s">
        <v>96</v>
      </c>
      <c r="M18" s="80" t="s">
        <v>97</v>
      </c>
      <c r="N18" s="104"/>
      <c r="O18" s="104"/>
      <c r="P18" s="104"/>
      <c r="Q18" s="94">
        <v>0.33329999999999999</v>
      </c>
      <c r="R18" s="94">
        <v>0.33329999999999999</v>
      </c>
      <c r="S18" s="94">
        <v>0.33329999999999999</v>
      </c>
      <c r="T18" s="80" t="s">
        <v>98</v>
      </c>
      <c r="U18" s="105">
        <v>44927</v>
      </c>
      <c r="V18" s="106">
        <v>45291</v>
      </c>
    </row>
    <row r="19" spans="1:31" ht="76.5" x14ac:dyDescent="0.2">
      <c r="A19" s="107" t="s">
        <v>99</v>
      </c>
      <c r="B19" s="108" t="s">
        <v>100</v>
      </c>
      <c r="C19" s="107" t="s">
        <v>41</v>
      </c>
      <c r="D19" s="82" t="s">
        <v>101</v>
      </c>
      <c r="E19" s="108" t="s">
        <v>102</v>
      </c>
      <c r="F19" s="82" t="s">
        <v>103</v>
      </c>
      <c r="G19" s="82" t="s">
        <v>45</v>
      </c>
      <c r="H19" s="85" t="s">
        <v>45</v>
      </c>
      <c r="I19" s="108" t="s">
        <v>104</v>
      </c>
      <c r="J19" s="82" t="s">
        <v>105</v>
      </c>
      <c r="K19" s="109">
        <v>0.99999999999999989</v>
      </c>
      <c r="L19" s="82" t="s">
        <v>106</v>
      </c>
      <c r="M19" s="82" t="s">
        <v>107</v>
      </c>
      <c r="N19" s="110">
        <f t="shared" ref="N19:S19" si="1">1/6</f>
        <v>0.16666666666666666</v>
      </c>
      <c r="O19" s="110">
        <f t="shared" si="1"/>
        <v>0.16666666666666666</v>
      </c>
      <c r="P19" s="110">
        <f t="shared" si="1"/>
        <v>0.16666666666666666</v>
      </c>
      <c r="Q19" s="110">
        <f t="shared" si="1"/>
        <v>0.16666666666666666</v>
      </c>
      <c r="R19" s="110">
        <f t="shared" si="1"/>
        <v>0.16666666666666666</v>
      </c>
      <c r="S19" s="110">
        <f t="shared" si="1"/>
        <v>0.16666666666666666</v>
      </c>
      <c r="T19" s="82" t="s">
        <v>108</v>
      </c>
      <c r="U19" s="111">
        <v>44928</v>
      </c>
      <c r="V19" s="111">
        <v>45291</v>
      </c>
    </row>
    <row r="20" spans="1:31" ht="38.25" x14ac:dyDescent="0.2">
      <c r="A20" s="107" t="s">
        <v>99</v>
      </c>
      <c r="B20" s="108" t="s">
        <v>100</v>
      </c>
      <c r="C20" s="107" t="s">
        <v>41</v>
      </c>
      <c r="D20" s="82" t="s">
        <v>109</v>
      </c>
      <c r="E20" s="92" t="s">
        <v>110</v>
      </c>
      <c r="F20" s="82" t="s">
        <v>103</v>
      </c>
      <c r="G20" s="82" t="s">
        <v>45</v>
      </c>
      <c r="H20" s="85" t="s">
        <v>45</v>
      </c>
      <c r="I20" s="108" t="s">
        <v>111</v>
      </c>
      <c r="J20" s="82" t="s">
        <v>112</v>
      </c>
      <c r="K20" s="109">
        <v>1</v>
      </c>
      <c r="L20" s="82" t="s">
        <v>113</v>
      </c>
      <c r="M20" s="82" t="s">
        <v>107</v>
      </c>
      <c r="N20" s="104"/>
      <c r="O20" s="107"/>
      <c r="P20" s="110">
        <v>0.5</v>
      </c>
      <c r="Q20" s="83"/>
      <c r="R20" s="83"/>
      <c r="S20" s="110">
        <v>0.5</v>
      </c>
      <c r="T20" s="82" t="s">
        <v>108</v>
      </c>
      <c r="U20" s="111">
        <v>45048</v>
      </c>
      <c r="V20" s="111">
        <v>45291</v>
      </c>
    </row>
    <row r="21" spans="1:31" ht="60.75" customHeight="1" x14ac:dyDescent="0.2">
      <c r="A21" s="107" t="s">
        <v>99</v>
      </c>
      <c r="B21" s="108" t="s">
        <v>114</v>
      </c>
      <c r="C21" s="107" t="s">
        <v>41</v>
      </c>
      <c r="D21" s="82" t="s">
        <v>115</v>
      </c>
      <c r="E21" s="112" t="s">
        <v>116</v>
      </c>
      <c r="F21" s="83" t="s">
        <v>103</v>
      </c>
      <c r="G21" s="83" t="s">
        <v>45</v>
      </c>
      <c r="H21" s="83" t="s">
        <v>45</v>
      </c>
      <c r="I21" s="112" t="s">
        <v>117</v>
      </c>
      <c r="J21" s="83" t="s">
        <v>118</v>
      </c>
      <c r="K21" s="113">
        <v>1</v>
      </c>
      <c r="L21" s="83" t="s">
        <v>119</v>
      </c>
      <c r="M21" s="83" t="s">
        <v>120</v>
      </c>
      <c r="N21" s="110">
        <f t="shared" ref="N21:S22" si="2">1/6</f>
        <v>0.16666666666666666</v>
      </c>
      <c r="O21" s="110">
        <f t="shared" si="2"/>
        <v>0.16666666666666666</v>
      </c>
      <c r="P21" s="110">
        <f t="shared" si="2"/>
        <v>0.16666666666666666</v>
      </c>
      <c r="Q21" s="110">
        <f t="shared" si="2"/>
        <v>0.16666666666666666</v>
      </c>
      <c r="R21" s="110">
        <f t="shared" si="2"/>
        <v>0.16666666666666666</v>
      </c>
      <c r="S21" s="110">
        <f t="shared" si="2"/>
        <v>0.16666666666666666</v>
      </c>
      <c r="T21" s="83" t="s">
        <v>121</v>
      </c>
      <c r="U21" s="111">
        <v>44928</v>
      </c>
      <c r="V21" s="111">
        <v>45291</v>
      </c>
    </row>
    <row r="22" spans="1:31" ht="63.75" x14ac:dyDescent="0.2">
      <c r="A22" s="91" t="s">
        <v>122</v>
      </c>
      <c r="B22" s="114" t="s">
        <v>123</v>
      </c>
      <c r="C22" s="91" t="s">
        <v>41</v>
      </c>
      <c r="D22" s="80" t="s">
        <v>124</v>
      </c>
      <c r="E22" s="92" t="s">
        <v>125</v>
      </c>
      <c r="F22" s="80" t="s">
        <v>51</v>
      </c>
      <c r="G22" s="85" t="s">
        <v>45</v>
      </c>
      <c r="H22" s="85" t="s">
        <v>45</v>
      </c>
      <c r="I22" s="92" t="s">
        <v>126</v>
      </c>
      <c r="J22" s="80" t="s">
        <v>127</v>
      </c>
      <c r="K22" s="93">
        <v>1</v>
      </c>
      <c r="L22" s="90" t="s">
        <v>128</v>
      </c>
      <c r="M22" s="80" t="s">
        <v>129</v>
      </c>
      <c r="N22" s="94">
        <f t="shared" si="2"/>
        <v>0.16666666666666666</v>
      </c>
      <c r="O22" s="94">
        <f t="shared" si="2"/>
        <v>0.16666666666666666</v>
      </c>
      <c r="P22" s="94">
        <f t="shared" si="2"/>
        <v>0.16666666666666666</v>
      </c>
      <c r="Q22" s="94">
        <f t="shared" si="2"/>
        <v>0.16666666666666666</v>
      </c>
      <c r="R22" s="94">
        <f t="shared" si="2"/>
        <v>0.16666666666666666</v>
      </c>
      <c r="S22" s="94">
        <f t="shared" si="2"/>
        <v>0.16666666666666666</v>
      </c>
      <c r="T22" s="80" t="s">
        <v>130</v>
      </c>
      <c r="U22" s="95">
        <v>44927</v>
      </c>
      <c r="V22" s="95">
        <v>45291</v>
      </c>
    </row>
    <row r="23" spans="1:31" ht="38.25" x14ac:dyDescent="0.2">
      <c r="A23" s="91" t="s">
        <v>122</v>
      </c>
      <c r="B23" s="114" t="s">
        <v>123</v>
      </c>
      <c r="C23" s="91" t="s">
        <v>131</v>
      </c>
      <c r="D23" s="80" t="s">
        <v>132</v>
      </c>
      <c r="E23" s="92" t="s">
        <v>133</v>
      </c>
      <c r="F23" s="80" t="s">
        <v>51</v>
      </c>
      <c r="G23" s="85" t="s">
        <v>45</v>
      </c>
      <c r="H23" s="85" t="s">
        <v>45</v>
      </c>
      <c r="I23" s="92" t="s">
        <v>134</v>
      </c>
      <c r="J23" s="82" t="s">
        <v>135</v>
      </c>
      <c r="K23" s="93">
        <v>1</v>
      </c>
      <c r="L23" s="108" t="s">
        <v>128</v>
      </c>
      <c r="M23" s="82" t="s">
        <v>129</v>
      </c>
      <c r="N23" s="94">
        <v>0.16669999999999999</v>
      </c>
      <c r="O23" s="94">
        <v>0.16669999999999999</v>
      </c>
      <c r="P23" s="94">
        <v>0.16669999999999999</v>
      </c>
      <c r="Q23" s="94">
        <v>0.16669999999999999</v>
      </c>
      <c r="R23" s="94">
        <v>0.16669999999999999</v>
      </c>
      <c r="S23" s="94">
        <v>0.16669999999999999</v>
      </c>
      <c r="T23" s="82" t="s">
        <v>130</v>
      </c>
      <c r="U23" s="115">
        <v>44927</v>
      </c>
      <c r="V23" s="95">
        <v>45291</v>
      </c>
    </row>
    <row r="24" spans="1:31" ht="25.5" x14ac:dyDescent="0.2">
      <c r="A24" s="91" t="s">
        <v>122</v>
      </c>
      <c r="B24" s="114" t="s">
        <v>123</v>
      </c>
      <c r="C24" s="91" t="s">
        <v>131</v>
      </c>
      <c r="D24" s="80" t="s">
        <v>136</v>
      </c>
      <c r="E24" s="92" t="s">
        <v>137</v>
      </c>
      <c r="F24" s="80" t="s">
        <v>51</v>
      </c>
      <c r="G24" s="85" t="s">
        <v>45</v>
      </c>
      <c r="H24" s="85" t="s">
        <v>45</v>
      </c>
      <c r="I24" s="92" t="s">
        <v>138</v>
      </c>
      <c r="J24" s="80" t="s">
        <v>139</v>
      </c>
      <c r="K24" s="93">
        <v>1</v>
      </c>
      <c r="L24" s="90" t="s">
        <v>128</v>
      </c>
      <c r="M24" s="80" t="s">
        <v>129</v>
      </c>
      <c r="N24" s="94">
        <v>0.16669999999999999</v>
      </c>
      <c r="O24" s="94">
        <v>0.16669999999999999</v>
      </c>
      <c r="P24" s="94">
        <v>0.16669999999999999</v>
      </c>
      <c r="Q24" s="94">
        <v>0.16669999999999999</v>
      </c>
      <c r="R24" s="94">
        <v>0.16669999999999999</v>
      </c>
      <c r="S24" s="94">
        <v>0.16669999999999999</v>
      </c>
      <c r="T24" s="80" t="s">
        <v>130</v>
      </c>
      <c r="U24" s="95">
        <v>44927</v>
      </c>
      <c r="V24" s="95">
        <v>45291</v>
      </c>
    </row>
    <row r="25" spans="1:31" ht="51" x14ac:dyDescent="0.2">
      <c r="A25" s="91" t="s">
        <v>122</v>
      </c>
      <c r="B25" s="116" t="s">
        <v>123</v>
      </c>
      <c r="C25" s="107" t="s">
        <v>140</v>
      </c>
      <c r="D25" s="80" t="s">
        <v>141</v>
      </c>
      <c r="E25" s="92" t="s">
        <v>142</v>
      </c>
      <c r="F25" s="80" t="s">
        <v>44</v>
      </c>
      <c r="G25" s="84" t="s">
        <v>45</v>
      </c>
      <c r="H25" s="85" t="s">
        <v>45</v>
      </c>
      <c r="I25" s="92" t="s">
        <v>143</v>
      </c>
      <c r="J25" s="80" t="s">
        <v>144</v>
      </c>
      <c r="K25" s="93">
        <v>1</v>
      </c>
      <c r="L25" s="92" t="s">
        <v>877</v>
      </c>
      <c r="M25" s="117" t="s">
        <v>145</v>
      </c>
      <c r="N25" s="104"/>
      <c r="O25" s="104"/>
      <c r="P25" s="104"/>
      <c r="Q25" s="104"/>
      <c r="R25" s="104"/>
      <c r="S25" s="104">
        <v>1</v>
      </c>
      <c r="T25" s="85" t="s">
        <v>130</v>
      </c>
      <c r="U25" s="118">
        <v>45231</v>
      </c>
      <c r="V25" s="118">
        <v>45291</v>
      </c>
    </row>
    <row r="26" spans="1:31" ht="51" x14ac:dyDescent="0.2">
      <c r="A26" s="91" t="s">
        <v>122</v>
      </c>
      <c r="B26" s="116" t="s">
        <v>123</v>
      </c>
      <c r="C26" s="107" t="s">
        <v>140</v>
      </c>
      <c r="D26" s="80" t="s">
        <v>146</v>
      </c>
      <c r="E26" s="92" t="s">
        <v>147</v>
      </c>
      <c r="F26" s="80" t="s">
        <v>44</v>
      </c>
      <c r="G26" s="84" t="s">
        <v>45</v>
      </c>
      <c r="H26" s="85" t="s">
        <v>45</v>
      </c>
      <c r="I26" s="92" t="s">
        <v>148</v>
      </c>
      <c r="J26" s="80" t="s">
        <v>149</v>
      </c>
      <c r="K26" s="93">
        <v>1</v>
      </c>
      <c r="L26" s="92" t="s">
        <v>878</v>
      </c>
      <c r="M26" s="117" t="s">
        <v>145</v>
      </c>
      <c r="N26" s="104"/>
      <c r="O26" s="104"/>
      <c r="P26" s="104"/>
      <c r="Q26" s="104"/>
      <c r="R26" s="104"/>
      <c r="S26" s="104">
        <v>1</v>
      </c>
      <c r="T26" s="85" t="s">
        <v>130</v>
      </c>
      <c r="U26" s="118">
        <v>45231</v>
      </c>
      <c r="V26" s="118">
        <v>45291</v>
      </c>
    </row>
    <row r="27" spans="1:31" ht="25.5" customHeight="1" x14ac:dyDescent="0.25">
      <c r="A27" s="91" t="s">
        <v>150</v>
      </c>
      <c r="B27" s="114" t="s">
        <v>151</v>
      </c>
      <c r="C27" s="91" t="s">
        <v>41</v>
      </c>
      <c r="D27" s="80" t="s">
        <v>152</v>
      </c>
      <c r="E27" s="92" t="s">
        <v>153</v>
      </c>
      <c r="F27" s="80" t="s">
        <v>51</v>
      </c>
      <c r="G27" s="85" t="s">
        <v>45</v>
      </c>
      <c r="H27" s="85" t="s">
        <v>45</v>
      </c>
      <c r="I27" s="92" t="s">
        <v>154</v>
      </c>
      <c r="J27" s="80" t="s">
        <v>155</v>
      </c>
      <c r="K27" s="93">
        <v>1</v>
      </c>
      <c r="L27" s="90" t="s">
        <v>156</v>
      </c>
      <c r="M27" s="80" t="s">
        <v>157</v>
      </c>
      <c r="N27" s="94">
        <f t="shared" ref="N27:S29" si="3">1/6</f>
        <v>0.16666666666666666</v>
      </c>
      <c r="O27" s="94">
        <f t="shared" si="3"/>
        <v>0.16666666666666666</v>
      </c>
      <c r="P27" s="94">
        <f t="shared" si="3"/>
        <v>0.16666666666666666</v>
      </c>
      <c r="Q27" s="94">
        <f t="shared" si="3"/>
        <v>0.16666666666666666</v>
      </c>
      <c r="R27" s="94">
        <f t="shared" si="3"/>
        <v>0.16666666666666666</v>
      </c>
      <c r="S27" s="94">
        <f t="shared" si="3"/>
        <v>0.16666666666666666</v>
      </c>
      <c r="T27" s="80" t="s">
        <v>158</v>
      </c>
      <c r="U27" s="95">
        <v>44927</v>
      </c>
      <c r="V27" s="95">
        <v>45291</v>
      </c>
      <c r="AA27" s="15"/>
      <c r="AE27" s="6"/>
    </row>
    <row r="28" spans="1:31" ht="25.5" customHeight="1" x14ac:dyDescent="0.25">
      <c r="A28" s="91" t="s">
        <v>150</v>
      </c>
      <c r="B28" s="114" t="s">
        <v>151</v>
      </c>
      <c r="C28" s="91" t="s">
        <v>41</v>
      </c>
      <c r="D28" s="80" t="s">
        <v>159</v>
      </c>
      <c r="E28" s="92" t="s">
        <v>160</v>
      </c>
      <c r="F28" s="80" t="s">
        <v>44</v>
      </c>
      <c r="G28" s="85" t="s">
        <v>45</v>
      </c>
      <c r="H28" s="85" t="s">
        <v>45</v>
      </c>
      <c r="I28" s="92" t="s">
        <v>161</v>
      </c>
      <c r="J28" s="80" t="s">
        <v>162</v>
      </c>
      <c r="K28" s="93">
        <v>1</v>
      </c>
      <c r="L28" s="90" t="s">
        <v>163</v>
      </c>
      <c r="M28" s="80" t="s">
        <v>157</v>
      </c>
      <c r="N28" s="94">
        <f t="shared" si="3"/>
        <v>0.16666666666666666</v>
      </c>
      <c r="O28" s="94">
        <f t="shared" si="3"/>
        <v>0.16666666666666666</v>
      </c>
      <c r="P28" s="94">
        <f t="shared" si="3"/>
        <v>0.16666666666666666</v>
      </c>
      <c r="Q28" s="94">
        <f t="shared" si="3"/>
        <v>0.16666666666666666</v>
      </c>
      <c r="R28" s="94">
        <f t="shared" si="3"/>
        <v>0.16666666666666666</v>
      </c>
      <c r="S28" s="94">
        <f t="shared" si="3"/>
        <v>0.16666666666666666</v>
      </c>
      <c r="T28" s="80" t="s">
        <v>158</v>
      </c>
      <c r="U28" s="95">
        <v>44927</v>
      </c>
      <c r="V28" s="95">
        <v>45291</v>
      </c>
      <c r="AA28" s="15"/>
      <c r="AE28" s="6"/>
    </row>
    <row r="29" spans="1:31" ht="25.5" x14ac:dyDescent="0.2">
      <c r="A29" s="91" t="s">
        <v>150</v>
      </c>
      <c r="B29" s="114" t="s">
        <v>151</v>
      </c>
      <c r="C29" s="91" t="s">
        <v>41</v>
      </c>
      <c r="D29" s="80" t="s">
        <v>164</v>
      </c>
      <c r="E29" s="92" t="s">
        <v>165</v>
      </c>
      <c r="F29" s="80" t="s">
        <v>51</v>
      </c>
      <c r="G29" s="85" t="s">
        <v>45</v>
      </c>
      <c r="H29" s="85" t="s">
        <v>45</v>
      </c>
      <c r="I29" s="92" t="s">
        <v>166</v>
      </c>
      <c r="J29" s="80" t="s">
        <v>162</v>
      </c>
      <c r="K29" s="93">
        <v>1</v>
      </c>
      <c r="L29" s="90" t="s">
        <v>879</v>
      </c>
      <c r="M29" s="80" t="s">
        <v>167</v>
      </c>
      <c r="N29" s="94">
        <f t="shared" si="3"/>
        <v>0.16666666666666666</v>
      </c>
      <c r="O29" s="94">
        <f t="shared" si="3"/>
        <v>0.16666666666666666</v>
      </c>
      <c r="P29" s="94">
        <f t="shared" si="3"/>
        <v>0.16666666666666666</v>
      </c>
      <c r="Q29" s="94">
        <f t="shared" si="3"/>
        <v>0.16666666666666666</v>
      </c>
      <c r="R29" s="94">
        <f t="shared" si="3"/>
        <v>0.16666666666666666</v>
      </c>
      <c r="S29" s="94">
        <f t="shared" si="3"/>
        <v>0.16666666666666666</v>
      </c>
      <c r="T29" s="80" t="s">
        <v>168</v>
      </c>
      <c r="U29" s="95">
        <v>44927</v>
      </c>
      <c r="V29" s="95">
        <v>45291</v>
      </c>
      <c r="AA29" s="15"/>
    </row>
    <row r="30" spans="1:31" ht="38.25" x14ac:dyDescent="0.2">
      <c r="A30" s="91" t="s">
        <v>150</v>
      </c>
      <c r="B30" s="114" t="s">
        <v>151</v>
      </c>
      <c r="C30" s="91" t="s">
        <v>41</v>
      </c>
      <c r="D30" s="80" t="s">
        <v>169</v>
      </c>
      <c r="E30" s="92" t="s">
        <v>170</v>
      </c>
      <c r="F30" s="80" t="s">
        <v>44</v>
      </c>
      <c r="G30" s="85" t="s">
        <v>45</v>
      </c>
      <c r="H30" s="85" t="s">
        <v>45</v>
      </c>
      <c r="I30" s="92" t="s">
        <v>171</v>
      </c>
      <c r="J30" s="80" t="s">
        <v>172</v>
      </c>
      <c r="K30" s="93">
        <v>1</v>
      </c>
      <c r="L30" s="90" t="s">
        <v>880</v>
      </c>
      <c r="M30" s="80" t="s">
        <v>167</v>
      </c>
      <c r="N30" s="94"/>
      <c r="O30" s="94"/>
      <c r="P30" s="94"/>
      <c r="Q30" s="94"/>
      <c r="R30" s="94">
        <f>1/2</f>
        <v>0.5</v>
      </c>
      <c r="S30" s="94">
        <f>1/2</f>
        <v>0.5</v>
      </c>
      <c r="T30" s="80" t="s">
        <v>168</v>
      </c>
      <c r="U30" s="95">
        <v>45170</v>
      </c>
      <c r="V30" s="95">
        <v>45291</v>
      </c>
      <c r="AA30" s="15"/>
    </row>
    <row r="31" spans="1:31" ht="126" customHeight="1" x14ac:dyDescent="0.2">
      <c r="A31" s="91" t="s">
        <v>150</v>
      </c>
      <c r="B31" s="114" t="s">
        <v>151</v>
      </c>
      <c r="C31" s="91" t="s">
        <v>41</v>
      </c>
      <c r="D31" s="80" t="s">
        <v>173</v>
      </c>
      <c r="E31" s="92" t="s">
        <v>174</v>
      </c>
      <c r="F31" s="80" t="s">
        <v>44</v>
      </c>
      <c r="G31" s="85" t="s">
        <v>45</v>
      </c>
      <c r="H31" s="85" t="s">
        <v>45</v>
      </c>
      <c r="I31" s="92" t="s">
        <v>175</v>
      </c>
      <c r="J31" s="80" t="s">
        <v>176</v>
      </c>
      <c r="K31" s="93">
        <v>1</v>
      </c>
      <c r="L31" s="90" t="s">
        <v>177</v>
      </c>
      <c r="M31" s="80" t="s">
        <v>178</v>
      </c>
      <c r="N31" s="94">
        <f t="shared" ref="N31:S31" si="4">1/6</f>
        <v>0.16666666666666666</v>
      </c>
      <c r="O31" s="94">
        <f t="shared" si="4"/>
        <v>0.16666666666666666</v>
      </c>
      <c r="P31" s="94">
        <f t="shared" si="4"/>
        <v>0.16666666666666666</v>
      </c>
      <c r="Q31" s="94">
        <f t="shared" si="4"/>
        <v>0.16666666666666666</v>
      </c>
      <c r="R31" s="94">
        <f t="shared" si="4"/>
        <v>0.16666666666666666</v>
      </c>
      <c r="S31" s="94">
        <f t="shared" si="4"/>
        <v>0.16666666666666666</v>
      </c>
      <c r="T31" s="80" t="s">
        <v>179</v>
      </c>
      <c r="U31" s="95">
        <v>44927</v>
      </c>
      <c r="V31" s="95">
        <v>45291</v>
      </c>
      <c r="AA31" s="15"/>
    </row>
    <row r="32" spans="1:31" ht="51" x14ac:dyDescent="0.2">
      <c r="A32" s="91" t="s">
        <v>150</v>
      </c>
      <c r="B32" s="116" t="s">
        <v>151</v>
      </c>
      <c r="C32" s="107" t="s">
        <v>140</v>
      </c>
      <c r="D32" s="80" t="s">
        <v>180</v>
      </c>
      <c r="E32" s="92" t="s">
        <v>181</v>
      </c>
      <c r="F32" s="80" t="s">
        <v>44</v>
      </c>
      <c r="G32" s="84" t="s">
        <v>45</v>
      </c>
      <c r="H32" s="85" t="s">
        <v>45</v>
      </c>
      <c r="I32" s="92" t="s">
        <v>182</v>
      </c>
      <c r="J32" s="80" t="s">
        <v>183</v>
      </c>
      <c r="K32" s="93">
        <v>1</v>
      </c>
      <c r="L32" s="92" t="s">
        <v>881</v>
      </c>
      <c r="M32" s="117" t="s">
        <v>184</v>
      </c>
      <c r="N32" s="104">
        <v>0.5</v>
      </c>
      <c r="O32" s="104"/>
      <c r="P32" s="104"/>
      <c r="Q32" s="104">
        <v>0.5</v>
      </c>
      <c r="R32" s="104"/>
      <c r="S32" s="104"/>
      <c r="T32" s="85" t="s">
        <v>158</v>
      </c>
      <c r="U32" s="118">
        <v>44927</v>
      </c>
      <c r="V32" s="118">
        <v>45169</v>
      </c>
    </row>
    <row r="33" spans="1:31" ht="51" x14ac:dyDescent="0.2">
      <c r="A33" s="91" t="s">
        <v>150</v>
      </c>
      <c r="B33" s="116" t="s">
        <v>151</v>
      </c>
      <c r="C33" s="107" t="s">
        <v>140</v>
      </c>
      <c r="D33" s="80" t="s">
        <v>185</v>
      </c>
      <c r="E33" s="92" t="s">
        <v>186</v>
      </c>
      <c r="F33" s="80" t="s">
        <v>44</v>
      </c>
      <c r="G33" s="84" t="s">
        <v>45</v>
      </c>
      <c r="H33" s="85" t="s">
        <v>45</v>
      </c>
      <c r="I33" s="92" t="s">
        <v>187</v>
      </c>
      <c r="J33" s="80" t="s">
        <v>188</v>
      </c>
      <c r="K33" s="93">
        <v>1</v>
      </c>
      <c r="L33" s="92" t="s">
        <v>882</v>
      </c>
      <c r="M33" s="117" t="s">
        <v>184</v>
      </c>
      <c r="N33" s="104">
        <v>0.2</v>
      </c>
      <c r="O33" s="104">
        <v>0.2</v>
      </c>
      <c r="P33" s="104">
        <v>0.2</v>
      </c>
      <c r="Q33" s="104">
        <v>0.2</v>
      </c>
      <c r="R33" s="104">
        <v>0.2</v>
      </c>
      <c r="S33" s="104"/>
      <c r="T33" s="85" t="s">
        <v>158</v>
      </c>
      <c r="U33" s="118">
        <v>44927</v>
      </c>
      <c r="V33" s="118">
        <v>45230</v>
      </c>
    </row>
    <row r="34" spans="1:31" ht="51" x14ac:dyDescent="0.2">
      <c r="A34" s="91" t="s">
        <v>150</v>
      </c>
      <c r="B34" s="116" t="s">
        <v>151</v>
      </c>
      <c r="C34" s="107" t="s">
        <v>140</v>
      </c>
      <c r="D34" s="80" t="s">
        <v>1058</v>
      </c>
      <c r="E34" s="92" t="s">
        <v>189</v>
      </c>
      <c r="F34" s="80" t="s">
        <v>44</v>
      </c>
      <c r="G34" s="84" t="s">
        <v>45</v>
      </c>
      <c r="H34" s="85" t="s">
        <v>45</v>
      </c>
      <c r="I34" s="92" t="s">
        <v>190</v>
      </c>
      <c r="J34" s="80" t="s">
        <v>191</v>
      </c>
      <c r="K34" s="93">
        <v>1</v>
      </c>
      <c r="L34" s="92" t="s">
        <v>883</v>
      </c>
      <c r="M34" s="117" t="s">
        <v>192</v>
      </c>
      <c r="N34" s="104">
        <v>0.2</v>
      </c>
      <c r="O34" s="104">
        <v>0.2</v>
      </c>
      <c r="P34" s="104">
        <v>0.2</v>
      </c>
      <c r="Q34" s="104">
        <v>0.2</v>
      </c>
      <c r="R34" s="104">
        <v>0.2</v>
      </c>
      <c r="S34" s="104"/>
      <c r="T34" s="85" t="s">
        <v>158</v>
      </c>
      <c r="U34" s="118">
        <v>44927</v>
      </c>
      <c r="V34" s="118">
        <v>45230</v>
      </c>
    </row>
    <row r="35" spans="1:31" ht="51" x14ac:dyDescent="0.2">
      <c r="A35" s="91" t="s">
        <v>150</v>
      </c>
      <c r="B35" s="114" t="s">
        <v>151</v>
      </c>
      <c r="C35" s="91" t="s">
        <v>4</v>
      </c>
      <c r="D35" s="80" t="s">
        <v>193</v>
      </c>
      <c r="E35" s="92" t="s">
        <v>194</v>
      </c>
      <c r="F35" s="80" t="s">
        <v>44</v>
      </c>
      <c r="G35" s="92" t="s">
        <v>195</v>
      </c>
      <c r="H35" s="92" t="s">
        <v>196</v>
      </c>
      <c r="I35" s="119" t="s">
        <v>197</v>
      </c>
      <c r="J35" s="80" t="s">
        <v>198</v>
      </c>
      <c r="K35" s="93">
        <v>1</v>
      </c>
      <c r="L35" s="90" t="s">
        <v>199</v>
      </c>
      <c r="M35" s="80" t="s">
        <v>200</v>
      </c>
      <c r="N35" s="94"/>
      <c r="O35" s="94"/>
      <c r="P35" s="94"/>
      <c r="Q35" s="94"/>
      <c r="R35" s="94">
        <f>1/2</f>
        <v>0.5</v>
      </c>
      <c r="S35" s="94">
        <f>1/2</f>
        <v>0.5</v>
      </c>
      <c r="T35" s="80" t="s">
        <v>158</v>
      </c>
      <c r="U35" s="95">
        <v>45170</v>
      </c>
      <c r="V35" s="95">
        <v>45291</v>
      </c>
      <c r="AA35" s="15"/>
    </row>
    <row r="36" spans="1:31" ht="38.25" x14ac:dyDescent="0.2">
      <c r="A36" s="22" t="s">
        <v>39</v>
      </c>
      <c r="B36" s="43" t="s">
        <v>201</v>
      </c>
      <c r="C36" s="22" t="s">
        <v>41</v>
      </c>
      <c r="D36" s="23" t="s">
        <v>202</v>
      </c>
      <c r="E36" s="24" t="s">
        <v>203</v>
      </c>
      <c r="F36" s="80" t="s">
        <v>44</v>
      </c>
      <c r="G36" s="25" t="s">
        <v>45</v>
      </c>
      <c r="H36" s="25" t="s">
        <v>45</v>
      </c>
      <c r="I36" s="77" t="s">
        <v>1038</v>
      </c>
      <c r="J36" s="76" t="s">
        <v>1040</v>
      </c>
      <c r="K36" s="26">
        <v>1</v>
      </c>
      <c r="L36" s="27" t="s">
        <v>1041</v>
      </c>
      <c r="M36" s="23" t="s">
        <v>47</v>
      </c>
      <c r="N36" s="20">
        <v>0.16666666666666699</v>
      </c>
      <c r="O36" s="20">
        <v>0.16666666666666699</v>
      </c>
      <c r="P36" s="20">
        <v>0.16666666666666699</v>
      </c>
      <c r="Q36" s="20">
        <v>0.16666666666666699</v>
      </c>
      <c r="R36" s="20">
        <v>0.16666666666666699</v>
      </c>
      <c r="S36" s="20">
        <v>0.16666666666666699</v>
      </c>
      <c r="T36" s="23" t="s">
        <v>48</v>
      </c>
      <c r="U36" s="28">
        <v>44927</v>
      </c>
      <c r="V36" s="28">
        <v>45291.999305555553</v>
      </c>
    </row>
    <row r="37" spans="1:31" ht="63.75" x14ac:dyDescent="0.2">
      <c r="A37" s="22" t="s">
        <v>39</v>
      </c>
      <c r="B37" s="27" t="s">
        <v>201</v>
      </c>
      <c r="C37" s="22" t="s">
        <v>41</v>
      </c>
      <c r="D37" s="29" t="s">
        <v>204</v>
      </c>
      <c r="E37" s="27" t="s">
        <v>1031</v>
      </c>
      <c r="F37" s="80" t="s">
        <v>51</v>
      </c>
      <c r="G37" s="23" t="s">
        <v>45</v>
      </c>
      <c r="H37" s="29" t="s">
        <v>45</v>
      </c>
      <c r="I37" s="24" t="s">
        <v>205</v>
      </c>
      <c r="J37" s="34" t="s">
        <v>206</v>
      </c>
      <c r="K37" s="26">
        <v>1</v>
      </c>
      <c r="L37" s="27" t="s">
        <v>1039</v>
      </c>
      <c r="M37" s="23" t="s">
        <v>47</v>
      </c>
      <c r="N37" s="14">
        <v>0.25</v>
      </c>
      <c r="O37" s="14">
        <v>0.25</v>
      </c>
      <c r="P37" s="14"/>
      <c r="Q37" s="14">
        <v>0.25</v>
      </c>
      <c r="R37" s="14">
        <v>0.25</v>
      </c>
      <c r="S37" s="14"/>
      <c r="T37" s="23" t="s">
        <v>48</v>
      </c>
      <c r="U37" s="33">
        <v>44927</v>
      </c>
      <c r="V37" s="33">
        <v>45291.999305555553</v>
      </c>
    </row>
    <row r="38" spans="1:31" ht="25.5" customHeight="1" x14ac:dyDescent="0.2">
      <c r="A38" s="91" t="s">
        <v>207</v>
      </c>
      <c r="B38" s="90" t="s">
        <v>208</v>
      </c>
      <c r="C38" s="91" t="s">
        <v>41</v>
      </c>
      <c r="D38" s="80" t="s">
        <v>209</v>
      </c>
      <c r="E38" s="90" t="s">
        <v>210</v>
      </c>
      <c r="F38" s="80" t="s">
        <v>51</v>
      </c>
      <c r="G38" s="85" t="s">
        <v>45</v>
      </c>
      <c r="H38" s="85" t="s">
        <v>45</v>
      </c>
      <c r="I38" s="92" t="s">
        <v>211</v>
      </c>
      <c r="J38" s="80" t="s">
        <v>212</v>
      </c>
      <c r="K38" s="93">
        <v>1</v>
      </c>
      <c r="L38" s="91" t="s">
        <v>213</v>
      </c>
      <c r="M38" s="80" t="s">
        <v>214</v>
      </c>
      <c r="N38" s="94"/>
      <c r="O38" s="94"/>
      <c r="P38" s="94">
        <v>0.5</v>
      </c>
      <c r="Q38" s="94"/>
      <c r="R38" s="94"/>
      <c r="S38" s="94">
        <v>0.5</v>
      </c>
      <c r="T38" s="80" t="s">
        <v>215</v>
      </c>
      <c r="U38" s="95">
        <v>44928</v>
      </c>
      <c r="V38" s="95">
        <v>45289.999305555553</v>
      </c>
      <c r="W38" s="13"/>
      <c r="X38" s="13"/>
      <c r="Y38" s="13"/>
      <c r="Z38" s="13"/>
      <c r="AA38" s="13"/>
      <c r="AB38" s="13"/>
      <c r="AC38" s="13"/>
      <c r="AD38" s="13"/>
      <c r="AE38" s="13"/>
    </row>
    <row r="39" spans="1:31" ht="204" x14ac:dyDescent="0.2">
      <c r="A39" s="91" t="s">
        <v>207</v>
      </c>
      <c r="B39" s="90" t="s">
        <v>208</v>
      </c>
      <c r="C39" s="91" t="s">
        <v>216</v>
      </c>
      <c r="D39" s="80" t="s">
        <v>1059</v>
      </c>
      <c r="E39" s="90" t="s">
        <v>1018</v>
      </c>
      <c r="F39" s="84" t="s">
        <v>44</v>
      </c>
      <c r="G39" s="90" t="s">
        <v>219</v>
      </c>
      <c r="H39" s="92" t="s">
        <v>240</v>
      </c>
      <c r="I39" s="90" t="s">
        <v>241</v>
      </c>
      <c r="J39" s="80" t="s">
        <v>242</v>
      </c>
      <c r="K39" s="93">
        <v>1</v>
      </c>
      <c r="L39" s="91" t="s">
        <v>243</v>
      </c>
      <c r="M39" s="80" t="s">
        <v>214</v>
      </c>
      <c r="N39" s="104">
        <v>0.16666666666666699</v>
      </c>
      <c r="O39" s="104">
        <v>0.16666666666666699</v>
      </c>
      <c r="P39" s="104">
        <v>0.16666666666666699</v>
      </c>
      <c r="Q39" s="104">
        <v>0.16666666666666699</v>
      </c>
      <c r="R39" s="104">
        <v>0.16666666666666699</v>
      </c>
      <c r="S39" s="104">
        <v>0.16666666666666699</v>
      </c>
      <c r="T39" s="80" t="s">
        <v>215</v>
      </c>
      <c r="U39" s="105">
        <v>44928</v>
      </c>
      <c r="V39" s="105">
        <v>45289.999305555553</v>
      </c>
    </row>
    <row r="40" spans="1:31" ht="127.5" x14ac:dyDescent="0.2">
      <c r="A40" s="91" t="s">
        <v>207</v>
      </c>
      <c r="B40" s="90" t="s">
        <v>208</v>
      </c>
      <c r="C40" s="91" t="s">
        <v>216</v>
      </c>
      <c r="D40" s="80" t="s">
        <v>217</v>
      </c>
      <c r="E40" s="90" t="s">
        <v>218</v>
      </c>
      <c r="F40" s="80" t="s">
        <v>51</v>
      </c>
      <c r="G40" s="92" t="s">
        <v>219</v>
      </c>
      <c r="H40" s="92" t="s">
        <v>220</v>
      </c>
      <c r="I40" s="92" t="s">
        <v>221</v>
      </c>
      <c r="J40" s="80" t="s">
        <v>222</v>
      </c>
      <c r="K40" s="93">
        <v>1</v>
      </c>
      <c r="L40" s="91" t="s">
        <v>223</v>
      </c>
      <c r="M40" s="80" t="s">
        <v>214</v>
      </c>
      <c r="N40" s="94"/>
      <c r="O40" s="94"/>
      <c r="P40" s="94"/>
      <c r="Q40" s="94"/>
      <c r="R40" s="94">
        <v>0.5</v>
      </c>
      <c r="S40" s="94">
        <v>0.5</v>
      </c>
      <c r="T40" s="80" t="s">
        <v>215</v>
      </c>
      <c r="U40" s="95">
        <v>45170</v>
      </c>
      <c r="V40" s="95">
        <v>45291.999305555553</v>
      </c>
      <c r="W40" s="13"/>
      <c r="X40" s="13"/>
      <c r="Y40" s="13"/>
      <c r="Z40" s="13"/>
      <c r="AA40" s="13"/>
      <c r="AB40" s="13"/>
      <c r="AC40" s="13"/>
      <c r="AD40" s="13"/>
      <c r="AE40" s="13"/>
    </row>
    <row r="41" spans="1:31" ht="127.5" x14ac:dyDescent="0.2">
      <c r="A41" s="91" t="s">
        <v>207</v>
      </c>
      <c r="B41" s="90" t="s">
        <v>208</v>
      </c>
      <c r="C41" s="91" t="s">
        <v>216</v>
      </c>
      <c r="D41" s="80" t="s">
        <v>224</v>
      </c>
      <c r="E41" s="90" t="s">
        <v>225</v>
      </c>
      <c r="F41" s="80" t="s">
        <v>51</v>
      </c>
      <c r="G41" s="92" t="s">
        <v>219</v>
      </c>
      <c r="H41" s="92" t="s">
        <v>226</v>
      </c>
      <c r="I41" s="92" t="s">
        <v>227</v>
      </c>
      <c r="J41" s="80" t="s">
        <v>228</v>
      </c>
      <c r="K41" s="93">
        <v>1</v>
      </c>
      <c r="L41" s="91" t="s">
        <v>229</v>
      </c>
      <c r="M41" s="80" t="s">
        <v>214</v>
      </c>
      <c r="N41" s="94">
        <v>0.2</v>
      </c>
      <c r="O41" s="94">
        <v>0.2</v>
      </c>
      <c r="P41" s="94">
        <v>0.2</v>
      </c>
      <c r="Q41" s="94">
        <v>0.2</v>
      </c>
      <c r="R41" s="94"/>
      <c r="S41" s="94">
        <v>0.2</v>
      </c>
      <c r="T41" s="80" t="s">
        <v>215</v>
      </c>
      <c r="U41" s="95">
        <v>44928</v>
      </c>
      <c r="V41" s="95">
        <v>45289.999305555553</v>
      </c>
      <c r="W41" s="13"/>
      <c r="X41" s="13"/>
      <c r="Y41" s="13"/>
      <c r="Z41" s="13"/>
      <c r="AA41" s="13"/>
      <c r="AB41" s="13"/>
      <c r="AC41" s="13"/>
      <c r="AD41" s="13"/>
      <c r="AE41" s="13"/>
    </row>
    <row r="42" spans="1:31" ht="153" x14ac:dyDescent="0.2">
      <c r="A42" s="91" t="s">
        <v>207</v>
      </c>
      <c r="B42" s="90" t="s">
        <v>208</v>
      </c>
      <c r="C42" s="91" t="s">
        <v>216</v>
      </c>
      <c r="D42" s="80" t="s">
        <v>230</v>
      </c>
      <c r="E42" s="90" t="s">
        <v>231</v>
      </c>
      <c r="F42" s="80" t="s">
        <v>51</v>
      </c>
      <c r="G42" s="92" t="s">
        <v>219</v>
      </c>
      <c r="H42" s="92" t="s">
        <v>232</v>
      </c>
      <c r="I42" s="92" t="s">
        <v>233</v>
      </c>
      <c r="J42" s="80" t="s">
        <v>234</v>
      </c>
      <c r="K42" s="93">
        <v>1</v>
      </c>
      <c r="L42" s="91" t="s">
        <v>235</v>
      </c>
      <c r="M42" s="80" t="s">
        <v>214</v>
      </c>
      <c r="N42" s="94">
        <v>0.16666666666666699</v>
      </c>
      <c r="O42" s="94">
        <v>0.16666666666666699</v>
      </c>
      <c r="P42" s="94">
        <v>0.16666666666666699</v>
      </c>
      <c r="Q42" s="94">
        <v>0.16666666666666699</v>
      </c>
      <c r="R42" s="94">
        <v>0.16666666666666699</v>
      </c>
      <c r="S42" s="94">
        <v>0.16666666666666699</v>
      </c>
      <c r="T42" s="80" t="s">
        <v>215</v>
      </c>
      <c r="U42" s="95">
        <v>44928</v>
      </c>
      <c r="V42" s="95">
        <v>45289.999305555553</v>
      </c>
      <c r="W42" s="13"/>
      <c r="X42" s="13"/>
      <c r="Y42" s="13"/>
      <c r="Z42" s="13"/>
      <c r="AA42" s="13"/>
      <c r="AB42" s="13"/>
      <c r="AC42" s="13"/>
      <c r="AD42" s="13"/>
      <c r="AE42" s="13"/>
    </row>
    <row r="43" spans="1:31" ht="25.5" x14ac:dyDescent="0.2">
      <c r="A43" s="91" t="s">
        <v>207</v>
      </c>
      <c r="B43" s="90" t="s">
        <v>208</v>
      </c>
      <c r="C43" s="91" t="s">
        <v>216</v>
      </c>
      <c r="D43" s="80" t="s">
        <v>236</v>
      </c>
      <c r="E43" s="90" t="s">
        <v>884</v>
      </c>
      <c r="F43" s="84" t="s">
        <v>44</v>
      </c>
      <c r="G43" s="80" t="s">
        <v>45</v>
      </c>
      <c r="H43" s="85" t="s">
        <v>45</v>
      </c>
      <c r="I43" s="90" t="s">
        <v>237</v>
      </c>
      <c r="J43" s="80" t="s">
        <v>238</v>
      </c>
      <c r="K43" s="93">
        <v>1</v>
      </c>
      <c r="L43" s="91" t="s">
        <v>239</v>
      </c>
      <c r="M43" s="80" t="s">
        <v>214</v>
      </c>
      <c r="N43" s="104">
        <v>0.16666666666666699</v>
      </c>
      <c r="O43" s="104">
        <v>0.16666666666666699</v>
      </c>
      <c r="P43" s="104">
        <v>0.16666666666666699</v>
      </c>
      <c r="Q43" s="104">
        <v>0.16666666666666699</v>
      </c>
      <c r="R43" s="104">
        <v>0.16666666666666699</v>
      </c>
      <c r="S43" s="104">
        <v>0.16666666666666699</v>
      </c>
      <c r="T43" s="80" t="s">
        <v>215</v>
      </c>
      <c r="U43" s="105">
        <v>44928</v>
      </c>
      <c r="V43" s="105">
        <v>45289.999305555553</v>
      </c>
    </row>
    <row r="44" spans="1:31" ht="76.5" x14ac:dyDescent="0.2">
      <c r="A44" s="91" t="s">
        <v>244</v>
      </c>
      <c r="B44" s="114" t="s">
        <v>245</v>
      </c>
      <c r="C44" s="90" t="s">
        <v>41</v>
      </c>
      <c r="D44" s="80" t="s">
        <v>246</v>
      </c>
      <c r="E44" s="92" t="s">
        <v>247</v>
      </c>
      <c r="F44" s="80" t="s">
        <v>51</v>
      </c>
      <c r="G44" s="80" t="s">
        <v>45</v>
      </c>
      <c r="H44" s="85" t="s">
        <v>45</v>
      </c>
      <c r="I44" s="90" t="s">
        <v>248</v>
      </c>
      <c r="J44" s="80" t="s">
        <v>249</v>
      </c>
      <c r="K44" s="93">
        <v>1</v>
      </c>
      <c r="L44" s="90" t="s">
        <v>250</v>
      </c>
      <c r="M44" s="80" t="s">
        <v>251</v>
      </c>
      <c r="N44" s="104">
        <v>0.16666666666666699</v>
      </c>
      <c r="O44" s="104">
        <v>0.16666666666666699</v>
      </c>
      <c r="P44" s="104">
        <v>0.16666666666666699</v>
      </c>
      <c r="Q44" s="104">
        <v>0.16666666666666699</v>
      </c>
      <c r="R44" s="104">
        <v>0.16666666666666699</v>
      </c>
      <c r="S44" s="104">
        <v>0.16666666666666699</v>
      </c>
      <c r="T44" s="80" t="s">
        <v>252</v>
      </c>
      <c r="U44" s="105">
        <v>44928</v>
      </c>
      <c r="V44" s="105">
        <v>45291</v>
      </c>
    </row>
    <row r="45" spans="1:31" ht="89.25" x14ac:dyDescent="0.2">
      <c r="A45" s="91" t="s">
        <v>244</v>
      </c>
      <c r="B45" s="114" t="s">
        <v>245</v>
      </c>
      <c r="C45" s="91" t="s">
        <v>41</v>
      </c>
      <c r="D45" s="80" t="s">
        <v>253</v>
      </c>
      <c r="E45" s="92" t="s">
        <v>254</v>
      </c>
      <c r="F45" s="80" t="s">
        <v>51</v>
      </c>
      <c r="G45" s="80" t="s">
        <v>45</v>
      </c>
      <c r="H45" s="85" t="s">
        <v>45</v>
      </c>
      <c r="I45" s="90" t="s">
        <v>255</v>
      </c>
      <c r="J45" s="80" t="s">
        <v>256</v>
      </c>
      <c r="K45" s="93">
        <v>1</v>
      </c>
      <c r="L45" s="90" t="s">
        <v>257</v>
      </c>
      <c r="M45" s="80" t="s">
        <v>258</v>
      </c>
      <c r="N45" s="104">
        <v>0.16666666999999999</v>
      </c>
      <c r="O45" s="104">
        <v>0.16666666999999999</v>
      </c>
      <c r="P45" s="104">
        <v>0.16666666999999999</v>
      </c>
      <c r="Q45" s="104">
        <v>0.16666666999999999</v>
      </c>
      <c r="R45" s="104">
        <v>0.16666666999999999</v>
      </c>
      <c r="S45" s="104">
        <v>0.16666666999999999</v>
      </c>
      <c r="T45" s="80" t="s">
        <v>259</v>
      </c>
      <c r="U45" s="105">
        <v>44928</v>
      </c>
      <c r="V45" s="105">
        <v>45291</v>
      </c>
    </row>
    <row r="46" spans="1:31" ht="51" x14ac:dyDescent="0.2">
      <c r="A46" s="91" t="s">
        <v>244</v>
      </c>
      <c r="B46" s="114" t="s">
        <v>245</v>
      </c>
      <c r="C46" s="91" t="s">
        <v>10</v>
      </c>
      <c r="D46" s="80" t="s">
        <v>260</v>
      </c>
      <c r="E46" s="92" t="s">
        <v>261</v>
      </c>
      <c r="F46" s="80" t="s">
        <v>51</v>
      </c>
      <c r="G46" s="80" t="s">
        <v>45</v>
      </c>
      <c r="H46" s="85" t="s">
        <v>45</v>
      </c>
      <c r="I46" s="90" t="s">
        <v>262</v>
      </c>
      <c r="J46" s="80" t="s">
        <v>263</v>
      </c>
      <c r="K46" s="93">
        <v>1</v>
      </c>
      <c r="L46" s="90" t="s">
        <v>264</v>
      </c>
      <c r="M46" s="80" t="s">
        <v>251</v>
      </c>
      <c r="N46" s="104">
        <v>0.16666666666666699</v>
      </c>
      <c r="O46" s="104">
        <v>0.16666666666666699</v>
      </c>
      <c r="P46" s="104">
        <v>0.16666666666666699</v>
      </c>
      <c r="Q46" s="104">
        <v>0.16666666666666699</v>
      </c>
      <c r="R46" s="104">
        <v>0.16666666666666699</v>
      </c>
      <c r="S46" s="104">
        <v>0.16666666666666699</v>
      </c>
      <c r="T46" s="80" t="s">
        <v>252</v>
      </c>
      <c r="U46" s="105">
        <v>44928</v>
      </c>
      <c r="V46" s="105">
        <v>45291</v>
      </c>
    </row>
    <row r="47" spans="1:31" ht="114.75" x14ac:dyDescent="0.2">
      <c r="A47" s="91" t="s">
        <v>244</v>
      </c>
      <c r="B47" s="114" t="s">
        <v>265</v>
      </c>
      <c r="C47" s="91" t="s">
        <v>41</v>
      </c>
      <c r="D47" s="80" t="s">
        <v>266</v>
      </c>
      <c r="E47" s="92" t="s">
        <v>267</v>
      </c>
      <c r="F47" s="80" t="s">
        <v>51</v>
      </c>
      <c r="G47" s="85" t="s">
        <v>45</v>
      </c>
      <c r="H47" s="85" t="s">
        <v>45</v>
      </c>
      <c r="I47" s="92" t="s">
        <v>268</v>
      </c>
      <c r="J47" s="80" t="s">
        <v>269</v>
      </c>
      <c r="K47" s="93">
        <v>1</v>
      </c>
      <c r="L47" s="90" t="s">
        <v>270</v>
      </c>
      <c r="M47" s="80" t="s">
        <v>271</v>
      </c>
      <c r="N47" s="94">
        <v>0.16666666699999999</v>
      </c>
      <c r="O47" s="94">
        <v>0.16666666699999999</v>
      </c>
      <c r="P47" s="94">
        <v>0.16666666699999999</v>
      </c>
      <c r="Q47" s="94">
        <v>0.16666666699999999</v>
      </c>
      <c r="R47" s="94">
        <v>0.16666666699999999</v>
      </c>
      <c r="S47" s="94">
        <v>0.16666666699999999</v>
      </c>
      <c r="T47" s="80" t="s">
        <v>252</v>
      </c>
      <c r="U47" s="95">
        <v>44928</v>
      </c>
      <c r="V47" s="95">
        <v>45291</v>
      </c>
    </row>
    <row r="48" spans="1:31" ht="63.75" x14ac:dyDescent="0.2">
      <c r="A48" s="91" t="s">
        <v>244</v>
      </c>
      <c r="B48" s="114" t="s">
        <v>265</v>
      </c>
      <c r="C48" s="91" t="s">
        <v>41</v>
      </c>
      <c r="D48" s="80" t="s">
        <v>272</v>
      </c>
      <c r="E48" s="92" t="s">
        <v>273</v>
      </c>
      <c r="F48" s="80" t="s">
        <v>44</v>
      </c>
      <c r="G48" s="85" t="s">
        <v>45</v>
      </c>
      <c r="H48" s="85" t="s">
        <v>45</v>
      </c>
      <c r="I48" s="92" t="s">
        <v>274</v>
      </c>
      <c r="J48" s="80" t="s">
        <v>275</v>
      </c>
      <c r="K48" s="93">
        <v>1</v>
      </c>
      <c r="L48" s="90" t="s">
        <v>276</v>
      </c>
      <c r="M48" s="80" t="s">
        <v>277</v>
      </c>
      <c r="N48" s="94">
        <v>0.16666666666666699</v>
      </c>
      <c r="O48" s="94">
        <v>0.16666666666666699</v>
      </c>
      <c r="P48" s="94">
        <v>0.16666666666666699</v>
      </c>
      <c r="Q48" s="94">
        <v>0.16666666666666699</v>
      </c>
      <c r="R48" s="94">
        <v>0.16666666666666699</v>
      </c>
      <c r="S48" s="94">
        <v>0.16666666666666699</v>
      </c>
      <c r="T48" s="80" t="s">
        <v>252</v>
      </c>
      <c r="U48" s="95">
        <v>44928</v>
      </c>
      <c r="V48" s="95">
        <v>45291</v>
      </c>
    </row>
    <row r="49" spans="1:31" ht="51" x14ac:dyDescent="0.2">
      <c r="A49" s="91" t="s">
        <v>244</v>
      </c>
      <c r="B49" s="114" t="s">
        <v>265</v>
      </c>
      <c r="C49" s="91" t="s">
        <v>41</v>
      </c>
      <c r="D49" s="80" t="s">
        <v>278</v>
      </c>
      <c r="E49" s="92" t="s">
        <v>279</v>
      </c>
      <c r="F49" s="80" t="s">
        <v>44</v>
      </c>
      <c r="G49" s="85" t="s">
        <v>45</v>
      </c>
      <c r="H49" s="85" t="s">
        <v>45</v>
      </c>
      <c r="I49" s="120" t="s">
        <v>280</v>
      </c>
      <c r="J49" s="90" t="s">
        <v>281</v>
      </c>
      <c r="K49" s="93">
        <v>1</v>
      </c>
      <c r="L49" s="90" t="s">
        <v>282</v>
      </c>
      <c r="M49" s="80" t="s">
        <v>283</v>
      </c>
      <c r="N49" s="110">
        <v>0.16666666666666699</v>
      </c>
      <c r="O49" s="121">
        <v>0.16666666666666699</v>
      </c>
      <c r="P49" s="110">
        <v>0.16666666666666699</v>
      </c>
      <c r="Q49" s="110">
        <v>0.16666666666666699</v>
      </c>
      <c r="R49" s="110">
        <v>0.16666666666666699</v>
      </c>
      <c r="S49" s="110">
        <v>0.16666666666666699</v>
      </c>
      <c r="T49" s="80" t="s">
        <v>284</v>
      </c>
      <c r="U49" s="95">
        <v>44928</v>
      </c>
      <c r="V49" s="95">
        <v>45291</v>
      </c>
    </row>
    <row r="50" spans="1:31" ht="109.5" customHeight="1" x14ac:dyDescent="0.2">
      <c r="A50" s="91" t="s">
        <v>244</v>
      </c>
      <c r="B50" s="114" t="s">
        <v>265</v>
      </c>
      <c r="C50" s="91" t="s">
        <v>285</v>
      </c>
      <c r="D50" s="80" t="s">
        <v>286</v>
      </c>
      <c r="E50" s="92" t="s">
        <v>287</v>
      </c>
      <c r="F50" s="80" t="s">
        <v>44</v>
      </c>
      <c r="G50" s="85" t="s">
        <v>45</v>
      </c>
      <c r="H50" s="85" t="s">
        <v>45</v>
      </c>
      <c r="I50" s="119" t="s">
        <v>288</v>
      </c>
      <c r="J50" s="80" t="s">
        <v>289</v>
      </c>
      <c r="K50" s="93">
        <v>1</v>
      </c>
      <c r="L50" s="90" t="s">
        <v>290</v>
      </c>
      <c r="M50" s="80" t="s">
        <v>271</v>
      </c>
      <c r="N50" s="94">
        <v>0.33329999999999999</v>
      </c>
      <c r="O50" s="94">
        <v>0.33339999999999997</v>
      </c>
      <c r="P50" s="94">
        <v>0.33329999999999999</v>
      </c>
      <c r="Q50" s="94"/>
      <c r="R50" s="94"/>
      <c r="S50" s="94"/>
      <c r="T50" s="80" t="s">
        <v>252</v>
      </c>
      <c r="U50" s="95">
        <v>44928</v>
      </c>
      <c r="V50" s="95">
        <v>45107</v>
      </c>
    </row>
    <row r="51" spans="1:31" ht="76.5" x14ac:dyDescent="0.2">
      <c r="A51" s="91" t="s">
        <v>291</v>
      </c>
      <c r="B51" s="116" t="s">
        <v>292</v>
      </c>
      <c r="C51" s="91" t="s">
        <v>4</v>
      </c>
      <c r="D51" s="80" t="s">
        <v>293</v>
      </c>
      <c r="E51" s="92" t="s">
        <v>294</v>
      </c>
      <c r="F51" s="80" t="s">
        <v>44</v>
      </c>
      <c r="G51" s="90" t="s">
        <v>295</v>
      </c>
      <c r="H51" s="92" t="s">
        <v>296</v>
      </c>
      <c r="I51" s="90" t="s">
        <v>297</v>
      </c>
      <c r="J51" s="80" t="s">
        <v>298</v>
      </c>
      <c r="K51" s="93">
        <v>1</v>
      </c>
      <c r="L51" s="90" t="s">
        <v>299</v>
      </c>
      <c r="M51" s="80" t="s">
        <v>300</v>
      </c>
      <c r="N51" s="104">
        <v>0.16666666666666699</v>
      </c>
      <c r="O51" s="104">
        <v>0.16666666666666699</v>
      </c>
      <c r="P51" s="104">
        <v>0.16666666666666699</v>
      </c>
      <c r="Q51" s="104">
        <v>0.16666666666666699</v>
      </c>
      <c r="R51" s="104">
        <v>0.16666666666666699</v>
      </c>
      <c r="S51" s="104">
        <v>0.16666666666666699</v>
      </c>
      <c r="T51" s="80" t="s">
        <v>301</v>
      </c>
      <c r="U51" s="105">
        <v>44927</v>
      </c>
      <c r="V51" s="105">
        <v>45291.999305555553</v>
      </c>
      <c r="W51" s="13"/>
      <c r="X51" s="13"/>
      <c r="Y51" s="13"/>
      <c r="Z51" s="13"/>
      <c r="AA51" s="13"/>
      <c r="AB51" s="13"/>
      <c r="AC51" s="13"/>
      <c r="AD51" s="13"/>
      <c r="AE51" s="13"/>
    </row>
    <row r="52" spans="1:31" ht="38.25" x14ac:dyDescent="0.2">
      <c r="A52" s="91" t="s">
        <v>291</v>
      </c>
      <c r="B52" s="116" t="s">
        <v>292</v>
      </c>
      <c r="C52" s="91" t="s">
        <v>4</v>
      </c>
      <c r="D52" s="80" t="s">
        <v>302</v>
      </c>
      <c r="E52" s="92" t="s">
        <v>303</v>
      </c>
      <c r="F52" s="80" t="s">
        <v>44</v>
      </c>
      <c r="G52" s="90" t="s">
        <v>295</v>
      </c>
      <c r="H52" s="92" t="s">
        <v>304</v>
      </c>
      <c r="I52" s="90" t="s">
        <v>305</v>
      </c>
      <c r="J52" s="80" t="s">
        <v>306</v>
      </c>
      <c r="K52" s="93">
        <v>1</v>
      </c>
      <c r="L52" s="90" t="s">
        <v>307</v>
      </c>
      <c r="M52" s="80" t="s">
        <v>300</v>
      </c>
      <c r="N52" s="104"/>
      <c r="O52" s="104"/>
      <c r="P52" s="104">
        <v>0.5</v>
      </c>
      <c r="Q52" s="104"/>
      <c r="R52" s="104"/>
      <c r="S52" s="104">
        <v>0.5</v>
      </c>
      <c r="T52" s="80" t="s">
        <v>301</v>
      </c>
      <c r="U52" s="105">
        <v>44927</v>
      </c>
      <c r="V52" s="105">
        <v>45291.999305555553</v>
      </c>
      <c r="W52" s="13"/>
      <c r="X52" s="13"/>
      <c r="Y52" s="13"/>
      <c r="Z52" s="13"/>
      <c r="AA52" s="13"/>
      <c r="AB52" s="13"/>
      <c r="AC52" s="13"/>
      <c r="AD52" s="13"/>
      <c r="AE52" s="13"/>
    </row>
    <row r="53" spans="1:31" ht="89.25" x14ac:dyDescent="0.2">
      <c r="A53" s="91" t="s">
        <v>244</v>
      </c>
      <c r="B53" s="114" t="s">
        <v>308</v>
      </c>
      <c r="C53" s="91" t="s">
        <v>41</v>
      </c>
      <c r="D53" s="80" t="s">
        <v>309</v>
      </c>
      <c r="E53" s="92" t="s">
        <v>310</v>
      </c>
      <c r="F53" s="80" t="s">
        <v>51</v>
      </c>
      <c r="G53" s="80" t="s">
        <v>45</v>
      </c>
      <c r="H53" s="85" t="s">
        <v>45</v>
      </c>
      <c r="I53" s="90" t="s">
        <v>311</v>
      </c>
      <c r="J53" s="80" t="s">
        <v>312</v>
      </c>
      <c r="K53" s="93">
        <v>1</v>
      </c>
      <c r="L53" s="90" t="s">
        <v>313</v>
      </c>
      <c r="M53" s="80" t="s">
        <v>314</v>
      </c>
      <c r="N53" s="104">
        <v>0.16666666999999999</v>
      </c>
      <c r="O53" s="104">
        <v>0.16666666999999999</v>
      </c>
      <c r="P53" s="104">
        <v>0.16666666999999999</v>
      </c>
      <c r="Q53" s="104">
        <v>0.16666666999999999</v>
      </c>
      <c r="R53" s="104">
        <v>0.16666666999999999</v>
      </c>
      <c r="S53" s="104">
        <v>0.16666666999999999</v>
      </c>
      <c r="T53" s="80" t="s">
        <v>315</v>
      </c>
      <c r="U53" s="105">
        <v>44928</v>
      </c>
      <c r="V53" s="105">
        <v>45291</v>
      </c>
    </row>
    <row r="54" spans="1:31" ht="114.75" x14ac:dyDescent="0.2">
      <c r="A54" s="91" t="s">
        <v>244</v>
      </c>
      <c r="B54" s="114" t="s">
        <v>308</v>
      </c>
      <c r="C54" s="91" t="s">
        <v>41</v>
      </c>
      <c r="D54" s="80" t="s">
        <v>316</v>
      </c>
      <c r="E54" s="92" t="s">
        <v>317</v>
      </c>
      <c r="F54" s="80" t="s">
        <v>51</v>
      </c>
      <c r="G54" s="80" t="s">
        <v>45</v>
      </c>
      <c r="H54" s="85" t="s">
        <v>45</v>
      </c>
      <c r="I54" s="90" t="s">
        <v>318</v>
      </c>
      <c r="J54" s="80" t="s">
        <v>319</v>
      </c>
      <c r="K54" s="93">
        <v>1</v>
      </c>
      <c r="L54" s="90" t="s">
        <v>320</v>
      </c>
      <c r="M54" s="80" t="s">
        <v>321</v>
      </c>
      <c r="N54" s="104">
        <v>0.16666666999999999</v>
      </c>
      <c r="O54" s="104">
        <v>0.16666666999999999</v>
      </c>
      <c r="P54" s="104">
        <v>0.16666666999999999</v>
      </c>
      <c r="Q54" s="104">
        <v>0.16666666999999999</v>
      </c>
      <c r="R54" s="104">
        <v>0.16666666999999999</v>
      </c>
      <c r="S54" s="104">
        <v>0.16666666999999999</v>
      </c>
      <c r="T54" s="80" t="s">
        <v>315</v>
      </c>
      <c r="U54" s="105">
        <v>44928</v>
      </c>
      <c r="V54" s="105">
        <v>45291</v>
      </c>
    </row>
    <row r="55" spans="1:31" ht="76.5" x14ac:dyDescent="0.2">
      <c r="A55" s="91" t="s">
        <v>244</v>
      </c>
      <c r="B55" s="114" t="s">
        <v>308</v>
      </c>
      <c r="C55" s="91" t="s">
        <v>41</v>
      </c>
      <c r="D55" s="80" t="s">
        <v>322</v>
      </c>
      <c r="E55" s="92" t="s">
        <v>323</v>
      </c>
      <c r="F55" s="80" t="s">
        <v>44</v>
      </c>
      <c r="G55" s="85" t="s">
        <v>45</v>
      </c>
      <c r="H55" s="85" t="s">
        <v>45</v>
      </c>
      <c r="I55" s="92" t="s">
        <v>324</v>
      </c>
      <c r="J55" s="80" t="s">
        <v>325</v>
      </c>
      <c r="K55" s="93">
        <v>1</v>
      </c>
      <c r="L55" s="90" t="s">
        <v>326</v>
      </c>
      <c r="M55" s="80" t="s">
        <v>327</v>
      </c>
      <c r="N55" s="94">
        <v>0.16666666666666699</v>
      </c>
      <c r="O55" s="94">
        <v>0.16666666666666699</v>
      </c>
      <c r="P55" s="94">
        <v>0.16666666666666699</v>
      </c>
      <c r="Q55" s="94">
        <v>0.16666666666666699</v>
      </c>
      <c r="R55" s="94">
        <v>0.16666666666666699</v>
      </c>
      <c r="S55" s="94">
        <v>0.16666666666666699</v>
      </c>
      <c r="T55" s="80" t="s">
        <v>315</v>
      </c>
      <c r="U55" s="95">
        <v>44928</v>
      </c>
      <c r="V55" s="95">
        <v>45291</v>
      </c>
    </row>
    <row r="56" spans="1:31" ht="38.25" x14ac:dyDescent="0.2">
      <c r="A56" s="91" t="s">
        <v>244</v>
      </c>
      <c r="B56" s="116" t="s">
        <v>308</v>
      </c>
      <c r="C56" s="107" t="s">
        <v>140</v>
      </c>
      <c r="D56" s="80" t="s">
        <v>328</v>
      </c>
      <c r="E56" s="92" t="s">
        <v>329</v>
      </c>
      <c r="F56" s="80" t="s">
        <v>44</v>
      </c>
      <c r="G56" s="84" t="s">
        <v>45</v>
      </c>
      <c r="H56" s="85" t="s">
        <v>45</v>
      </c>
      <c r="I56" s="92" t="s">
        <v>330</v>
      </c>
      <c r="J56" s="80" t="s">
        <v>331</v>
      </c>
      <c r="K56" s="93">
        <v>1</v>
      </c>
      <c r="L56" s="92" t="s">
        <v>332</v>
      </c>
      <c r="M56" s="117" t="s">
        <v>333</v>
      </c>
      <c r="N56" s="104">
        <v>0.16666666666666699</v>
      </c>
      <c r="O56" s="104">
        <v>0.16666666666666699</v>
      </c>
      <c r="P56" s="104">
        <v>0.16666666666666699</v>
      </c>
      <c r="Q56" s="104">
        <v>0.16666666666666699</v>
      </c>
      <c r="R56" s="104">
        <v>0.16666666666666699</v>
      </c>
      <c r="S56" s="104">
        <v>0.16666666666666699</v>
      </c>
      <c r="T56" s="85" t="s">
        <v>315</v>
      </c>
      <c r="U56" s="118">
        <v>44928</v>
      </c>
      <c r="V56" s="118">
        <v>45291</v>
      </c>
    </row>
    <row r="57" spans="1:31" ht="76.5" x14ac:dyDescent="0.2">
      <c r="A57" s="91" t="s">
        <v>244</v>
      </c>
      <c r="B57" s="114" t="s">
        <v>334</v>
      </c>
      <c r="C57" s="91" t="s">
        <v>41</v>
      </c>
      <c r="D57" s="80" t="s">
        <v>335</v>
      </c>
      <c r="E57" s="92" t="s">
        <v>336</v>
      </c>
      <c r="F57" s="80" t="s">
        <v>51</v>
      </c>
      <c r="G57" s="85" t="s">
        <v>45</v>
      </c>
      <c r="H57" s="85" t="s">
        <v>45</v>
      </c>
      <c r="I57" s="120" t="s">
        <v>337</v>
      </c>
      <c r="J57" s="102" t="s">
        <v>338</v>
      </c>
      <c r="K57" s="93">
        <v>1</v>
      </c>
      <c r="L57" s="90" t="s">
        <v>339</v>
      </c>
      <c r="M57" s="80" t="s">
        <v>340</v>
      </c>
      <c r="N57" s="122">
        <v>0.16666666666666699</v>
      </c>
      <c r="O57" s="121">
        <v>0.16666666666666699</v>
      </c>
      <c r="P57" s="122">
        <v>0.16666666666666699</v>
      </c>
      <c r="Q57" s="122">
        <v>0.16666666666666699</v>
      </c>
      <c r="R57" s="122">
        <v>0.16666666666666699</v>
      </c>
      <c r="S57" s="122">
        <v>0.16666666666666699</v>
      </c>
      <c r="T57" s="80" t="s">
        <v>252</v>
      </c>
      <c r="U57" s="95">
        <v>44928</v>
      </c>
      <c r="V57" s="95">
        <v>45291</v>
      </c>
    </row>
    <row r="58" spans="1:31" ht="89.25" x14ac:dyDescent="0.2">
      <c r="A58" s="91" t="s">
        <v>244</v>
      </c>
      <c r="B58" s="114" t="s">
        <v>334</v>
      </c>
      <c r="C58" s="91" t="s">
        <v>41</v>
      </c>
      <c r="D58" s="80" t="s">
        <v>341</v>
      </c>
      <c r="E58" s="92" t="s">
        <v>342</v>
      </c>
      <c r="F58" s="80" t="s">
        <v>51</v>
      </c>
      <c r="G58" s="85" t="s">
        <v>45</v>
      </c>
      <c r="H58" s="85" t="s">
        <v>45</v>
      </c>
      <c r="I58" s="120" t="s">
        <v>343</v>
      </c>
      <c r="J58" s="102" t="s">
        <v>344</v>
      </c>
      <c r="K58" s="93">
        <v>1</v>
      </c>
      <c r="L58" s="90" t="s">
        <v>345</v>
      </c>
      <c r="M58" s="80" t="s">
        <v>346</v>
      </c>
      <c r="N58" s="122">
        <v>0.16666666666666699</v>
      </c>
      <c r="O58" s="122">
        <v>0.16666666666666699</v>
      </c>
      <c r="P58" s="122">
        <v>0.16666666666666699</v>
      </c>
      <c r="Q58" s="122">
        <v>0.16666666666666699</v>
      </c>
      <c r="R58" s="122">
        <v>0.16666666666666699</v>
      </c>
      <c r="S58" s="122">
        <v>0.16666666666666699</v>
      </c>
      <c r="T58" s="80" t="s">
        <v>252</v>
      </c>
      <c r="U58" s="95">
        <v>44928</v>
      </c>
      <c r="V58" s="95">
        <v>45291</v>
      </c>
    </row>
    <row r="59" spans="1:31" ht="51" customHeight="1" x14ac:dyDescent="0.2">
      <c r="A59" s="91" t="s">
        <v>244</v>
      </c>
      <c r="B59" s="114" t="s">
        <v>334</v>
      </c>
      <c r="C59" s="91" t="s">
        <v>41</v>
      </c>
      <c r="D59" s="80" t="s">
        <v>347</v>
      </c>
      <c r="E59" s="92" t="s">
        <v>348</v>
      </c>
      <c r="F59" s="80" t="s">
        <v>51</v>
      </c>
      <c r="G59" s="85" t="s">
        <v>45</v>
      </c>
      <c r="H59" s="85" t="s">
        <v>45</v>
      </c>
      <c r="I59" s="120" t="s">
        <v>349</v>
      </c>
      <c r="J59" s="102" t="s">
        <v>350</v>
      </c>
      <c r="K59" s="93">
        <v>1</v>
      </c>
      <c r="L59" s="90" t="s">
        <v>351</v>
      </c>
      <c r="M59" s="80" t="s">
        <v>340</v>
      </c>
      <c r="N59" s="94">
        <f t="shared" ref="N59:S59" si="5">1/6</f>
        <v>0.16666666666666666</v>
      </c>
      <c r="O59" s="94">
        <f t="shared" si="5"/>
        <v>0.16666666666666666</v>
      </c>
      <c r="P59" s="94">
        <f t="shared" si="5"/>
        <v>0.16666666666666666</v>
      </c>
      <c r="Q59" s="94">
        <f t="shared" si="5"/>
        <v>0.16666666666666666</v>
      </c>
      <c r="R59" s="94">
        <f t="shared" si="5"/>
        <v>0.16666666666666666</v>
      </c>
      <c r="S59" s="94">
        <f t="shared" si="5"/>
        <v>0.16666666666666666</v>
      </c>
      <c r="T59" s="80" t="s">
        <v>252</v>
      </c>
      <c r="U59" s="95">
        <v>44928</v>
      </c>
      <c r="V59" s="95">
        <v>45291</v>
      </c>
    </row>
    <row r="60" spans="1:31" ht="63.75" customHeight="1" x14ac:dyDescent="0.2">
      <c r="A60" s="91" t="s">
        <v>244</v>
      </c>
      <c r="B60" s="114" t="s">
        <v>334</v>
      </c>
      <c r="C60" s="91" t="s">
        <v>41</v>
      </c>
      <c r="D60" s="80" t="s">
        <v>352</v>
      </c>
      <c r="E60" s="92" t="s">
        <v>353</v>
      </c>
      <c r="F60" s="80" t="s">
        <v>51</v>
      </c>
      <c r="G60" s="80" t="s">
        <v>45</v>
      </c>
      <c r="H60" s="85" t="s">
        <v>45</v>
      </c>
      <c r="I60" s="90" t="s">
        <v>354</v>
      </c>
      <c r="J60" s="80" t="s">
        <v>355</v>
      </c>
      <c r="K60" s="93">
        <v>1</v>
      </c>
      <c r="L60" s="90" t="s">
        <v>356</v>
      </c>
      <c r="M60" s="80" t="s">
        <v>357</v>
      </c>
      <c r="N60" s="104">
        <v>0.16666666666666699</v>
      </c>
      <c r="O60" s="104">
        <v>0.16666666666666699</v>
      </c>
      <c r="P60" s="104">
        <v>0.16666666666666699</v>
      </c>
      <c r="Q60" s="104">
        <v>0.16666666666666699</v>
      </c>
      <c r="R60" s="104">
        <v>0.16666666666666699</v>
      </c>
      <c r="S60" s="104">
        <v>0.16666666666666699</v>
      </c>
      <c r="T60" s="80" t="s">
        <v>252</v>
      </c>
      <c r="U60" s="105">
        <v>44928</v>
      </c>
      <c r="V60" s="105">
        <v>45291</v>
      </c>
    </row>
    <row r="61" spans="1:31" ht="63.75" x14ac:dyDescent="0.2">
      <c r="A61" s="91" t="s">
        <v>244</v>
      </c>
      <c r="B61" s="114" t="s">
        <v>334</v>
      </c>
      <c r="C61" s="90" t="s">
        <v>41</v>
      </c>
      <c r="D61" s="80" t="s">
        <v>358</v>
      </c>
      <c r="E61" s="92" t="s">
        <v>359</v>
      </c>
      <c r="F61" s="80" t="s">
        <v>51</v>
      </c>
      <c r="G61" s="80" t="s">
        <v>45</v>
      </c>
      <c r="H61" s="85" t="s">
        <v>45</v>
      </c>
      <c r="I61" s="90" t="s">
        <v>360</v>
      </c>
      <c r="J61" s="80" t="s">
        <v>361</v>
      </c>
      <c r="K61" s="93">
        <v>1</v>
      </c>
      <c r="L61" s="90" t="s">
        <v>362</v>
      </c>
      <c r="M61" s="80" t="s">
        <v>363</v>
      </c>
      <c r="N61" s="104">
        <v>0.16666666666666699</v>
      </c>
      <c r="O61" s="104">
        <v>0.16666666666666699</v>
      </c>
      <c r="P61" s="104">
        <v>0.16666666666666699</v>
      </c>
      <c r="Q61" s="104">
        <v>0.16666666666666699</v>
      </c>
      <c r="R61" s="104">
        <v>0.16666666666666699</v>
      </c>
      <c r="S61" s="104">
        <v>0.16666666666666699</v>
      </c>
      <c r="T61" s="80" t="s">
        <v>252</v>
      </c>
      <c r="U61" s="105">
        <v>44928</v>
      </c>
      <c r="V61" s="105">
        <v>45291</v>
      </c>
    </row>
    <row r="62" spans="1:31" ht="114.75" customHeight="1" x14ac:dyDescent="0.2">
      <c r="A62" s="91" t="s">
        <v>244</v>
      </c>
      <c r="B62" s="114" t="s">
        <v>334</v>
      </c>
      <c r="C62" s="91" t="s">
        <v>131</v>
      </c>
      <c r="D62" s="80" t="s">
        <v>364</v>
      </c>
      <c r="E62" s="184" t="s">
        <v>1075</v>
      </c>
      <c r="F62" s="80" t="s">
        <v>51</v>
      </c>
      <c r="G62" s="80" t="s">
        <v>45</v>
      </c>
      <c r="H62" s="85" t="s">
        <v>45</v>
      </c>
      <c r="I62" s="90" t="s">
        <v>365</v>
      </c>
      <c r="J62" s="80" t="s">
        <v>366</v>
      </c>
      <c r="K62" s="93">
        <v>1</v>
      </c>
      <c r="L62" s="161" t="s">
        <v>1069</v>
      </c>
      <c r="M62" s="80" t="s">
        <v>367</v>
      </c>
      <c r="N62" s="104">
        <v>0.16666666666666699</v>
      </c>
      <c r="O62" s="104">
        <v>0.16666666666666699</v>
      </c>
      <c r="P62" s="104">
        <v>0.16666666666666699</v>
      </c>
      <c r="Q62" s="104">
        <v>0.16666666666666699</v>
      </c>
      <c r="R62" s="104">
        <v>0.16666666666666699</v>
      </c>
      <c r="S62" s="104">
        <v>0.16666666666666699</v>
      </c>
      <c r="T62" s="80" t="s">
        <v>252</v>
      </c>
      <c r="U62" s="105">
        <v>44928</v>
      </c>
      <c r="V62" s="105">
        <v>45291</v>
      </c>
    </row>
    <row r="63" spans="1:31" ht="38.25" x14ac:dyDescent="0.2">
      <c r="A63" s="91" t="s">
        <v>291</v>
      </c>
      <c r="B63" s="114" t="s">
        <v>368</v>
      </c>
      <c r="C63" s="91" t="s">
        <v>4</v>
      </c>
      <c r="D63" s="80" t="s">
        <v>369</v>
      </c>
      <c r="E63" s="92" t="s">
        <v>370</v>
      </c>
      <c r="F63" s="80" t="s">
        <v>51</v>
      </c>
      <c r="G63" s="90" t="s">
        <v>295</v>
      </c>
      <c r="H63" s="92" t="s">
        <v>371</v>
      </c>
      <c r="I63" s="90" t="s">
        <v>372</v>
      </c>
      <c r="J63" s="80" t="s">
        <v>373</v>
      </c>
      <c r="K63" s="93">
        <v>1</v>
      </c>
      <c r="L63" s="90" t="s">
        <v>374</v>
      </c>
      <c r="M63" s="80" t="s">
        <v>300</v>
      </c>
      <c r="N63" s="104"/>
      <c r="O63" s="104"/>
      <c r="P63" s="104">
        <v>0.5</v>
      </c>
      <c r="Q63" s="104"/>
      <c r="R63" s="104"/>
      <c r="S63" s="104">
        <v>0.5</v>
      </c>
      <c r="T63" s="80" t="s">
        <v>301</v>
      </c>
      <c r="U63" s="105">
        <v>44927</v>
      </c>
      <c r="V63" s="105">
        <v>45291.999305555553</v>
      </c>
      <c r="W63" s="13"/>
      <c r="X63" s="13"/>
      <c r="Y63" s="13"/>
      <c r="Z63" s="13"/>
      <c r="AA63" s="13"/>
      <c r="AB63" s="13"/>
      <c r="AC63" s="13"/>
      <c r="AD63" s="13"/>
      <c r="AE63" s="13"/>
    </row>
    <row r="64" spans="1:31" ht="38.25" x14ac:dyDescent="0.2">
      <c r="A64" s="91" t="s">
        <v>291</v>
      </c>
      <c r="B64" s="114" t="s">
        <v>368</v>
      </c>
      <c r="C64" s="90" t="s">
        <v>4</v>
      </c>
      <c r="D64" s="80" t="s">
        <v>375</v>
      </c>
      <c r="E64" s="92" t="s">
        <v>376</v>
      </c>
      <c r="F64" s="80" t="s">
        <v>51</v>
      </c>
      <c r="G64" s="90" t="s">
        <v>295</v>
      </c>
      <c r="H64" s="92" t="s">
        <v>371</v>
      </c>
      <c r="I64" s="90" t="s">
        <v>377</v>
      </c>
      <c r="J64" s="80" t="s">
        <v>378</v>
      </c>
      <c r="K64" s="93">
        <v>1</v>
      </c>
      <c r="L64" s="90" t="s">
        <v>379</v>
      </c>
      <c r="M64" s="80" t="s">
        <v>300</v>
      </c>
      <c r="N64" s="104"/>
      <c r="O64" s="104"/>
      <c r="P64" s="104">
        <v>0.5</v>
      </c>
      <c r="Q64" s="104"/>
      <c r="R64" s="104"/>
      <c r="S64" s="104">
        <v>0.5</v>
      </c>
      <c r="T64" s="80" t="s">
        <v>301</v>
      </c>
      <c r="U64" s="105">
        <v>44927</v>
      </c>
      <c r="V64" s="105">
        <v>45291.999305555553</v>
      </c>
      <c r="W64" s="13"/>
      <c r="X64" s="13"/>
      <c r="Y64" s="13"/>
      <c r="Z64" s="13"/>
      <c r="AA64" s="13"/>
      <c r="AB64" s="13"/>
      <c r="AC64" s="13"/>
      <c r="AD64" s="13"/>
      <c r="AE64" s="13"/>
    </row>
    <row r="65" spans="1:31" ht="63.75" x14ac:dyDescent="0.2">
      <c r="A65" s="91" t="s">
        <v>291</v>
      </c>
      <c r="B65" s="114" t="s">
        <v>368</v>
      </c>
      <c r="C65" s="91" t="s">
        <v>4</v>
      </c>
      <c r="D65" s="80" t="s">
        <v>380</v>
      </c>
      <c r="E65" s="92" t="s">
        <v>381</v>
      </c>
      <c r="F65" s="80" t="s">
        <v>51</v>
      </c>
      <c r="G65" s="90" t="s">
        <v>295</v>
      </c>
      <c r="H65" s="92" t="s">
        <v>382</v>
      </c>
      <c r="I65" s="90" t="s">
        <v>383</v>
      </c>
      <c r="J65" s="80" t="s">
        <v>384</v>
      </c>
      <c r="K65" s="93">
        <v>1</v>
      </c>
      <c r="L65" s="108" t="s">
        <v>385</v>
      </c>
      <c r="M65" s="80" t="s">
        <v>300</v>
      </c>
      <c r="N65" s="104"/>
      <c r="O65" s="104"/>
      <c r="P65" s="104">
        <v>0.5</v>
      </c>
      <c r="Q65" s="104"/>
      <c r="R65" s="104"/>
      <c r="S65" s="104">
        <v>0.5</v>
      </c>
      <c r="T65" s="80" t="s">
        <v>301</v>
      </c>
      <c r="U65" s="105">
        <v>44927</v>
      </c>
      <c r="V65" s="105">
        <v>45291.999305555553</v>
      </c>
      <c r="W65" s="13"/>
      <c r="X65" s="13"/>
      <c r="Y65" s="13"/>
      <c r="Z65" s="13"/>
      <c r="AA65" s="13"/>
      <c r="AB65" s="13"/>
      <c r="AC65" s="13"/>
      <c r="AD65" s="13"/>
      <c r="AE65" s="13"/>
    </row>
    <row r="66" spans="1:31" ht="38.25" x14ac:dyDescent="0.2">
      <c r="A66" s="91" t="s">
        <v>386</v>
      </c>
      <c r="B66" s="114" t="s">
        <v>513</v>
      </c>
      <c r="C66" s="91" t="s">
        <v>41</v>
      </c>
      <c r="D66" s="80" t="s">
        <v>1043</v>
      </c>
      <c r="E66" s="92" t="s">
        <v>387</v>
      </c>
      <c r="F66" s="80" t="s">
        <v>51</v>
      </c>
      <c r="G66" s="85" t="s">
        <v>45</v>
      </c>
      <c r="H66" s="85" t="s">
        <v>45</v>
      </c>
      <c r="I66" s="92" t="s">
        <v>388</v>
      </c>
      <c r="J66" s="80" t="s">
        <v>389</v>
      </c>
      <c r="K66" s="93">
        <v>1</v>
      </c>
      <c r="L66" s="90" t="s">
        <v>390</v>
      </c>
      <c r="M66" s="80" t="s">
        <v>391</v>
      </c>
      <c r="N66" s="94"/>
      <c r="O66" s="94">
        <v>0.25</v>
      </c>
      <c r="P66" s="94">
        <v>0.25</v>
      </c>
      <c r="Q66" s="94">
        <v>0.25</v>
      </c>
      <c r="R66" s="94">
        <v>0.25</v>
      </c>
      <c r="S66" s="94"/>
      <c r="T66" s="80" t="s">
        <v>392</v>
      </c>
      <c r="U66" s="95">
        <v>44928</v>
      </c>
      <c r="V66" s="95">
        <v>45291</v>
      </c>
    </row>
    <row r="67" spans="1:31" ht="36.75" customHeight="1" x14ac:dyDescent="0.2">
      <c r="A67" s="91" t="s">
        <v>386</v>
      </c>
      <c r="B67" s="114" t="s">
        <v>513</v>
      </c>
      <c r="C67" s="91" t="s">
        <v>131</v>
      </c>
      <c r="D67" s="80" t="s">
        <v>1044</v>
      </c>
      <c r="E67" s="92" t="s">
        <v>393</v>
      </c>
      <c r="F67" s="80" t="s">
        <v>51</v>
      </c>
      <c r="G67" s="85" t="s">
        <v>45</v>
      </c>
      <c r="H67" s="123" t="s">
        <v>45</v>
      </c>
      <c r="I67" s="119" t="s">
        <v>394</v>
      </c>
      <c r="J67" s="80" t="s">
        <v>395</v>
      </c>
      <c r="K67" s="93">
        <v>1</v>
      </c>
      <c r="L67" s="108" t="s">
        <v>396</v>
      </c>
      <c r="M67" s="82" t="s">
        <v>47</v>
      </c>
      <c r="N67" s="94">
        <v>0.16669999999999999</v>
      </c>
      <c r="O67" s="94">
        <v>0.16669999999999999</v>
      </c>
      <c r="P67" s="94">
        <v>0.16669999999999999</v>
      </c>
      <c r="Q67" s="94">
        <v>0.16669999999999999</v>
      </c>
      <c r="R67" s="94">
        <v>0.16669999999999999</v>
      </c>
      <c r="S67" s="94">
        <v>0.16669999999999999</v>
      </c>
      <c r="T67" s="80" t="s">
        <v>392</v>
      </c>
      <c r="U67" s="95">
        <v>44928</v>
      </c>
      <c r="V67" s="95">
        <v>45291</v>
      </c>
      <c r="W67" s="13"/>
      <c r="X67" s="13"/>
      <c r="Y67" s="13"/>
      <c r="Z67" s="13"/>
      <c r="AA67" s="13"/>
      <c r="AB67" s="13"/>
      <c r="AC67" s="13"/>
      <c r="AD67" s="13"/>
      <c r="AE67" s="13"/>
    </row>
    <row r="68" spans="1:31" ht="51" x14ac:dyDescent="0.2">
      <c r="A68" s="91" t="s">
        <v>150</v>
      </c>
      <c r="B68" s="114" t="s">
        <v>397</v>
      </c>
      <c r="C68" s="91" t="s">
        <v>4</v>
      </c>
      <c r="D68" s="80" t="s">
        <v>398</v>
      </c>
      <c r="E68" s="92" t="s">
        <v>399</v>
      </c>
      <c r="F68" s="80" t="s">
        <v>51</v>
      </c>
      <c r="G68" s="92" t="s">
        <v>195</v>
      </c>
      <c r="H68" s="92" t="s">
        <v>400</v>
      </c>
      <c r="I68" s="92" t="s">
        <v>401</v>
      </c>
      <c r="J68" s="80" t="s">
        <v>402</v>
      </c>
      <c r="K68" s="93">
        <v>1</v>
      </c>
      <c r="L68" s="90" t="s">
        <v>885</v>
      </c>
      <c r="M68" s="80" t="s">
        <v>178</v>
      </c>
      <c r="N68" s="94">
        <f t="shared" ref="N68:S68" si="6">1/6</f>
        <v>0.16666666666666666</v>
      </c>
      <c r="O68" s="94">
        <f t="shared" si="6"/>
        <v>0.16666666666666666</v>
      </c>
      <c r="P68" s="94">
        <f t="shared" si="6"/>
        <v>0.16666666666666666</v>
      </c>
      <c r="Q68" s="94">
        <f t="shared" si="6"/>
        <v>0.16666666666666666</v>
      </c>
      <c r="R68" s="94">
        <f t="shared" si="6"/>
        <v>0.16666666666666666</v>
      </c>
      <c r="S68" s="94">
        <f t="shared" si="6"/>
        <v>0.16666666666666666</v>
      </c>
      <c r="T68" s="80" t="s">
        <v>179</v>
      </c>
      <c r="U68" s="95">
        <v>44927</v>
      </c>
      <c r="V68" s="95">
        <v>45291</v>
      </c>
      <c r="AA68" s="15"/>
    </row>
    <row r="69" spans="1:31" ht="51" x14ac:dyDescent="0.2">
      <c r="A69" s="91" t="s">
        <v>150</v>
      </c>
      <c r="B69" s="114" t="s">
        <v>397</v>
      </c>
      <c r="C69" s="91" t="s">
        <v>4</v>
      </c>
      <c r="D69" s="80" t="s">
        <v>403</v>
      </c>
      <c r="E69" s="92" t="s">
        <v>404</v>
      </c>
      <c r="F69" s="80" t="s">
        <v>44</v>
      </c>
      <c r="G69" s="92" t="s">
        <v>195</v>
      </c>
      <c r="H69" s="92" t="s">
        <v>400</v>
      </c>
      <c r="I69" s="92" t="s">
        <v>405</v>
      </c>
      <c r="J69" s="80" t="s">
        <v>162</v>
      </c>
      <c r="K69" s="93">
        <v>1</v>
      </c>
      <c r="L69" s="90" t="s">
        <v>886</v>
      </c>
      <c r="M69" s="80" t="s">
        <v>167</v>
      </c>
      <c r="N69" s="94">
        <f>1/2</f>
        <v>0.5</v>
      </c>
      <c r="O69" s="94">
        <f>1/2</f>
        <v>0.5</v>
      </c>
      <c r="P69" s="94"/>
      <c r="Q69" s="94"/>
      <c r="R69" s="94"/>
      <c r="S69" s="94"/>
      <c r="T69" s="80" t="s">
        <v>168</v>
      </c>
      <c r="U69" s="95">
        <v>44927</v>
      </c>
      <c r="V69" s="95">
        <v>45046</v>
      </c>
      <c r="AA69" s="15"/>
    </row>
    <row r="70" spans="1:31" ht="38.25" x14ac:dyDescent="0.2">
      <c r="A70" s="107" t="s">
        <v>45</v>
      </c>
      <c r="B70" s="108" t="s">
        <v>406</v>
      </c>
      <c r="C70" s="107" t="s">
        <v>41</v>
      </c>
      <c r="D70" s="192" t="s">
        <v>1089</v>
      </c>
      <c r="E70" s="108" t="s">
        <v>407</v>
      </c>
      <c r="F70" s="80" t="s">
        <v>44</v>
      </c>
      <c r="G70" s="82" t="s">
        <v>45</v>
      </c>
      <c r="H70" s="85" t="s">
        <v>45</v>
      </c>
      <c r="I70" s="108" t="s">
        <v>408</v>
      </c>
      <c r="J70" s="82" t="s">
        <v>409</v>
      </c>
      <c r="K70" s="124">
        <v>0.99999999999999989</v>
      </c>
      <c r="L70" s="82" t="s">
        <v>410</v>
      </c>
      <c r="M70" s="82" t="s">
        <v>411</v>
      </c>
      <c r="N70" s="104">
        <v>0.16666666666666666</v>
      </c>
      <c r="O70" s="104">
        <v>0.16666666666666666</v>
      </c>
      <c r="P70" s="104">
        <v>0.16666666666666666</v>
      </c>
      <c r="Q70" s="104">
        <v>0.16666666666666666</v>
      </c>
      <c r="R70" s="104">
        <v>0.16666666666666666</v>
      </c>
      <c r="S70" s="104">
        <v>0.16666666666666666</v>
      </c>
      <c r="T70" s="82" t="s">
        <v>412</v>
      </c>
      <c r="U70" s="125">
        <v>44928</v>
      </c>
      <c r="V70" s="125">
        <v>45291</v>
      </c>
    </row>
    <row r="71" spans="1:31" ht="135.75" customHeight="1" x14ac:dyDescent="0.2">
      <c r="A71" s="107" t="s">
        <v>45</v>
      </c>
      <c r="B71" s="108" t="s">
        <v>406</v>
      </c>
      <c r="C71" s="107" t="s">
        <v>41</v>
      </c>
      <c r="D71" s="192" t="s">
        <v>1090</v>
      </c>
      <c r="E71" s="108" t="s">
        <v>413</v>
      </c>
      <c r="F71" s="80" t="s">
        <v>51</v>
      </c>
      <c r="G71" s="82" t="s">
        <v>45</v>
      </c>
      <c r="H71" s="85" t="s">
        <v>45</v>
      </c>
      <c r="I71" s="108" t="s">
        <v>414</v>
      </c>
      <c r="J71" s="82" t="s">
        <v>415</v>
      </c>
      <c r="K71" s="124">
        <v>0.99999999999999989</v>
      </c>
      <c r="L71" s="82" t="s">
        <v>416</v>
      </c>
      <c r="M71" s="82" t="s">
        <v>411</v>
      </c>
      <c r="N71" s="104">
        <v>0.16666666666666666</v>
      </c>
      <c r="O71" s="104">
        <v>0.16666666666666666</v>
      </c>
      <c r="P71" s="104">
        <v>0.16666666666666666</v>
      </c>
      <c r="Q71" s="104">
        <v>0.16666666666666666</v>
      </c>
      <c r="R71" s="104">
        <v>0.16666666666666666</v>
      </c>
      <c r="S71" s="104">
        <v>0.16666666666666666</v>
      </c>
      <c r="T71" s="82" t="s">
        <v>412</v>
      </c>
      <c r="U71" s="125">
        <v>44928</v>
      </c>
      <c r="V71" s="125">
        <v>45291</v>
      </c>
    </row>
    <row r="72" spans="1:31" ht="25.5" x14ac:dyDescent="0.2">
      <c r="A72" s="107" t="s">
        <v>45</v>
      </c>
      <c r="B72" s="108" t="s">
        <v>406</v>
      </c>
      <c r="C72" s="107" t="s">
        <v>41</v>
      </c>
      <c r="D72" s="192" t="s">
        <v>1091</v>
      </c>
      <c r="E72" s="108" t="s">
        <v>417</v>
      </c>
      <c r="F72" s="80" t="s">
        <v>51</v>
      </c>
      <c r="G72" s="82" t="s">
        <v>45</v>
      </c>
      <c r="H72" s="85" t="s">
        <v>45</v>
      </c>
      <c r="I72" s="108" t="s">
        <v>418</v>
      </c>
      <c r="J72" s="82" t="s">
        <v>419</v>
      </c>
      <c r="K72" s="124">
        <v>0.99999999999999989</v>
      </c>
      <c r="L72" s="82" t="s">
        <v>420</v>
      </c>
      <c r="M72" s="82" t="s">
        <v>411</v>
      </c>
      <c r="N72" s="104">
        <v>0.16666666666666666</v>
      </c>
      <c r="O72" s="104">
        <v>0.16666666666666666</v>
      </c>
      <c r="P72" s="104">
        <v>0.16666666666666666</v>
      </c>
      <c r="Q72" s="104">
        <v>0.16666666666666666</v>
      </c>
      <c r="R72" s="104">
        <v>0.16666666666666666</v>
      </c>
      <c r="S72" s="104">
        <v>0.16666666666666666</v>
      </c>
      <c r="T72" s="82" t="s">
        <v>412</v>
      </c>
      <c r="U72" s="125">
        <v>44928</v>
      </c>
      <c r="V72" s="125">
        <v>45291</v>
      </c>
    </row>
    <row r="73" spans="1:31" ht="168" customHeight="1" x14ac:dyDescent="0.2">
      <c r="A73" s="107" t="s">
        <v>45</v>
      </c>
      <c r="B73" s="108" t="s">
        <v>406</v>
      </c>
      <c r="C73" s="107" t="s">
        <v>4</v>
      </c>
      <c r="D73" s="192" t="s">
        <v>1092</v>
      </c>
      <c r="E73" s="108" t="s">
        <v>421</v>
      </c>
      <c r="F73" s="80" t="s">
        <v>44</v>
      </c>
      <c r="G73" s="108" t="s">
        <v>219</v>
      </c>
      <c r="H73" s="92" t="s">
        <v>240</v>
      </c>
      <c r="I73" s="108" t="s">
        <v>422</v>
      </c>
      <c r="J73" s="82" t="s">
        <v>423</v>
      </c>
      <c r="K73" s="124">
        <v>0.99999999999999989</v>
      </c>
      <c r="L73" s="82" t="s">
        <v>424</v>
      </c>
      <c r="M73" s="82" t="s">
        <v>411</v>
      </c>
      <c r="N73" s="104">
        <v>0.16666666666666666</v>
      </c>
      <c r="O73" s="104">
        <v>0.16666666666666666</v>
      </c>
      <c r="P73" s="104">
        <v>0.16666666666666666</v>
      </c>
      <c r="Q73" s="104">
        <v>0.16666666666666666</v>
      </c>
      <c r="R73" s="104">
        <v>0.16666666666666666</v>
      </c>
      <c r="S73" s="104">
        <v>0.16666666666666666</v>
      </c>
      <c r="T73" s="82" t="s">
        <v>412</v>
      </c>
      <c r="U73" s="125">
        <v>44928</v>
      </c>
      <c r="V73" s="125">
        <v>45291</v>
      </c>
    </row>
    <row r="74" spans="1:31" s="16" customFormat="1" ht="25.5" x14ac:dyDescent="0.2">
      <c r="A74" s="107" t="s">
        <v>45</v>
      </c>
      <c r="B74" s="108" t="s">
        <v>406</v>
      </c>
      <c r="C74" s="107" t="s">
        <v>41</v>
      </c>
      <c r="D74" s="192" t="s">
        <v>1093</v>
      </c>
      <c r="E74" s="108" t="s">
        <v>425</v>
      </c>
      <c r="F74" s="80" t="s">
        <v>51</v>
      </c>
      <c r="G74" s="82" t="s">
        <v>45</v>
      </c>
      <c r="H74" s="85" t="s">
        <v>45</v>
      </c>
      <c r="I74" s="108" t="s">
        <v>426</v>
      </c>
      <c r="J74" s="82" t="s">
        <v>427</v>
      </c>
      <c r="K74" s="124">
        <v>0.99999999999999989</v>
      </c>
      <c r="L74" s="82" t="s">
        <v>428</v>
      </c>
      <c r="M74" s="82" t="s">
        <v>411</v>
      </c>
      <c r="N74" s="104">
        <v>0.16666666666666666</v>
      </c>
      <c r="O74" s="104">
        <v>0.16666666666666666</v>
      </c>
      <c r="P74" s="104">
        <v>0.16666666666666666</v>
      </c>
      <c r="Q74" s="104">
        <v>0.16666666666666666</v>
      </c>
      <c r="R74" s="104">
        <v>0.16666666666666666</v>
      </c>
      <c r="S74" s="104">
        <v>0.16666666666666666</v>
      </c>
      <c r="T74" s="82" t="s">
        <v>412</v>
      </c>
      <c r="U74" s="125">
        <v>44928</v>
      </c>
      <c r="V74" s="125">
        <v>45291</v>
      </c>
      <c r="W74" s="3"/>
      <c r="X74" s="3"/>
      <c r="Y74" s="3"/>
      <c r="Z74" s="3"/>
      <c r="AA74" s="3"/>
      <c r="AB74" s="3"/>
      <c r="AC74" s="3"/>
      <c r="AD74" s="3"/>
      <c r="AE74" s="3"/>
    </row>
    <row r="75" spans="1:31" s="16" customFormat="1" ht="76.5" customHeight="1" x14ac:dyDescent="0.25">
      <c r="A75" s="91" t="s">
        <v>207</v>
      </c>
      <c r="B75" s="107" t="s">
        <v>429</v>
      </c>
      <c r="C75" s="107" t="s">
        <v>41</v>
      </c>
      <c r="D75" s="192" t="s">
        <v>1078</v>
      </c>
      <c r="E75" s="97" t="s">
        <v>430</v>
      </c>
      <c r="F75" s="82" t="s">
        <v>103</v>
      </c>
      <c r="G75" s="85" t="s">
        <v>45</v>
      </c>
      <c r="H75" s="85" t="s">
        <v>45</v>
      </c>
      <c r="I75" s="92" t="s">
        <v>431</v>
      </c>
      <c r="J75" s="82" t="s">
        <v>432</v>
      </c>
      <c r="K75" s="124">
        <v>0.99999999999999989</v>
      </c>
      <c r="L75" s="107" t="s">
        <v>433</v>
      </c>
      <c r="M75" s="82" t="s">
        <v>434</v>
      </c>
      <c r="N75" s="94">
        <v>0.16666666666666666</v>
      </c>
      <c r="O75" s="94">
        <v>0.16666666666666666</v>
      </c>
      <c r="P75" s="94">
        <v>0.16666666666666666</v>
      </c>
      <c r="Q75" s="94">
        <v>0.16666666666666666</v>
      </c>
      <c r="R75" s="94">
        <v>0.16666666666666666</v>
      </c>
      <c r="S75" s="94">
        <v>0.16666666666666666</v>
      </c>
      <c r="T75" s="82" t="s">
        <v>215</v>
      </c>
      <c r="U75" s="115">
        <v>44928</v>
      </c>
      <c r="V75" s="115">
        <v>45291</v>
      </c>
      <c r="W75" s="3"/>
      <c r="X75" s="3"/>
      <c r="Y75" s="3"/>
      <c r="Z75" s="3"/>
      <c r="AA75" s="3"/>
      <c r="AB75" s="3"/>
      <c r="AC75" s="3"/>
      <c r="AD75" s="6"/>
      <c r="AE75" s="3"/>
    </row>
    <row r="76" spans="1:31" ht="51" x14ac:dyDescent="0.2">
      <c r="A76" s="91" t="s">
        <v>207</v>
      </c>
      <c r="B76" s="107" t="s">
        <v>429</v>
      </c>
      <c r="C76" s="107" t="s">
        <v>41</v>
      </c>
      <c r="D76" s="192" t="s">
        <v>1079</v>
      </c>
      <c r="E76" s="97" t="s">
        <v>435</v>
      </c>
      <c r="F76" s="82" t="s">
        <v>93</v>
      </c>
      <c r="G76" s="85" t="s">
        <v>45</v>
      </c>
      <c r="H76" s="85" t="s">
        <v>45</v>
      </c>
      <c r="I76" s="92" t="s">
        <v>436</v>
      </c>
      <c r="J76" s="82" t="s">
        <v>437</v>
      </c>
      <c r="K76" s="124">
        <v>1</v>
      </c>
      <c r="L76" s="107" t="s">
        <v>438</v>
      </c>
      <c r="M76" s="82" t="s">
        <v>439</v>
      </c>
      <c r="N76" s="94">
        <v>0.5</v>
      </c>
      <c r="O76" s="94">
        <v>0.5</v>
      </c>
      <c r="P76" s="126"/>
      <c r="Q76" s="94"/>
      <c r="R76" s="94"/>
      <c r="S76" s="94"/>
      <c r="T76" s="82" t="s">
        <v>215</v>
      </c>
      <c r="U76" s="115">
        <v>44958</v>
      </c>
      <c r="V76" s="115">
        <v>45046</v>
      </c>
    </row>
    <row r="77" spans="1:31" ht="51" x14ac:dyDescent="0.2">
      <c r="A77" s="91" t="s">
        <v>207</v>
      </c>
      <c r="B77" s="107" t="s">
        <v>429</v>
      </c>
      <c r="C77" s="107" t="s">
        <v>41</v>
      </c>
      <c r="D77" s="192" t="s">
        <v>1080</v>
      </c>
      <c r="E77" s="97" t="s">
        <v>440</v>
      </c>
      <c r="F77" s="82" t="s">
        <v>93</v>
      </c>
      <c r="G77" s="85" t="s">
        <v>45</v>
      </c>
      <c r="H77" s="85" t="s">
        <v>45</v>
      </c>
      <c r="I77" s="92" t="s">
        <v>441</v>
      </c>
      <c r="J77" s="82" t="s">
        <v>442</v>
      </c>
      <c r="K77" s="124">
        <v>1</v>
      </c>
      <c r="L77" s="107" t="s">
        <v>443</v>
      </c>
      <c r="M77" s="82" t="s">
        <v>439</v>
      </c>
      <c r="N77" s="94"/>
      <c r="O77" s="94"/>
      <c r="P77" s="94">
        <v>1</v>
      </c>
      <c r="Q77" s="94"/>
      <c r="R77" s="94"/>
      <c r="S77" s="94"/>
      <c r="T77" s="82" t="s">
        <v>215</v>
      </c>
      <c r="U77" s="115">
        <v>45047</v>
      </c>
      <c r="V77" s="115">
        <v>45107</v>
      </c>
    </row>
    <row r="78" spans="1:31" ht="63.75" customHeight="1" x14ac:dyDescent="0.2">
      <c r="A78" s="91" t="s">
        <v>207</v>
      </c>
      <c r="B78" s="107" t="s">
        <v>429</v>
      </c>
      <c r="C78" s="107" t="s">
        <v>41</v>
      </c>
      <c r="D78" s="192" t="s">
        <v>1081</v>
      </c>
      <c r="E78" s="97" t="s">
        <v>444</v>
      </c>
      <c r="F78" s="82" t="s">
        <v>93</v>
      </c>
      <c r="G78" s="85" t="s">
        <v>45</v>
      </c>
      <c r="H78" s="85" t="s">
        <v>45</v>
      </c>
      <c r="I78" s="92" t="s">
        <v>445</v>
      </c>
      <c r="J78" s="82" t="s">
        <v>446</v>
      </c>
      <c r="K78" s="124">
        <v>1</v>
      </c>
      <c r="L78" s="107" t="s">
        <v>447</v>
      </c>
      <c r="M78" s="82" t="s">
        <v>439</v>
      </c>
      <c r="N78" s="94"/>
      <c r="O78" s="94"/>
      <c r="P78" s="94"/>
      <c r="Q78" s="94">
        <v>1</v>
      </c>
      <c r="R78" s="94"/>
      <c r="S78" s="94"/>
      <c r="T78" s="82" t="s">
        <v>215</v>
      </c>
      <c r="U78" s="115">
        <v>45108</v>
      </c>
      <c r="V78" s="115">
        <v>45169</v>
      </c>
    </row>
    <row r="79" spans="1:31" ht="38.25" x14ac:dyDescent="0.2">
      <c r="A79" s="91" t="s">
        <v>207</v>
      </c>
      <c r="B79" s="107" t="s">
        <v>429</v>
      </c>
      <c r="C79" s="107" t="s">
        <v>41</v>
      </c>
      <c r="D79" s="192" t="s">
        <v>1082</v>
      </c>
      <c r="E79" s="97" t="s">
        <v>448</v>
      </c>
      <c r="F79" s="82" t="s">
        <v>103</v>
      </c>
      <c r="G79" s="85" t="s">
        <v>45</v>
      </c>
      <c r="H79" s="85" t="s">
        <v>45</v>
      </c>
      <c r="I79" s="119" t="s">
        <v>449</v>
      </c>
      <c r="J79" s="82" t="s">
        <v>450</v>
      </c>
      <c r="K79" s="124">
        <v>0.99999999999999989</v>
      </c>
      <c r="L79" s="107" t="s">
        <v>451</v>
      </c>
      <c r="M79" s="82" t="s">
        <v>439</v>
      </c>
      <c r="N79" s="94">
        <v>0.16666666666666666</v>
      </c>
      <c r="O79" s="94">
        <v>0.16666666666666666</v>
      </c>
      <c r="P79" s="94">
        <v>0.16666666666666666</v>
      </c>
      <c r="Q79" s="94">
        <v>0.16666666666666666</v>
      </c>
      <c r="R79" s="94">
        <v>0.16666666666666666</v>
      </c>
      <c r="S79" s="94">
        <v>0.16666666666666666</v>
      </c>
      <c r="T79" s="82" t="s">
        <v>215</v>
      </c>
      <c r="U79" s="115">
        <v>44928</v>
      </c>
      <c r="V79" s="115">
        <v>45291</v>
      </c>
    </row>
    <row r="80" spans="1:31" ht="38.25" x14ac:dyDescent="0.2">
      <c r="A80" s="91" t="s">
        <v>207</v>
      </c>
      <c r="B80" s="107" t="s">
        <v>429</v>
      </c>
      <c r="C80" s="107" t="s">
        <v>41</v>
      </c>
      <c r="D80" s="192" t="s">
        <v>1083</v>
      </c>
      <c r="E80" s="97" t="s">
        <v>452</v>
      </c>
      <c r="F80" s="82" t="s">
        <v>93</v>
      </c>
      <c r="G80" s="85" t="s">
        <v>45</v>
      </c>
      <c r="H80" s="85" t="s">
        <v>45</v>
      </c>
      <c r="I80" s="92" t="s">
        <v>453</v>
      </c>
      <c r="J80" s="82" t="s">
        <v>454</v>
      </c>
      <c r="K80" s="124">
        <v>1</v>
      </c>
      <c r="L80" s="107" t="s">
        <v>455</v>
      </c>
      <c r="M80" s="82" t="s">
        <v>439</v>
      </c>
      <c r="N80" s="94" t="s">
        <v>456</v>
      </c>
      <c r="O80" s="126"/>
      <c r="P80" s="94" t="s">
        <v>456</v>
      </c>
      <c r="Q80" s="126"/>
      <c r="R80" s="94" t="s">
        <v>456</v>
      </c>
      <c r="S80" s="94"/>
      <c r="T80" s="82" t="s">
        <v>215</v>
      </c>
      <c r="U80" s="115">
        <v>44928</v>
      </c>
      <c r="V80" s="115">
        <v>45230</v>
      </c>
    </row>
    <row r="81" spans="1:31" ht="51" x14ac:dyDescent="0.2">
      <c r="A81" s="91" t="s">
        <v>207</v>
      </c>
      <c r="B81" s="107" t="s">
        <v>429</v>
      </c>
      <c r="C81" s="107" t="s">
        <v>41</v>
      </c>
      <c r="D81" s="192" t="s">
        <v>1084</v>
      </c>
      <c r="E81" s="107" t="s">
        <v>457</v>
      </c>
      <c r="F81" s="82" t="s">
        <v>93</v>
      </c>
      <c r="G81" s="85" t="s">
        <v>45</v>
      </c>
      <c r="H81" s="85" t="s">
        <v>45</v>
      </c>
      <c r="I81" s="77" t="s">
        <v>1074</v>
      </c>
      <c r="J81" s="82" t="s">
        <v>458</v>
      </c>
      <c r="K81" s="124">
        <v>1</v>
      </c>
      <c r="L81" s="183" t="s">
        <v>1073</v>
      </c>
      <c r="M81" s="82" t="s">
        <v>484</v>
      </c>
      <c r="N81" s="94">
        <v>1</v>
      </c>
      <c r="O81" s="94"/>
      <c r="P81" s="94"/>
      <c r="Q81" s="94"/>
      <c r="R81" s="94"/>
      <c r="S81" s="94"/>
      <c r="T81" s="82" t="s">
        <v>215</v>
      </c>
      <c r="U81" s="115">
        <v>44928</v>
      </c>
      <c r="V81" s="115">
        <v>44985</v>
      </c>
    </row>
    <row r="82" spans="1:31" ht="162" customHeight="1" x14ac:dyDescent="0.2">
      <c r="A82" s="91" t="s">
        <v>207</v>
      </c>
      <c r="B82" s="107" t="s">
        <v>429</v>
      </c>
      <c r="C82" s="107" t="s">
        <v>41</v>
      </c>
      <c r="D82" s="192" t="s">
        <v>1085</v>
      </c>
      <c r="E82" s="179" t="s">
        <v>1071</v>
      </c>
      <c r="F82" s="82" t="s">
        <v>93</v>
      </c>
      <c r="G82" s="85" t="s">
        <v>45</v>
      </c>
      <c r="H82" s="85" t="s">
        <v>45</v>
      </c>
      <c r="I82" s="120" t="s">
        <v>459</v>
      </c>
      <c r="J82" s="180" t="s">
        <v>1025</v>
      </c>
      <c r="K82" s="124">
        <v>1</v>
      </c>
      <c r="L82" s="179" t="s">
        <v>1072</v>
      </c>
      <c r="M82" s="82" t="s">
        <v>484</v>
      </c>
      <c r="N82" s="181">
        <v>0.5</v>
      </c>
      <c r="O82" s="121"/>
      <c r="P82" s="122"/>
      <c r="Q82" s="181">
        <v>0.5</v>
      </c>
      <c r="R82" s="122"/>
      <c r="S82" s="122"/>
      <c r="T82" s="82" t="s">
        <v>215</v>
      </c>
      <c r="U82" s="182">
        <v>44928</v>
      </c>
      <c r="V82" s="182">
        <v>45169</v>
      </c>
    </row>
    <row r="83" spans="1:31" ht="162" customHeight="1" x14ac:dyDescent="0.2">
      <c r="A83" s="162" t="s">
        <v>207</v>
      </c>
      <c r="B83" s="185" t="s">
        <v>429</v>
      </c>
      <c r="C83" s="185" t="s">
        <v>41</v>
      </c>
      <c r="D83" s="186" t="s">
        <v>1086</v>
      </c>
      <c r="E83" s="185" t="s">
        <v>1077</v>
      </c>
      <c r="F83" s="186" t="s">
        <v>93</v>
      </c>
      <c r="G83" s="166" t="s">
        <v>45</v>
      </c>
      <c r="H83" s="166" t="s">
        <v>45</v>
      </c>
      <c r="I83" s="187" t="s">
        <v>459</v>
      </c>
      <c r="J83" s="164" t="s">
        <v>1076</v>
      </c>
      <c r="K83" s="188">
        <v>1</v>
      </c>
      <c r="L83" s="185" t="s">
        <v>1076</v>
      </c>
      <c r="M83" s="186" t="s">
        <v>484</v>
      </c>
      <c r="N83" s="189">
        <v>1</v>
      </c>
      <c r="O83" s="190"/>
      <c r="P83" s="189"/>
      <c r="Q83" s="189"/>
      <c r="R83" s="189"/>
      <c r="S83" s="189"/>
      <c r="T83" s="186" t="s">
        <v>215</v>
      </c>
      <c r="U83" s="191">
        <v>44928</v>
      </c>
      <c r="V83" s="191">
        <v>44985</v>
      </c>
    </row>
    <row r="84" spans="1:31" ht="25.5" x14ac:dyDescent="0.2">
      <c r="A84" s="91" t="s">
        <v>207</v>
      </c>
      <c r="B84" s="108" t="s">
        <v>429</v>
      </c>
      <c r="C84" s="107" t="s">
        <v>140</v>
      </c>
      <c r="D84" s="128" t="s">
        <v>465</v>
      </c>
      <c r="E84" s="108" t="s">
        <v>486</v>
      </c>
      <c r="F84" s="82" t="s">
        <v>93</v>
      </c>
      <c r="G84" s="85" t="s">
        <v>45</v>
      </c>
      <c r="H84" s="85" t="s">
        <v>45</v>
      </c>
      <c r="I84" s="120" t="s">
        <v>487</v>
      </c>
      <c r="J84" s="82" t="s">
        <v>331</v>
      </c>
      <c r="K84" s="124">
        <v>1</v>
      </c>
      <c r="L84" s="129" t="s">
        <v>487</v>
      </c>
      <c r="M84" s="82" t="s">
        <v>333</v>
      </c>
      <c r="N84" s="104">
        <v>1</v>
      </c>
      <c r="O84" s="104"/>
      <c r="P84" s="104"/>
      <c r="Q84" s="104"/>
      <c r="R84" s="104"/>
      <c r="S84" s="104"/>
      <c r="T84" s="82" t="s">
        <v>488</v>
      </c>
      <c r="U84" s="125">
        <v>44928</v>
      </c>
      <c r="V84" s="125">
        <v>44985</v>
      </c>
    </row>
    <row r="85" spans="1:31" ht="25.5" x14ac:dyDescent="0.2">
      <c r="A85" s="91" t="s">
        <v>207</v>
      </c>
      <c r="B85" s="108" t="s">
        <v>429</v>
      </c>
      <c r="C85" s="107" t="s">
        <v>140</v>
      </c>
      <c r="D85" s="128" t="s">
        <v>471</v>
      </c>
      <c r="E85" s="108" t="s">
        <v>497</v>
      </c>
      <c r="F85" s="82" t="s">
        <v>93</v>
      </c>
      <c r="G85" s="85" t="s">
        <v>45</v>
      </c>
      <c r="H85" s="85" t="s">
        <v>45</v>
      </c>
      <c r="I85" s="120" t="s">
        <v>498</v>
      </c>
      <c r="J85" s="82" t="s">
        <v>499</v>
      </c>
      <c r="K85" s="124">
        <v>1</v>
      </c>
      <c r="L85" s="129" t="s">
        <v>500</v>
      </c>
      <c r="M85" s="82" t="s">
        <v>484</v>
      </c>
      <c r="N85" s="104"/>
      <c r="O85" s="104"/>
      <c r="P85" s="104">
        <v>0.5</v>
      </c>
      <c r="Q85" s="104"/>
      <c r="R85" s="104">
        <v>0.5</v>
      </c>
      <c r="S85" s="104"/>
      <c r="T85" s="82" t="s">
        <v>501</v>
      </c>
      <c r="U85" s="125">
        <v>45047</v>
      </c>
      <c r="V85" s="125">
        <v>45291</v>
      </c>
    </row>
    <row r="86" spans="1:31" ht="38.25" x14ac:dyDescent="0.2">
      <c r="A86" s="91" t="s">
        <v>207</v>
      </c>
      <c r="B86" s="108" t="s">
        <v>429</v>
      </c>
      <c r="C86" s="107" t="s">
        <v>140</v>
      </c>
      <c r="D86" s="128" t="s">
        <v>479</v>
      </c>
      <c r="E86" s="107" t="s">
        <v>502</v>
      </c>
      <c r="F86" s="85" t="s">
        <v>93</v>
      </c>
      <c r="G86" s="81" t="s">
        <v>45</v>
      </c>
      <c r="H86" s="81" t="s">
        <v>45</v>
      </c>
      <c r="I86" s="92" t="s">
        <v>503</v>
      </c>
      <c r="J86" s="85" t="s">
        <v>504</v>
      </c>
      <c r="K86" s="124">
        <v>1</v>
      </c>
      <c r="L86" s="108" t="s">
        <v>505</v>
      </c>
      <c r="M86" s="128" t="s">
        <v>1019</v>
      </c>
      <c r="N86" s="82"/>
      <c r="O86" s="82"/>
      <c r="P86" s="82"/>
      <c r="Q86" s="82"/>
      <c r="R86" s="82"/>
      <c r="S86" s="104">
        <v>1</v>
      </c>
      <c r="T86" s="82" t="s">
        <v>501</v>
      </c>
      <c r="U86" s="118">
        <v>45231</v>
      </c>
      <c r="V86" s="125">
        <v>45291</v>
      </c>
    </row>
    <row r="87" spans="1:31" ht="51" x14ac:dyDescent="0.2">
      <c r="A87" s="91" t="s">
        <v>207</v>
      </c>
      <c r="B87" s="108" t="s">
        <v>429</v>
      </c>
      <c r="C87" s="107" t="s">
        <v>140</v>
      </c>
      <c r="D87" s="128" t="s">
        <v>485</v>
      </c>
      <c r="E87" s="107" t="s">
        <v>508</v>
      </c>
      <c r="F87" s="85" t="s">
        <v>93</v>
      </c>
      <c r="G87" s="81" t="s">
        <v>45</v>
      </c>
      <c r="H87" s="81" t="s">
        <v>45</v>
      </c>
      <c r="I87" s="92" t="s">
        <v>1060</v>
      </c>
      <c r="J87" s="85" t="s">
        <v>509</v>
      </c>
      <c r="K87" s="124">
        <v>1</v>
      </c>
      <c r="L87" s="108" t="s">
        <v>510</v>
      </c>
      <c r="M87" s="128" t="s">
        <v>1020</v>
      </c>
      <c r="N87" s="82"/>
      <c r="O87" s="82"/>
      <c r="P87" s="82"/>
      <c r="Q87" s="82"/>
      <c r="R87" s="82"/>
      <c r="S87" s="104">
        <v>1</v>
      </c>
      <c r="T87" s="82" t="s">
        <v>501</v>
      </c>
      <c r="U87" s="118">
        <v>45231</v>
      </c>
      <c r="V87" s="125">
        <v>45291</v>
      </c>
    </row>
    <row r="88" spans="1:31" ht="0" hidden="1" customHeight="1" x14ac:dyDescent="0.2">
      <c r="A88" s="22" t="s">
        <v>489</v>
      </c>
      <c r="B88" s="27"/>
      <c r="C88" s="22" t="s">
        <v>41</v>
      </c>
      <c r="D88" s="25" t="s">
        <v>490</v>
      </c>
      <c r="E88" s="27" t="s">
        <v>491</v>
      </c>
      <c r="F88" s="86"/>
      <c r="G88" s="23"/>
      <c r="H88" s="29"/>
      <c r="I88" s="24" t="s">
        <v>492</v>
      </c>
      <c r="J88" s="34" t="s">
        <v>493</v>
      </c>
      <c r="K88" s="26">
        <v>1</v>
      </c>
      <c r="L88" s="32" t="s">
        <v>494</v>
      </c>
      <c r="M88" s="23" t="s">
        <v>495</v>
      </c>
      <c r="N88" s="14">
        <v>16.670000000000002</v>
      </c>
      <c r="O88" s="14">
        <v>16.670000000000002</v>
      </c>
      <c r="P88" s="14">
        <v>16.670000000000002</v>
      </c>
      <c r="Q88" s="14">
        <v>16.670000000000002</v>
      </c>
      <c r="R88" s="14">
        <v>16.670000000000002</v>
      </c>
      <c r="S88" s="14">
        <v>16.670000000000002</v>
      </c>
      <c r="T88" s="23" t="s">
        <v>496</v>
      </c>
      <c r="U88" s="33">
        <v>44927</v>
      </c>
      <c r="V88" s="33">
        <v>45291</v>
      </c>
    </row>
    <row r="89" spans="1:31" ht="38.25" x14ac:dyDescent="0.2">
      <c r="A89" s="91" t="s">
        <v>207</v>
      </c>
      <c r="B89" s="90" t="s">
        <v>429</v>
      </c>
      <c r="C89" s="91" t="s">
        <v>4</v>
      </c>
      <c r="D89" s="80" t="s">
        <v>511</v>
      </c>
      <c r="E89" s="90" t="s">
        <v>512</v>
      </c>
      <c r="F89" s="80" t="s">
        <v>51</v>
      </c>
      <c r="G89" s="92" t="s">
        <v>460</v>
      </c>
      <c r="H89" s="92" t="s">
        <v>461</v>
      </c>
      <c r="I89" s="92" t="s">
        <v>1061</v>
      </c>
      <c r="J89" s="80" t="s">
        <v>462</v>
      </c>
      <c r="K89" s="93">
        <v>1</v>
      </c>
      <c r="L89" s="91" t="s">
        <v>463</v>
      </c>
      <c r="M89" s="80" t="s">
        <v>464</v>
      </c>
      <c r="N89" s="94">
        <v>1</v>
      </c>
      <c r="O89" s="94"/>
      <c r="P89" s="94"/>
      <c r="Q89" s="94"/>
      <c r="R89" s="94"/>
      <c r="S89" s="94"/>
      <c r="T89" s="80" t="s">
        <v>215</v>
      </c>
      <c r="U89" s="95">
        <v>44928</v>
      </c>
      <c r="V89" s="95">
        <v>45291</v>
      </c>
      <c r="W89" s="13"/>
      <c r="X89" s="13"/>
      <c r="Y89" s="13"/>
      <c r="Z89" s="13"/>
      <c r="AA89" s="13"/>
      <c r="AB89" s="13"/>
      <c r="AC89" s="13"/>
      <c r="AD89" s="13"/>
      <c r="AE89" s="13"/>
    </row>
    <row r="90" spans="1:31" ht="25.5" x14ac:dyDescent="0.2">
      <c r="A90" s="91" t="s">
        <v>207</v>
      </c>
      <c r="B90" s="116" t="s">
        <v>736</v>
      </c>
      <c r="C90" s="107" t="s">
        <v>140</v>
      </c>
      <c r="D90" s="80" t="s">
        <v>737</v>
      </c>
      <c r="E90" s="92" t="s">
        <v>738</v>
      </c>
      <c r="F90" s="80" t="s">
        <v>51</v>
      </c>
      <c r="G90" s="84" t="s">
        <v>45</v>
      </c>
      <c r="H90" s="85" t="s">
        <v>45</v>
      </c>
      <c r="I90" s="92" t="s">
        <v>739</v>
      </c>
      <c r="J90" s="80" t="s">
        <v>740</v>
      </c>
      <c r="K90" s="93">
        <v>1</v>
      </c>
      <c r="L90" s="92" t="s">
        <v>741</v>
      </c>
      <c r="M90" s="117" t="s">
        <v>478</v>
      </c>
      <c r="N90" s="104"/>
      <c r="O90" s="104"/>
      <c r="P90" s="104">
        <v>0.5</v>
      </c>
      <c r="Q90" s="104"/>
      <c r="R90" s="104"/>
      <c r="S90" s="104">
        <v>0.5</v>
      </c>
      <c r="T90" s="85" t="s">
        <v>215</v>
      </c>
      <c r="U90" s="118">
        <v>45047</v>
      </c>
      <c r="V90" s="118">
        <v>45289.999305555553</v>
      </c>
    </row>
    <row r="91" spans="1:31" ht="25.5" x14ac:dyDescent="0.2">
      <c r="A91" s="91" t="s">
        <v>207</v>
      </c>
      <c r="B91" s="116" t="s">
        <v>736</v>
      </c>
      <c r="C91" s="107" t="s">
        <v>140</v>
      </c>
      <c r="D91" s="80" t="s">
        <v>742</v>
      </c>
      <c r="E91" s="92" t="s">
        <v>743</v>
      </c>
      <c r="F91" s="80" t="s">
        <v>44</v>
      </c>
      <c r="G91" s="114" t="s">
        <v>473</v>
      </c>
      <c r="H91" s="92" t="s">
        <v>474</v>
      </c>
      <c r="I91" s="92" t="s">
        <v>744</v>
      </c>
      <c r="J91" s="80" t="s">
        <v>745</v>
      </c>
      <c r="K91" s="93">
        <v>1</v>
      </c>
      <c r="L91" s="92" t="s">
        <v>890</v>
      </c>
      <c r="M91" s="117" t="s">
        <v>746</v>
      </c>
      <c r="N91" s="104"/>
      <c r="O91" s="104">
        <v>0.5</v>
      </c>
      <c r="P91" s="104"/>
      <c r="Q91" s="104">
        <v>0.5</v>
      </c>
      <c r="R91" s="104"/>
      <c r="S91" s="104"/>
      <c r="T91" s="85" t="s">
        <v>215</v>
      </c>
      <c r="U91" s="118">
        <v>44986</v>
      </c>
      <c r="V91" s="118">
        <v>45169.999305555553</v>
      </c>
    </row>
    <row r="92" spans="1:31" ht="25.5" x14ac:dyDescent="0.2">
      <c r="A92" s="91" t="s">
        <v>207</v>
      </c>
      <c r="B92" s="116" t="s">
        <v>736</v>
      </c>
      <c r="C92" s="107" t="s">
        <v>140</v>
      </c>
      <c r="D92" s="80" t="s">
        <v>747</v>
      </c>
      <c r="E92" s="92" t="s">
        <v>748</v>
      </c>
      <c r="F92" s="80" t="s">
        <v>44</v>
      </c>
      <c r="G92" s="84" t="s">
        <v>45</v>
      </c>
      <c r="H92" s="85" t="s">
        <v>45</v>
      </c>
      <c r="I92" s="92" t="s">
        <v>749</v>
      </c>
      <c r="J92" s="80" t="s">
        <v>476</v>
      </c>
      <c r="K92" s="93">
        <v>1</v>
      </c>
      <c r="L92" s="92" t="s">
        <v>891</v>
      </c>
      <c r="M92" s="117" t="s">
        <v>750</v>
      </c>
      <c r="N92" s="104">
        <v>1</v>
      </c>
      <c r="O92" s="104"/>
      <c r="P92" s="104"/>
      <c r="Q92" s="104"/>
      <c r="R92" s="104"/>
      <c r="S92" s="104"/>
      <c r="T92" s="85" t="s">
        <v>215</v>
      </c>
      <c r="U92" s="118">
        <v>44928</v>
      </c>
      <c r="V92" s="118">
        <v>44985</v>
      </c>
    </row>
    <row r="93" spans="1:31" ht="38.25" x14ac:dyDescent="0.2">
      <c r="A93" s="91" t="s">
        <v>386</v>
      </c>
      <c r="B93" s="114" t="s">
        <v>513</v>
      </c>
      <c r="C93" s="91" t="s">
        <v>41</v>
      </c>
      <c r="D93" s="80" t="s">
        <v>514</v>
      </c>
      <c r="E93" s="92" t="s">
        <v>515</v>
      </c>
      <c r="F93" s="80" t="s">
        <v>51</v>
      </c>
      <c r="G93" s="85" t="s">
        <v>45</v>
      </c>
      <c r="H93" s="80" t="s">
        <v>45</v>
      </c>
      <c r="I93" s="92" t="s">
        <v>516</v>
      </c>
      <c r="J93" s="80" t="s">
        <v>395</v>
      </c>
      <c r="K93" s="93">
        <v>1</v>
      </c>
      <c r="L93" s="129" t="s">
        <v>517</v>
      </c>
      <c r="M93" s="82" t="s">
        <v>518</v>
      </c>
      <c r="N93" s="104">
        <v>0.16669999999999999</v>
      </c>
      <c r="O93" s="104">
        <v>0.16669999999999999</v>
      </c>
      <c r="P93" s="104">
        <v>0.16669999999999999</v>
      </c>
      <c r="Q93" s="104">
        <v>0.16669999999999999</v>
      </c>
      <c r="R93" s="104">
        <v>0.16669999999999999</v>
      </c>
      <c r="S93" s="104">
        <v>0.16669999999999999</v>
      </c>
      <c r="T93" s="82" t="s">
        <v>392</v>
      </c>
      <c r="U93" s="125">
        <v>44928</v>
      </c>
      <c r="V93" s="125">
        <v>45291</v>
      </c>
    </row>
    <row r="94" spans="1:31" ht="38.25" x14ac:dyDescent="0.2">
      <c r="A94" s="91" t="s">
        <v>386</v>
      </c>
      <c r="B94" s="114" t="s">
        <v>513</v>
      </c>
      <c r="C94" s="91" t="s">
        <v>41</v>
      </c>
      <c r="D94" s="80" t="s">
        <v>519</v>
      </c>
      <c r="E94" s="92" t="s">
        <v>520</v>
      </c>
      <c r="F94" s="80" t="s">
        <v>51</v>
      </c>
      <c r="G94" s="85" t="s">
        <v>45</v>
      </c>
      <c r="H94" s="85" t="s">
        <v>45</v>
      </c>
      <c r="I94" s="92" t="s">
        <v>521</v>
      </c>
      <c r="J94" s="80" t="s">
        <v>522</v>
      </c>
      <c r="K94" s="93">
        <v>1</v>
      </c>
      <c r="L94" s="90" t="s">
        <v>523</v>
      </c>
      <c r="M94" s="80" t="s">
        <v>524</v>
      </c>
      <c r="N94" s="94">
        <v>0.16669999999999999</v>
      </c>
      <c r="O94" s="94">
        <v>0.16669999999999999</v>
      </c>
      <c r="P94" s="94">
        <v>0.16669999999999999</v>
      </c>
      <c r="Q94" s="94">
        <v>0.16669999999999999</v>
      </c>
      <c r="R94" s="94">
        <v>0.16669999999999999</v>
      </c>
      <c r="S94" s="94">
        <v>0.16669999999999999</v>
      </c>
      <c r="T94" s="80" t="s">
        <v>392</v>
      </c>
      <c r="U94" s="95">
        <v>44928</v>
      </c>
      <c r="V94" s="95">
        <v>45291</v>
      </c>
    </row>
    <row r="95" spans="1:31" ht="38.25" x14ac:dyDescent="0.2">
      <c r="A95" s="91" t="s">
        <v>386</v>
      </c>
      <c r="B95" s="114" t="s">
        <v>513</v>
      </c>
      <c r="C95" s="91" t="s">
        <v>41</v>
      </c>
      <c r="D95" s="80" t="s">
        <v>525</v>
      </c>
      <c r="E95" s="92" t="s">
        <v>526</v>
      </c>
      <c r="F95" s="80" t="s">
        <v>51</v>
      </c>
      <c r="G95" s="85" t="s">
        <v>45</v>
      </c>
      <c r="H95" s="85" t="s">
        <v>45</v>
      </c>
      <c r="I95" s="119" t="s">
        <v>527</v>
      </c>
      <c r="J95" s="80" t="s">
        <v>522</v>
      </c>
      <c r="K95" s="93">
        <v>1</v>
      </c>
      <c r="L95" s="90" t="s">
        <v>528</v>
      </c>
      <c r="M95" s="80" t="s">
        <v>529</v>
      </c>
      <c r="N95" s="94">
        <v>0.16669999999999999</v>
      </c>
      <c r="O95" s="94">
        <v>0.16669999999999999</v>
      </c>
      <c r="P95" s="94">
        <v>0.16669999999999999</v>
      </c>
      <c r="Q95" s="94">
        <v>0.16669999999999999</v>
      </c>
      <c r="R95" s="94">
        <v>0.16669999999999999</v>
      </c>
      <c r="S95" s="94">
        <v>0.16669999999999999</v>
      </c>
      <c r="T95" s="80" t="s">
        <v>392</v>
      </c>
      <c r="U95" s="95">
        <v>44928</v>
      </c>
      <c r="V95" s="95">
        <v>45291</v>
      </c>
      <c r="W95" s="13"/>
      <c r="X95" s="13"/>
      <c r="Y95" s="13"/>
      <c r="Z95" s="13"/>
      <c r="AA95" s="13"/>
      <c r="AB95" s="13"/>
      <c r="AC95" s="13"/>
      <c r="AD95" s="13"/>
      <c r="AE95" s="13"/>
    </row>
    <row r="96" spans="1:31" ht="38.25" x14ac:dyDescent="0.2">
      <c r="A96" s="91" t="s">
        <v>386</v>
      </c>
      <c r="B96" s="114" t="s">
        <v>513</v>
      </c>
      <c r="C96" s="91" t="s">
        <v>41</v>
      </c>
      <c r="D96" s="80" t="s">
        <v>530</v>
      </c>
      <c r="E96" s="92" t="s">
        <v>531</v>
      </c>
      <c r="F96" s="80" t="s">
        <v>51</v>
      </c>
      <c r="G96" s="85" t="s">
        <v>45</v>
      </c>
      <c r="H96" s="85" t="s">
        <v>45</v>
      </c>
      <c r="I96" s="92" t="s">
        <v>532</v>
      </c>
      <c r="J96" s="80" t="s">
        <v>533</v>
      </c>
      <c r="K96" s="93">
        <v>1</v>
      </c>
      <c r="L96" s="90" t="s">
        <v>534</v>
      </c>
      <c r="M96" s="80" t="s">
        <v>535</v>
      </c>
      <c r="N96" s="94">
        <v>0.16669999999999999</v>
      </c>
      <c r="O96" s="94">
        <v>0.16669999999999999</v>
      </c>
      <c r="P96" s="94">
        <v>0.16669999999999999</v>
      </c>
      <c r="Q96" s="94">
        <v>0.16669999999999999</v>
      </c>
      <c r="R96" s="94">
        <v>0.16669999999999999</v>
      </c>
      <c r="S96" s="94">
        <v>0.16669999999999999</v>
      </c>
      <c r="T96" s="80" t="s">
        <v>392</v>
      </c>
      <c r="U96" s="95">
        <v>44928</v>
      </c>
      <c r="V96" s="95">
        <v>44957</v>
      </c>
    </row>
    <row r="97" spans="1:31" ht="38.25" x14ac:dyDescent="0.2">
      <c r="A97" s="91" t="s">
        <v>386</v>
      </c>
      <c r="B97" s="114" t="s">
        <v>513</v>
      </c>
      <c r="C97" s="91" t="s">
        <v>41</v>
      </c>
      <c r="D97" s="80" t="s">
        <v>536</v>
      </c>
      <c r="E97" s="92" t="s">
        <v>537</v>
      </c>
      <c r="F97" s="80" t="s">
        <v>51</v>
      </c>
      <c r="G97" s="85" t="s">
        <v>45</v>
      </c>
      <c r="H97" s="85" t="s">
        <v>45</v>
      </c>
      <c r="I97" s="119" t="s">
        <v>538</v>
      </c>
      <c r="J97" s="80" t="s">
        <v>539</v>
      </c>
      <c r="K97" s="93">
        <v>1</v>
      </c>
      <c r="L97" s="90" t="s">
        <v>540</v>
      </c>
      <c r="M97" s="80" t="s">
        <v>47</v>
      </c>
      <c r="N97" s="94">
        <v>0.16669999999999999</v>
      </c>
      <c r="O97" s="94">
        <v>0.16669999999999999</v>
      </c>
      <c r="P97" s="94">
        <v>0.16669999999999999</v>
      </c>
      <c r="Q97" s="94">
        <v>0.16669999999999999</v>
      </c>
      <c r="R97" s="94">
        <v>0.16669999999999999</v>
      </c>
      <c r="S97" s="94">
        <v>0.16669999999999999</v>
      </c>
      <c r="T97" s="80" t="s">
        <v>392</v>
      </c>
      <c r="U97" s="95">
        <v>44928</v>
      </c>
      <c r="V97" s="95">
        <v>45291</v>
      </c>
    </row>
    <row r="98" spans="1:31" ht="38.25" x14ac:dyDescent="0.2">
      <c r="A98" s="91" t="s">
        <v>386</v>
      </c>
      <c r="B98" s="114" t="s">
        <v>513</v>
      </c>
      <c r="C98" s="91" t="s">
        <v>41</v>
      </c>
      <c r="D98" s="80" t="s">
        <v>541</v>
      </c>
      <c r="E98" s="92" t="s">
        <v>542</v>
      </c>
      <c r="F98" s="80" t="s">
        <v>51</v>
      </c>
      <c r="G98" s="85" t="s">
        <v>45</v>
      </c>
      <c r="H98" s="85" t="s">
        <v>45</v>
      </c>
      <c r="I98" s="92" t="s">
        <v>543</v>
      </c>
      <c r="J98" s="80" t="s">
        <v>544</v>
      </c>
      <c r="K98" s="93">
        <v>1</v>
      </c>
      <c r="L98" s="108" t="s">
        <v>545</v>
      </c>
      <c r="M98" s="80" t="s">
        <v>47</v>
      </c>
      <c r="N98" s="94"/>
      <c r="O98" s="94"/>
      <c r="P98" s="94">
        <v>1</v>
      </c>
      <c r="Q98" s="94"/>
      <c r="R98" s="94"/>
      <c r="S98" s="94"/>
      <c r="T98" s="80" t="s">
        <v>392</v>
      </c>
      <c r="U98" s="95">
        <v>44928</v>
      </c>
      <c r="V98" s="95">
        <v>45291</v>
      </c>
    </row>
    <row r="99" spans="1:31" ht="38.25" x14ac:dyDescent="0.2">
      <c r="A99" s="91" t="s">
        <v>386</v>
      </c>
      <c r="B99" s="114" t="s">
        <v>513</v>
      </c>
      <c r="C99" s="130" t="s">
        <v>41</v>
      </c>
      <c r="D99" s="80" t="s">
        <v>546</v>
      </c>
      <c r="E99" s="131" t="s">
        <v>547</v>
      </c>
      <c r="F99" s="80" t="s">
        <v>51</v>
      </c>
      <c r="G99" s="85" t="s">
        <v>45</v>
      </c>
      <c r="H99" s="85" t="s">
        <v>45</v>
      </c>
      <c r="I99" s="92" t="s">
        <v>548</v>
      </c>
      <c r="J99" s="80" t="s">
        <v>549</v>
      </c>
      <c r="K99" s="132">
        <v>1</v>
      </c>
      <c r="L99" s="90" t="s">
        <v>550</v>
      </c>
      <c r="M99" s="80" t="s">
        <v>47</v>
      </c>
      <c r="N99" s="94"/>
      <c r="O99" s="94"/>
      <c r="P99" s="94">
        <v>1</v>
      </c>
      <c r="Q99" s="94"/>
      <c r="R99" s="94"/>
      <c r="S99" s="94"/>
      <c r="T99" s="80" t="s">
        <v>392</v>
      </c>
      <c r="U99" s="95">
        <v>44928</v>
      </c>
      <c r="V99" s="95">
        <v>45291</v>
      </c>
    </row>
    <row r="100" spans="1:31" ht="38.25" x14ac:dyDescent="0.2">
      <c r="A100" s="91" t="s">
        <v>386</v>
      </c>
      <c r="B100" s="114" t="s">
        <v>513</v>
      </c>
      <c r="C100" s="130" t="s">
        <v>41</v>
      </c>
      <c r="D100" s="80" t="s">
        <v>551</v>
      </c>
      <c r="E100" s="131" t="s">
        <v>552</v>
      </c>
      <c r="F100" s="80" t="s">
        <v>51</v>
      </c>
      <c r="G100" s="85" t="s">
        <v>45</v>
      </c>
      <c r="H100" s="85" t="s">
        <v>45</v>
      </c>
      <c r="I100" s="92" t="s">
        <v>553</v>
      </c>
      <c r="J100" s="80" t="s">
        <v>395</v>
      </c>
      <c r="K100" s="132">
        <v>1</v>
      </c>
      <c r="L100" s="90" t="s">
        <v>554</v>
      </c>
      <c r="M100" s="80" t="s">
        <v>47</v>
      </c>
      <c r="N100" s="94">
        <v>0.16669999999999999</v>
      </c>
      <c r="O100" s="94">
        <v>0.16669999999999999</v>
      </c>
      <c r="P100" s="94">
        <v>0.16669999999999999</v>
      </c>
      <c r="Q100" s="94">
        <v>0.16669999999999999</v>
      </c>
      <c r="R100" s="94">
        <v>0.16669999999999999</v>
      </c>
      <c r="S100" s="94">
        <v>0.16669999999999999</v>
      </c>
      <c r="T100" s="80" t="s">
        <v>392</v>
      </c>
      <c r="U100" s="95">
        <v>44928</v>
      </c>
      <c r="V100" s="95">
        <v>45291</v>
      </c>
      <c r="Z100" s="13"/>
    </row>
    <row r="101" spans="1:31" ht="89.25" x14ac:dyDescent="0.2">
      <c r="A101" s="91" t="s">
        <v>386</v>
      </c>
      <c r="B101" s="114" t="s">
        <v>513</v>
      </c>
      <c r="C101" s="130" t="s">
        <v>41</v>
      </c>
      <c r="D101" s="80" t="s">
        <v>555</v>
      </c>
      <c r="E101" s="131" t="s">
        <v>556</v>
      </c>
      <c r="F101" s="80" t="s">
        <v>51</v>
      </c>
      <c r="G101" s="85" t="s">
        <v>45</v>
      </c>
      <c r="H101" s="85" t="s">
        <v>45</v>
      </c>
      <c r="I101" s="92" t="s">
        <v>557</v>
      </c>
      <c r="J101" s="80" t="s">
        <v>558</v>
      </c>
      <c r="K101" s="132">
        <v>1</v>
      </c>
      <c r="L101" s="90" t="s">
        <v>559</v>
      </c>
      <c r="M101" s="80" t="s">
        <v>560</v>
      </c>
      <c r="N101" s="94">
        <v>0.16669999999999999</v>
      </c>
      <c r="O101" s="94">
        <v>0.16669999999999999</v>
      </c>
      <c r="P101" s="94">
        <v>0.16669999999999999</v>
      </c>
      <c r="Q101" s="94">
        <v>0.16669999999999999</v>
      </c>
      <c r="R101" s="94">
        <v>0.16669999999999999</v>
      </c>
      <c r="S101" s="94">
        <v>0.16669999999999999</v>
      </c>
      <c r="T101" s="80" t="s">
        <v>392</v>
      </c>
      <c r="U101" s="95">
        <v>44928</v>
      </c>
      <c r="V101" s="95">
        <v>45291</v>
      </c>
    </row>
    <row r="102" spans="1:31" ht="51" x14ac:dyDescent="0.2">
      <c r="A102" s="91" t="s">
        <v>386</v>
      </c>
      <c r="B102" s="114" t="s">
        <v>513</v>
      </c>
      <c r="C102" s="130" t="s">
        <v>41</v>
      </c>
      <c r="D102" s="80" t="s">
        <v>561</v>
      </c>
      <c r="E102" s="131" t="s">
        <v>562</v>
      </c>
      <c r="F102" s="80" t="s">
        <v>51</v>
      </c>
      <c r="G102" s="85" t="s">
        <v>45</v>
      </c>
      <c r="H102" s="85" t="s">
        <v>45</v>
      </c>
      <c r="I102" s="92" t="s">
        <v>563</v>
      </c>
      <c r="J102" s="80" t="s">
        <v>564</v>
      </c>
      <c r="K102" s="132">
        <v>1</v>
      </c>
      <c r="L102" s="90" t="s">
        <v>565</v>
      </c>
      <c r="M102" s="80" t="s">
        <v>391</v>
      </c>
      <c r="N102" s="94">
        <v>0.16669999999999999</v>
      </c>
      <c r="O102" s="94">
        <v>0.16669999999999999</v>
      </c>
      <c r="P102" s="94">
        <v>0.16669999999999999</v>
      </c>
      <c r="Q102" s="94">
        <v>0.16669999999999999</v>
      </c>
      <c r="R102" s="94">
        <v>0.16669999999999999</v>
      </c>
      <c r="S102" s="94">
        <v>0.16669999999999999</v>
      </c>
      <c r="T102" s="80" t="s">
        <v>392</v>
      </c>
      <c r="U102" s="95">
        <v>44928</v>
      </c>
      <c r="V102" s="95">
        <v>45291</v>
      </c>
    </row>
    <row r="103" spans="1:31" ht="38.25" x14ac:dyDescent="0.2">
      <c r="A103" s="91" t="s">
        <v>386</v>
      </c>
      <c r="B103" s="114" t="s">
        <v>513</v>
      </c>
      <c r="C103" s="130" t="s">
        <v>41</v>
      </c>
      <c r="D103" s="80" t="s">
        <v>566</v>
      </c>
      <c r="E103" s="131" t="s">
        <v>567</v>
      </c>
      <c r="F103" s="80" t="s">
        <v>51</v>
      </c>
      <c r="G103" s="85" t="s">
        <v>45</v>
      </c>
      <c r="H103" s="85" t="s">
        <v>45</v>
      </c>
      <c r="I103" s="92" t="s">
        <v>568</v>
      </c>
      <c r="J103" s="80" t="s">
        <v>569</v>
      </c>
      <c r="K103" s="132">
        <v>1</v>
      </c>
      <c r="L103" s="90" t="s">
        <v>570</v>
      </c>
      <c r="M103" s="80" t="s">
        <v>571</v>
      </c>
      <c r="N103" s="94">
        <v>0.16669999999999999</v>
      </c>
      <c r="O103" s="94">
        <v>0.16669999999999999</v>
      </c>
      <c r="P103" s="94">
        <v>0.16669999999999999</v>
      </c>
      <c r="Q103" s="94">
        <v>0.16669999999999999</v>
      </c>
      <c r="R103" s="94">
        <v>0.16669999999999999</v>
      </c>
      <c r="S103" s="94">
        <v>0.16669999999999999</v>
      </c>
      <c r="T103" s="80" t="s">
        <v>392</v>
      </c>
      <c r="U103" s="95">
        <v>44928</v>
      </c>
      <c r="V103" s="95">
        <v>45291</v>
      </c>
    </row>
    <row r="104" spans="1:31" ht="78" customHeight="1" x14ac:dyDescent="0.2">
      <c r="A104" s="91" t="s">
        <v>386</v>
      </c>
      <c r="B104" s="116" t="s">
        <v>513</v>
      </c>
      <c r="C104" s="107" t="s">
        <v>140</v>
      </c>
      <c r="D104" s="80" t="s">
        <v>572</v>
      </c>
      <c r="E104" s="92" t="s">
        <v>573</v>
      </c>
      <c r="F104" s="80" t="s">
        <v>51</v>
      </c>
      <c r="G104" s="116" t="s">
        <v>473</v>
      </c>
      <c r="H104" s="97" t="s">
        <v>574</v>
      </c>
      <c r="I104" s="119" t="s">
        <v>575</v>
      </c>
      <c r="J104" s="80" t="s">
        <v>395</v>
      </c>
      <c r="K104" s="93">
        <v>1</v>
      </c>
      <c r="L104" s="92" t="s">
        <v>887</v>
      </c>
      <c r="M104" s="117" t="s">
        <v>529</v>
      </c>
      <c r="N104" s="104"/>
      <c r="O104" s="104">
        <v>0.2</v>
      </c>
      <c r="P104" s="104">
        <v>0.2</v>
      </c>
      <c r="Q104" s="104">
        <v>0.2</v>
      </c>
      <c r="R104" s="104">
        <v>0.2</v>
      </c>
      <c r="S104" s="104">
        <v>0.2</v>
      </c>
      <c r="T104" s="133" t="s">
        <v>392</v>
      </c>
      <c r="U104" s="118">
        <v>44928</v>
      </c>
      <c r="V104" s="118">
        <v>45291</v>
      </c>
    </row>
    <row r="105" spans="1:31" ht="38.25" x14ac:dyDescent="0.2">
      <c r="A105" s="91" t="s">
        <v>386</v>
      </c>
      <c r="B105" s="116" t="s">
        <v>513</v>
      </c>
      <c r="C105" s="134" t="s">
        <v>140</v>
      </c>
      <c r="D105" s="80" t="s">
        <v>576</v>
      </c>
      <c r="E105" s="92" t="s">
        <v>577</v>
      </c>
      <c r="F105" s="80" t="s">
        <v>44</v>
      </c>
      <c r="G105" s="116" t="s">
        <v>473</v>
      </c>
      <c r="H105" s="92" t="s">
        <v>574</v>
      </c>
      <c r="I105" s="92" t="s">
        <v>578</v>
      </c>
      <c r="J105" s="80" t="s">
        <v>522</v>
      </c>
      <c r="K105" s="93">
        <v>1</v>
      </c>
      <c r="L105" s="92" t="s">
        <v>888</v>
      </c>
      <c r="M105" s="117" t="s">
        <v>579</v>
      </c>
      <c r="N105" s="104"/>
      <c r="O105" s="104"/>
      <c r="P105" s="104"/>
      <c r="Q105" s="104">
        <v>1</v>
      </c>
      <c r="R105" s="104"/>
      <c r="S105" s="104"/>
      <c r="T105" s="133" t="s">
        <v>392</v>
      </c>
      <c r="U105" s="118">
        <v>44928</v>
      </c>
      <c r="V105" s="118">
        <v>45291</v>
      </c>
    </row>
    <row r="106" spans="1:31" ht="38.25" x14ac:dyDescent="0.2">
      <c r="A106" s="91" t="s">
        <v>386</v>
      </c>
      <c r="B106" s="116" t="s">
        <v>513</v>
      </c>
      <c r="C106" s="134" t="s">
        <v>140</v>
      </c>
      <c r="D106" s="80" t="s">
        <v>580</v>
      </c>
      <c r="E106" s="92" t="s">
        <v>581</v>
      </c>
      <c r="F106" s="80" t="s">
        <v>44</v>
      </c>
      <c r="G106" s="84" t="s">
        <v>45</v>
      </c>
      <c r="H106" s="85" t="s">
        <v>45</v>
      </c>
      <c r="I106" s="92" t="s">
        <v>582</v>
      </c>
      <c r="J106" s="80" t="s">
        <v>583</v>
      </c>
      <c r="K106" s="93">
        <v>1</v>
      </c>
      <c r="L106" s="92" t="s">
        <v>889</v>
      </c>
      <c r="M106" s="117" t="s">
        <v>584</v>
      </c>
      <c r="N106" s="104">
        <v>0.16669999999999999</v>
      </c>
      <c r="O106" s="104">
        <v>0.16669999999999999</v>
      </c>
      <c r="P106" s="104">
        <v>0.16669999999999999</v>
      </c>
      <c r="Q106" s="104">
        <v>0.16669999999999999</v>
      </c>
      <c r="R106" s="104">
        <v>0.16669999999999999</v>
      </c>
      <c r="S106" s="104">
        <v>0.16669999999999999</v>
      </c>
      <c r="T106" s="133" t="s">
        <v>392</v>
      </c>
      <c r="U106" s="118">
        <v>44928</v>
      </c>
      <c r="V106" s="118">
        <v>45291</v>
      </c>
    </row>
    <row r="107" spans="1:31" ht="38.25" customHeight="1" x14ac:dyDescent="0.2">
      <c r="A107" s="91" t="s">
        <v>386</v>
      </c>
      <c r="B107" s="114" t="s">
        <v>513</v>
      </c>
      <c r="C107" s="130" t="s">
        <v>4</v>
      </c>
      <c r="D107" s="80" t="s">
        <v>585</v>
      </c>
      <c r="E107" s="92" t="s">
        <v>586</v>
      </c>
      <c r="F107" s="80" t="s">
        <v>51</v>
      </c>
      <c r="G107" s="92" t="s">
        <v>460</v>
      </c>
      <c r="H107" s="92" t="s">
        <v>587</v>
      </c>
      <c r="I107" s="92" t="s">
        <v>588</v>
      </c>
      <c r="J107" s="80" t="s">
        <v>589</v>
      </c>
      <c r="K107" s="93">
        <v>1</v>
      </c>
      <c r="L107" s="90" t="s">
        <v>590</v>
      </c>
      <c r="M107" s="80" t="s">
        <v>560</v>
      </c>
      <c r="N107" s="94">
        <v>0.16669999999999999</v>
      </c>
      <c r="O107" s="94">
        <v>0.16669999999999999</v>
      </c>
      <c r="P107" s="94">
        <v>0.16669999999999999</v>
      </c>
      <c r="Q107" s="94">
        <v>0.16669999999999999</v>
      </c>
      <c r="R107" s="94">
        <v>0.16669999999999999</v>
      </c>
      <c r="S107" s="94">
        <v>0.16669999999999999</v>
      </c>
      <c r="T107" s="135" t="s">
        <v>392</v>
      </c>
      <c r="U107" s="95">
        <v>44928</v>
      </c>
      <c r="V107" s="95">
        <v>45291</v>
      </c>
    </row>
    <row r="108" spans="1:31" ht="51" x14ac:dyDescent="0.2">
      <c r="A108" s="91" t="s">
        <v>386</v>
      </c>
      <c r="B108" s="114" t="s">
        <v>513</v>
      </c>
      <c r="C108" s="130" t="s">
        <v>4</v>
      </c>
      <c r="D108" s="80" t="s">
        <v>591</v>
      </c>
      <c r="E108" s="92" t="s">
        <v>592</v>
      </c>
      <c r="F108" s="80" t="s">
        <v>51</v>
      </c>
      <c r="G108" s="92" t="s">
        <v>460</v>
      </c>
      <c r="H108" s="92" t="s">
        <v>587</v>
      </c>
      <c r="I108" s="92" t="s">
        <v>593</v>
      </c>
      <c r="J108" s="80" t="s">
        <v>594</v>
      </c>
      <c r="K108" s="93">
        <v>1</v>
      </c>
      <c r="L108" s="90" t="s">
        <v>595</v>
      </c>
      <c r="M108" s="80" t="s">
        <v>560</v>
      </c>
      <c r="N108" s="94">
        <v>0.16669999999999999</v>
      </c>
      <c r="O108" s="94">
        <v>0.16669999999999999</v>
      </c>
      <c r="P108" s="94">
        <v>0.16669999999999999</v>
      </c>
      <c r="Q108" s="94">
        <v>0.16669999999999999</v>
      </c>
      <c r="R108" s="94">
        <v>0.16669999999999999</v>
      </c>
      <c r="S108" s="94">
        <v>0.16669999999999999</v>
      </c>
      <c r="T108" s="135" t="s">
        <v>392</v>
      </c>
      <c r="U108" s="95">
        <v>44928</v>
      </c>
      <c r="V108" s="95">
        <v>45291</v>
      </c>
    </row>
    <row r="109" spans="1:31" ht="51" x14ac:dyDescent="0.2">
      <c r="A109" s="91" t="s">
        <v>386</v>
      </c>
      <c r="B109" s="114" t="s">
        <v>513</v>
      </c>
      <c r="C109" s="130" t="s">
        <v>4</v>
      </c>
      <c r="D109" s="80" t="s">
        <v>596</v>
      </c>
      <c r="E109" s="92" t="s">
        <v>597</v>
      </c>
      <c r="F109" s="80" t="s">
        <v>51</v>
      </c>
      <c r="G109" s="92" t="s">
        <v>460</v>
      </c>
      <c r="H109" s="92" t="s">
        <v>598</v>
      </c>
      <c r="I109" s="92" t="s">
        <v>599</v>
      </c>
      <c r="J109" s="80" t="s">
        <v>600</v>
      </c>
      <c r="K109" s="93">
        <v>1</v>
      </c>
      <c r="L109" s="90" t="s">
        <v>601</v>
      </c>
      <c r="M109" s="80" t="s">
        <v>579</v>
      </c>
      <c r="N109" s="94">
        <v>0.16669999999999999</v>
      </c>
      <c r="O109" s="94">
        <v>0.16669999999999999</v>
      </c>
      <c r="P109" s="94">
        <v>0.16669999999999999</v>
      </c>
      <c r="Q109" s="94">
        <v>0.16669999999999999</v>
      </c>
      <c r="R109" s="94">
        <v>0.16669999999999999</v>
      </c>
      <c r="S109" s="94">
        <v>0.16669999999999999</v>
      </c>
      <c r="T109" s="135" t="s">
        <v>392</v>
      </c>
      <c r="U109" s="95">
        <v>44928</v>
      </c>
      <c r="V109" s="95">
        <v>45291</v>
      </c>
    </row>
    <row r="110" spans="1:31" ht="76.5" x14ac:dyDescent="0.2">
      <c r="A110" s="91" t="s">
        <v>386</v>
      </c>
      <c r="B110" s="114" t="s">
        <v>513</v>
      </c>
      <c r="C110" s="130" t="s">
        <v>4</v>
      </c>
      <c r="D110" s="80" t="s">
        <v>602</v>
      </c>
      <c r="E110" s="92" t="s">
        <v>603</v>
      </c>
      <c r="F110" s="80" t="s">
        <v>51</v>
      </c>
      <c r="G110" s="92" t="s">
        <v>460</v>
      </c>
      <c r="H110" s="92" t="s">
        <v>604</v>
      </c>
      <c r="I110" s="92" t="s">
        <v>605</v>
      </c>
      <c r="J110" s="80" t="s">
        <v>600</v>
      </c>
      <c r="K110" s="93">
        <v>1</v>
      </c>
      <c r="L110" s="90" t="s">
        <v>606</v>
      </c>
      <c r="M110" s="80" t="s">
        <v>607</v>
      </c>
      <c r="N110" s="94"/>
      <c r="O110" s="94"/>
      <c r="P110" s="94">
        <v>0.5</v>
      </c>
      <c r="Q110" s="94"/>
      <c r="R110" s="94"/>
      <c r="S110" s="94">
        <v>0.5</v>
      </c>
      <c r="T110" s="135" t="s">
        <v>392</v>
      </c>
      <c r="U110" s="95">
        <v>44928</v>
      </c>
      <c r="V110" s="95">
        <v>45291</v>
      </c>
    </row>
    <row r="111" spans="1:31" ht="38.25" x14ac:dyDescent="0.2">
      <c r="A111" s="91" t="s">
        <v>386</v>
      </c>
      <c r="B111" s="114" t="s">
        <v>513</v>
      </c>
      <c r="C111" s="130" t="s">
        <v>4</v>
      </c>
      <c r="D111" s="80" t="s">
        <v>1062</v>
      </c>
      <c r="E111" s="92" t="s">
        <v>1045</v>
      </c>
      <c r="F111" s="80" t="s">
        <v>51</v>
      </c>
      <c r="G111" s="92" t="s">
        <v>460</v>
      </c>
      <c r="H111" s="92" t="s">
        <v>598</v>
      </c>
      <c r="I111" s="92" t="s">
        <v>1046</v>
      </c>
      <c r="J111" s="80" t="s">
        <v>1047</v>
      </c>
      <c r="K111" s="93">
        <v>1</v>
      </c>
      <c r="L111" s="90" t="s">
        <v>1048</v>
      </c>
      <c r="M111" s="80" t="s">
        <v>579</v>
      </c>
      <c r="N111" s="94"/>
      <c r="O111" s="94">
        <v>0.2</v>
      </c>
      <c r="P111" s="94">
        <v>0.2</v>
      </c>
      <c r="Q111" s="94">
        <v>0.2</v>
      </c>
      <c r="R111" s="94">
        <v>0.2</v>
      </c>
      <c r="S111" s="94">
        <v>0.2</v>
      </c>
      <c r="T111" s="135" t="s">
        <v>392</v>
      </c>
      <c r="U111" s="95">
        <v>44986</v>
      </c>
      <c r="V111" s="95">
        <v>45291</v>
      </c>
    </row>
    <row r="112" spans="1:31" ht="38.25" x14ac:dyDescent="0.2">
      <c r="A112" s="91" t="s">
        <v>386</v>
      </c>
      <c r="B112" s="114" t="s">
        <v>513</v>
      </c>
      <c r="C112" s="130" t="s">
        <v>4</v>
      </c>
      <c r="D112" s="80" t="s">
        <v>1063</v>
      </c>
      <c r="E112" s="92" t="s">
        <v>608</v>
      </c>
      <c r="F112" s="80" t="s">
        <v>51</v>
      </c>
      <c r="G112" s="92" t="s">
        <v>460</v>
      </c>
      <c r="H112" s="92" t="s">
        <v>587</v>
      </c>
      <c r="I112" s="92" t="s">
        <v>609</v>
      </c>
      <c r="J112" s="80" t="s">
        <v>610</v>
      </c>
      <c r="K112" s="93">
        <v>1</v>
      </c>
      <c r="L112" s="90" t="s">
        <v>611</v>
      </c>
      <c r="M112" s="80" t="s">
        <v>612</v>
      </c>
      <c r="N112" s="94"/>
      <c r="O112" s="94"/>
      <c r="P112" s="94"/>
      <c r="Q112" s="94"/>
      <c r="R112" s="94">
        <v>1</v>
      </c>
      <c r="S112" s="94"/>
      <c r="T112" s="135" t="s">
        <v>392</v>
      </c>
      <c r="U112" s="95">
        <v>44928</v>
      </c>
      <c r="V112" s="95">
        <v>45291</v>
      </c>
      <c r="W112" s="13"/>
      <c r="X112" s="13"/>
      <c r="Y112" s="13"/>
      <c r="Z112" s="13"/>
      <c r="AA112" s="13"/>
      <c r="AB112" s="13"/>
      <c r="AC112" s="13"/>
      <c r="AD112" s="13"/>
      <c r="AE112" s="13"/>
    </row>
    <row r="113" spans="1:31" ht="38.25" x14ac:dyDescent="0.2">
      <c r="A113" s="91" t="s">
        <v>386</v>
      </c>
      <c r="B113" s="114" t="s">
        <v>513</v>
      </c>
      <c r="C113" s="130" t="s">
        <v>4</v>
      </c>
      <c r="D113" s="80" t="s">
        <v>1064</v>
      </c>
      <c r="E113" s="92" t="s">
        <v>613</v>
      </c>
      <c r="F113" s="80" t="s">
        <v>51</v>
      </c>
      <c r="G113" s="92" t="s">
        <v>460</v>
      </c>
      <c r="H113" s="92" t="s">
        <v>587</v>
      </c>
      <c r="I113" s="92" t="s">
        <v>614</v>
      </c>
      <c r="J113" s="80" t="s">
        <v>610</v>
      </c>
      <c r="K113" s="93">
        <v>1</v>
      </c>
      <c r="L113" s="90" t="s">
        <v>611</v>
      </c>
      <c r="M113" s="80" t="s">
        <v>612</v>
      </c>
      <c r="N113" s="94"/>
      <c r="O113" s="94"/>
      <c r="P113" s="94"/>
      <c r="Q113" s="94"/>
      <c r="R113" s="94">
        <v>1</v>
      </c>
      <c r="S113" s="94"/>
      <c r="T113" s="135" t="s">
        <v>392</v>
      </c>
      <c r="U113" s="95">
        <v>44928</v>
      </c>
      <c r="V113" s="95">
        <v>45291</v>
      </c>
      <c r="W113" s="13"/>
      <c r="X113" s="13"/>
      <c r="Y113" s="13"/>
      <c r="Z113" s="13"/>
      <c r="AA113" s="13"/>
      <c r="AB113" s="13"/>
      <c r="AC113" s="13"/>
      <c r="AD113" s="13"/>
      <c r="AE113" s="13"/>
    </row>
    <row r="114" spans="1:31" ht="51" x14ac:dyDescent="0.2">
      <c r="A114" s="107" t="s">
        <v>99</v>
      </c>
      <c r="B114" s="108" t="s">
        <v>615</v>
      </c>
      <c r="C114" s="134" t="s">
        <v>41</v>
      </c>
      <c r="D114" s="192" t="s">
        <v>616</v>
      </c>
      <c r="E114" s="112" t="s">
        <v>617</v>
      </c>
      <c r="F114" s="83" t="s">
        <v>93</v>
      </c>
      <c r="G114" s="83" t="s">
        <v>45</v>
      </c>
      <c r="H114" s="83" t="s">
        <v>45</v>
      </c>
      <c r="I114" s="112" t="s">
        <v>618</v>
      </c>
      <c r="J114" s="83" t="s">
        <v>619</v>
      </c>
      <c r="K114" s="113">
        <v>1</v>
      </c>
      <c r="L114" s="83" t="s">
        <v>620</v>
      </c>
      <c r="M114" s="83" t="s">
        <v>621</v>
      </c>
      <c r="N114" s="83"/>
      <c r="O114" s="83"/>
      <c r="P114" s="110">
        <v>0.5</v>
      </c>
      <c r="Q114" s="83"/>
      <c r="R114" s="83"/>
      <c r="S114" s="110">
        <v>0.5</v>
      </c>
      <c r="T114" s="136" t="s">
        <v>622</v>
      </c>
      <c r="U114" s="111">
        <v>45048</v>
      </c>
      <c r="V114" s="111">
        <v>45291</v>
      </c>
    </row>
    <row r="115" spans="1:31" ht="51" x14ac:dyDescent="0.2">
      <c r="A115" s="107" t="s">
        <v>99</v>
      </c>
      <c r="B115" s="108" t="s">
        <v>615</v>
      </c>
      <c r="C115" s="134" t="s">
        <v>41</v>
      </c>
      <c r="D115" s="192" t="s">
        <v>1096</v>
      </c>
      <c r="E115" s="112" t="s">
        <v>623</v>
      </c>
      <c r="F115" s="83" t="s">
        <v>103</v>
      </c>
      <c r="G115" s="83" t="s">
        <v>45</v>
      </c>
      <c r="H115" s="83" t="s">
        <v>45</v>
      </c>
      <c r="I115" s="112" t="s">
        <v>624</v>
      </c>
      <c r="J115" s="83" t="s">
        <v>625</v>
      </c>
      <c r="K115" s="113">
        <v>1</v>
      </c>
      <c r="L115" s="83" t="s">
        <v>626</v>
      </c>
      <c r="M115" s="83" t="s">
        <v>120</v>
      </c>
      <c r="N115" s="110">
        <f t="shared" ref="N115:S115" si="7">1/6</f>
        <v>0.16666666666666666</v>
      </c>
      <c r="O115" s="110">
        <f t="shared" si="7"/>
        <v>0.16666666666666666</v>
      </c>
      <c r="P115" s="110">
        <f t="shared" si="7"/>
        <v>0.16666666666666666</v>
      </c>
      <c r="Q115" s="110">
        <f t="shared" si="7"/>
        <v>0.16666666666666666</v>
      </c>
      <c r="R115" s="110">
        <f t="shared" si="7"/>
        <v>0.16666666666666666</v>
      </c>
      <c r="S115" s="110">
        <f t="shared" si="7"/>
        <v>0.16666666666666666</v>
      </c>
      <c r="T115" s="136" t="s">
        <v>121</v>
      </c>
      <c r="U115" s="111">
        <v>44928</v>
      </c>
      <c r="V115" s="111">
        <v>45291</v>
      </c>
    </row>
    <row r="116" spans="1:31" ht="51" x14ac:dyDescent="0.2">
      <c r="A116" s="107" t="s">
        <v>99</v>
      </c>
      <c r="B116" s="108" t="s">
        <v>615</v>
      </c>
      <c r="C116" s="134" t="s">
        <v>41</v>
      </c>
      <c r="D116" s="82" t="s">
        <v>627</v>
      </c>
      <c r="E116" s="112" t="s">
        <v>628</v>
      </c>
      <c r="F116" s="83" t="s">
        <v>93</v>
      </c>
      <c r="G116" s="83" t="s">
        <v>45</v>
      </c>
      <c r="H116" s="83" t="s">
        <v>45</v>
      </c>
      <c r="I116" s="112" t="s">
        <v>629</v>
      </c>
      <c r="J116" s="83" t="s">
        <v>619</v>
      </c>
      <c r="K116" s="113">
        <v>1</v>
      </c>
      <c r="L116" s="83" t="s">
        <v>630</v>
      </c>
      <c r="M116" s="83" t="s">
        <v>631</v>
      </c>
      <c r="N116" s="83"/>
      <c r="O116" s="110">
        <v>0.25</v>
      </c>
      <c r="P116" s="110">
        <v>0.25</v>
      </c>
      <c r="Q116" s="83"/>
      <c r="R116" s="110">
        <v>0.25</v>
      </c>
      <c r="S116" s="110">
        <v>0.25</v>
      </c>
      <c r="T116" s="136" t="s">
        <v>622</v>
      </c>
      <c r="U116" s="111">
        <v>44986</v>
      </c>
      <c r="V116" s="111">
        <v>45291</v>
      </c>
    </row>
    <row r="117" spans="1:31" ht="38.25" x14ac:dyDescent="0.2">
      <c r="A117" s="137" t="s">
        <v>99</v>
      </c>
      <c r="B117" s="108" t="s">
        <v>615</v>
      </c>
      <c r="C117" s="134" t="s">
        <v>41</v>
      </c>
      <c r="D117" s="82" t="s">
        <v>632</v>
      </c>
      <c r="E117" s="138" t="s">
        <v>633</v>
      </c>
      <c r="F117" s="87" t="s">
        <v>103</v>
      </c>
      <c r="G117" s="83" t="s">
        <v>45</v>
      </c>
      <c r="H117" s="83" t="s">
        <v>45</v>
      </c>
      <c r="I117" s="112" t="s">
        <v>634</v>
      </c>
      <c r="J117" s="83" t="s">
        <v>625</v>
      </c>
      <c r="K117" s="139">
        <v>1</v>
      </c>
      <c r="L117" s="83" t="s">
        <v>635</v>
      </c>
      <c r="M117" s="83" t="s">
        <v>120</v>
      </c>
      <c r="N117" s="110">
        <f t="shared" ref="N117:S122" si="8">1/6</f>
        <v>0.16666666666666666</v>
      </c>
      <c r="O117" s="110">
        <f t="shared" si="8"/>
        <v>0.16666666666666666</v>
      </c>
      <c r="P117" s="110">
        <f t="shared" si="8"/>
        <v>0.16666666666666666</v>
      </c>
      <c r="Q117" s="110">
        <f t="shared" si="8"/>
        <v>0.16666666666666666</v>
      </c>
      <c r="R117" s="110">
        <f t="shared" si="8"/>
        <v>0.16666666666666666</v>
      </c>
      <c r="S117" s="110">
        <f t="shared" si="8"/>
        <v>0.16666666666666666</v>
      </c>
      <c r="T117" s="136" t="s">
        <v>121</v>
      </c>
      <c r="U117" s="111">
        <v>44928</v>
      </c>
      <c r="V117" s="111">
        <v>45291</v>
      </c>
    </row>
    <row r="118" spans="1:31" ht="38.25" x14ac:dyDescent="0.2">
      <c r="A118" s="137" t="s">
        <v>99</v>
      </c>
      <c r="B118" s="108" t="s">
        <v>615</v>
      </c>
      <c r="C118" s="134" t="s">
        <v>41</v>
      </c>
      <c r="D118" s="82" t="s">
        <v>636</v>
      </c>
      <c r="E118" s="112" t="s">
        <v>637</v>
      </c>
      <c r="F118" s="87" t="s">
        <v>93</v>
      </c>
      <c r="G118" s="83" t="s">
        <v>45</v>
      </c>
      <c r="H118" s="83" t="s">
        <v>45</v>
      </c>
      <c r="I118" s="112" t="s">
        <v>638</v>
      </c>
      <c r="J118" s="83" t="s">
        <v>639</v>
      </c>
      <c r="K118" s="139">
        <v>1</v>
      </c>
      <c r="L118" s="83" t="s">
        <v>640</v>
      </c>
      <c r="M118" s="83" t="s">
        <v>120</v>
      </c>
      <c r="N118" s="110">
        <f t="shared" si="8"/>
        <v>0.16666666666666666</v>
      </c>
      <c r="O118" s="140">
        <f t="shared" si="8"/>
        <v>0.16666666666666666</v>
      </c>
      <c r="P118" s="110">
        <f t="shared" si="8"/>
        <v>0.16666666666666666</v>
      </c>
      <c r="Q118" s="110">
        <f t="shared" si="8"/>
        <v>0.16666666666666666</v>
      </c>
      <c r="R118" s="110">
        <f t="shared" si="8"/>
        <v>0.16666666666666666</v>
      </c>
      <c r="S118" s="110">
        <f t="shared" si="8"/>
        <v>0.16666666666666666</v>
      </c>
      <c r="T118" s="136" t="s">
        <v>121</v>
      </c>
      <c r="U118" s="111">
        <v>44928</v>
      </c>
      <c r="V118" s="111">
        <v>45291</v>
      </c>
    </row>
    <row r="119" spans="1:31" ht="38.25" x14ac:dyDescent="0.2">
      <c r="A119" s="107" t="s">
        <v>99</v>
      </c>
      <c r="B119" s="108" t="s">
        <v>615</v>
      </c>
      <c r="C119" s="134" t="s">
        <v>41</v>
      </c>
      <c r="D119" s="82" t="s">
        <v>641</v>
      </c>
      <c r="E119" s="112" t="s">
        <v>642</v>
      </c>
      <c r="F119" s="83" t="s">
        <v>93</v>
      </c>
      <c r="G119" s="83" t="s">
        <v>45</v>
      </c>
      <c r="H119" s="83" t="s">
        <v>45</v>
      </c>
      <c r="I119" s="112" t="s">
        <v>643</v>
      </c>
      <c r="J119" s="83" t="s">
        <v>644</v>
      </c>
      <c r="K119" s="113">
        <v>1</v>
      </c>
      <c r="L119" s="83" t="s">
        <v>645</v>
      </c>
      <c r="M119" s="83" t="s">
        <v>646</v>
      </c>
      <c r="N119" s="110">
        <f t="shared" si="8"/>
        <v>0.16666666666666666</v>
      </c>
      <c r="O119" s="110">
        <f t="shared" si="8"/>
        <v>0.16666666666666666</v>
      </c>
      <c r="P119" s="110">
        <f t="shared" si="8"/>
        <v>0.16666666666666666</v>
      </c>
      <c r="Q119" s="110">
        <f t="shared" si="8"/>
        <v>0.16666666666666666</v>
      </c>
      <c r="R119" s="110">
        <f t="shared" si="8"/>
        <v>0.16666666666666666</v>
      </c>
      <c r="S119" s="110">
        <f t="shared" si="8"/>
        <v>0.16666666666666666</v>
      </c>
      <c r="T119" s="136" t="s">
        <v>622</v>
      </c>
      <c r="U119" s="111">
        <v>44928</v>
      </c>
      <c r="V119" s="111">
        <v>45291</v>
      </c>
    </row>
    <row r="120" spans="1:31" s="9" customFormat="1" ht="76.5" customHeight="1" x14ac:dyDescent="0.2">
      <c r="A120" s="107" t="s">
        <v>99</v>
      </c>
      <c r="B120" s="108" t="s">
        <v>615</v>
      </c>
      <c r="C120" s="134" t="s">
        <v>41</v>
      </c>
      <c r="D120" s="88" t="s">
        <v>647</v>
      </c>
      <c r="E120" s="112" t="s">
        <v>648</v>
      </c>
      <c r="F120" s="87" t="s">
        <v>93</v>
      </c>
      <c r="G120" s="83" t="s">
        <v>45</v>
      </c>
      <c r="H120" s="83" t="s">
        <v>45</v>
      </c>
      <c r="I120" s="112" t="s">
        <v>649</v>
      </c>
      <c r="J120" s="87" t="s">
        <v>650</v>
      </c>
      <c r="K120" s="139">
        <v>1</v>
      </c>
      <c r="L120" s="87" t="s">
        <v>651</v>
      </c>
      <c r="M120" s="87" t="s">
        <v>621</v>
      </c>
      <c r="N120" s="141">
        <f t="shared" si="8"/>
        <v>0.16666666666666666</v>
      </c>
      <c r="O120" s="141">
        <f t="shared" si="8"/>
        <v>0.16666666666666666</v>
      </c>
      <c r="P120" s="141">
        <f t="shared" si="8"/>
        <v>0.16666666666666666</v>
      </c>
      <c r="Q120" s="141">
        <f t="shared" si="8"/>
        <v>0.16666666666666666</v>
      </c>
      <c r="R120" s="141">
        <f t="shared" si="8"/>
        <v>0.16666666666666666</v>
      </c>
      <c r="S120" s="141">
        <f t="shared" si="8"/>
        <v>0.16666666666666666</v>
      </c>
      <c r="T120" s="87" t="s">
        <v>622</v>
      </c>
      <c r="U120" s="111">
        <v>44928</v>
      </c>
      <c r="V120" s="111">
        <v>45291</v>
      </c>
      <c r="W120" s="3"/>
      <c r="X120" s="3"/>
      <c r="Y120" s="3"/>
      <c r="Z120" s="3"/>
      <c r="AA120" s="3"/>
      <c r="AB120" s="3"/>
      <c r="AC120" s="3"/>
      <c r="AD120" s="3"/>
      <c r="AE120" s="3"/>
    </row>
    <row r="121" spans="1:31" ht="76.5" customHeight="1" x14ac:dyDescent="0.2">
      <c r="A121" s="107" t="s">
        <v>99</v>
      </c>
      <c r="B121" s="108" t="s">
        <v>615</v>
      </c>
      <c r="C121" s="134" t="s">
        <v>41</v>
      </c>
      <c r="D121" s="88" t="s">
        <v>652</v>
      </c>
      <c r="E121" s="112" t="s">
        <v>653</v>
      </c>
      <c r="F121" s="87" t="s">
        <v>103</v>
      </c>
      <c r="G121" s="83" t="s">
        <v>45</v>
      </c>
      <c r="H121" s="83" t="s">
        <v>45</v>
      </c>
      <c r="I121" s="112" t="s">
        <v>654</v>
      </c>
      <c r="J121" s="87" t="s">
        <v>655</v>
      </c>
      <c r="K121" s="139">
        <v>1</v>
      </c>
      <c r="L121" s="87" t="s">
        <v>656</v>
      </c>
      <c r="M121" s="87" t="s">
        <v>657</v>
      </c>
      <c r="N121" s="141">
        <f t="shared" si="8"/>
        <v>0.16666666666666666</v>
      </c>
      <c r="O121" s="141">
        <f t="shared" si="8"/>
        <v>0.16666666666666666</v>
      </c>
      <c r="P121" s="141">
        <f t="shared" si="8"/>
        <v>0.16666666666666666</v>
      </c>
      <c r="Q121" s="141">
        <f t="shared" si="8"/>
        <v>0.16666666666666666</v>
      </c>
      <c r="R121" s="141">
        <f t="shared" si="8"/>
        <v>0.16666666666666666</v>
      </c>
      <c r="S121" s="141">
        <f t="shared" si="8"/>
        <v>0.16666666666666666</v>
      </c>
      <c r="T121" s="83" t="s">
        <v>622</v>
      </c>
      <c r="U121" s="111">
        <v>44928</v>
      </c>
      <c r="V121" s="111">
        <v>45291</v>
      </c>
    </row>
    <row r="122" spans="1:31" ht="51" x14ac:dyDescent="0.2">
      <c r="A122" s="107" t="s">
        <v>99</v>
      </c>
      <c r="B122" s="108" t="s">
        <v>615</v>
      </c>
      <c r="C122" s="134" t="s">
        <v>41</v>
      </c>
      <c r="D122" s="88" t="s">
        <v>658</v>
      </c>
      <c r="E122" s="112" t="s">
        <v>659</v>
      </c>
      <c r="F122" s="87" t="s">
        <v>93</v>
      </c>
      <c r="G122" s="83" t="s">
        <v>45</v>
      </c>
      <c r="H122" s="83" t="s">
        <v>45</v>
      </c>
      <c r="I122" s="112" t="s">
        <v>660</v>
      </c>
      <c r="J122" s="87" t="s">
        <v>661</v>
      </c>
      <c r="K122" s="139">
        <v>1</v>
      </c>
      <c r="L122" s="87" t="s">
        <v>662</v>
      </c>
      <c r="M122" s="87" t="s">
        <v>663</v>
      </c>
      <c r="N122" s="141">
        <f t="shared" si="8"/>
        <v>0.16666666666666666</v>
      </c>
      <c r="O122" s="141">
        <f t="shared" si="8"/>
        <v>0.16666666666666666</v>
      </c>
      <c r="P122" s="110">
        <f t="shared" si="8"/>
        <v>0.16666666666666666</v>
      </c>
      <c r="Q122" s="141">
        <f t="shared" si="8"/>
        <v>0.16666666666666666</v>
      </c>
      <c r="R122" s="141">
        <f t="shared" si="8"/>
        <v>0.16666666666666666</v>
      </c>
      <c r="S122" s="141">
        <f t="shared" si="8"/>
        <v>0.16666666666666666</v>
      </c>
      <c r="T122" s="83" t="s">
        <v>622</v>
      </c>
      <c r="U122" s="111">
        <v>44928</v>
      </c>
      <c r="V122" s="111">
        <v>45291</v>
      </c>
    </row>
    <row r="123" spans="1:31" ht="38.25" x14ac:dyDescent="0.2">
      <c r="A123" s="107" t="s">
        <v>99</v>
      </c>
      <c r="B123" s="108" t="s">
        <v>615</v>
      </c>
      <c r="C123" s="134" t="s">
        <v>41</v>
      </c>
      <c r="D123" s="88" t="s">
        <v>664</v>
      </c>
      <c r="E123" s="112" t="s">
        <v>665</v>
      </c>
      <c r="F123" s="87" t="s">
        <v>93</v>
      </c>
      <c r="G123" s="83" t="s">
        <v>45</v>
      </c>
      <c r="H123" s="83" t="s">
        <v>45</v>
      </c>
      <c r="I123" s="112" t="s">
        <v>666</v>
      </c>
      <c r="J123" s="87" t="s">
        <v>667</v>
      </c>
      <c r="K123" s="139">
        <v>1</v>
      </c>
      <c r="L123" s="87" t="s">
        <v>668</v>
      </c>
      <c r="M123" s="87" t="s">
        <v>669</v>
      </c>
      <c r="N123" s="87"/>
      <c r="O123" s="87"/>
      <c r="P123" s="141">
        <v>0.5</v>
      </c>
      <c r="Q123" s="87"/>
      <c r="R123" s="87"/>
      <c r="S123" s="141">
        <v>0.5</v>
      </c>
      <c r="T123" s="83" t="s">
        <v>622</v>
      </c>
      <c r="U123" s="111">
        <v>45048</v>
      </c>
      <c r="V123" s="111">
        <v>45291</v>
      </c>
    </row>
    <row r="124" spans="1:31" ht="51" x14ac:dyDescent="0.2">
      <c r="A124" s="107" t="s">
        <v>99</v>
      </c>
      <c r="B124" s="108" t="s">
        <v>615</v>
      </c>
      <c r="C124" s="134" t="s">
        <v>41</v>
      </c>
      <c r="D124" s="88" t="s">
        <v>670</v>
      </c>
      <c r="E124" s="112" t="s">
        <v>671</v>
      </c>
      <c r="F124" s="87" t="s">
        <v>103</v>
      </c>
      <c r="G124" s="83" t="s">
        <v>45</v>
      </c>
      <c r="H124" s="83" t="s">
        <v>45</v>
      </c>
      <c r="I124" s="112" t="s">
        <v>672</v>
      </c>
      <c r="J124" s="87" t="s">
        <v>673</v>
      </c>
      <c r="K124" s="139">
        <v>1</v>
      </c>
      <c r="L124" s="87" t="s">
        <v>674</v>
      </c>
      <c r="M124" s="87" t="s">
        <v>675</v>
      </c>
      <c r="N124" s="141">
        <f t="shared" ref="N124:S124" si="9">1/6</f>
        <v>0.16666666666666666</v>
      </c>
      <c r="O124" s="141">
        <f t="shared" si="9"/>
        <v>0.16666666666666666</v>
      </c>
      <c r="P124" s="141">
        <f t="shared" si="9"/>
        <v>0.16666666666666666</v>
      </c>
      <c r="Q124" s="141">
        <f t="shared" si="9"/>
        <v>0.16666666666666666</v>
      </c>
      <c r="R124" s="141">
        <f t="shared" si="9"/>
        <v>0.16666666666666666</v>
      </c>
      <c r="S124" s="141">
        <f t="shared" si="9"/>
        <v>0.16666666666666666</v>
      </c>
      <c r="T124" s="83" t="s">
        <v>622</v>
      </c>
      <c r="U124" s="111">
        <v>44928</v>
      </c>
      <c r="V124" s="111">
        <v>45291</v>
      </c>
    </row>
    <row r="125" spans="1:31" ht="51" x14ac:dyDescent="0.2">
      <c r="A125" s="108" t="s">
        <v>99</v>
      </c>
      <c r="B125" s="108" t="s">
        <v>615</v>
      </c>
      <c r="C125" s="134" t="s">
        <v>140</v>
      </c>
      <c r="D125" s="88" t="s">
        <v>676</v>
      </c>
      <c r="E125" s="108" t="s">
        <v>1065</v>
      </c>
      <c r="F125" s="88" t="s">
        <v>93</v>
      </c>
      <c r="G125" s="85" t="s">
        <v>45</v>
      </c>
      <c r="H125" s="85" t="s">
        <v>45</v>
      </c>
      <c r="I125" s="92" t="s">
        <v>677</v>
      </c>
      <c r="J125" s="142" t="s">
        <v>678</v>
      </c>
      <c r="K125" s="143">
        <v>1</v>
      </c>
      <c r="L125" s="144" t="s">
        <v>679</v>
      </c>
      <c r="M125" s="89" t="s">
        <v>680</v>
      </c>
      <c r="N125" s="145"/>
      <c r="O125" s="145"/>
      <c r="P125" s="145">
        <v>0.33</v>
      </c>
      <c r="Q125" s="145"/>
      <c r="R125" s="145">
        <v>0.33</v>
      </c>
      <c r="S125" s="145">
        <v>0.34</v>
      </c>
      <c r="T125" s="80" t="s">
        <v>681</v>
      </c>
      <c r="U125" s="115">
        <v>45048</v>
      </c>
      <c r="V125" s="115">
        <v>45291</v>
      </c>
    </row>
    <row r="126" spans="1:31" ht="38.25" x14ac:dyDescent="0.2">
      <c r="A126" s="107" t="s">
        <v>99</v>
      </c>
      <c r="B126" s="108" t="s">
        <v>615</v>
      </c>
      <c r="C126" s="134" t="s">
        <v>4</v>
      </c>
      <c r="D126" s="88" t="s">
        <v>682</v>
      </c>
      <c r="E126" s="112" t="s">
        <v>683</v>
      </c>
      <c r="F126" s="87" t="s">
        <v>93</v>
      </c>
      <c r="G126" s="112" t="s">
        <v>473</v>
      </c>
      <c r="H126" s="112" t="s">
        <v>684</v>
      </c>
      <c r="I126" s="112" t="s">
        <v>383</v>
      </c>
      <c r="J126" s="87" t="s">
        <v>685</v>
      </c>
      <c r="K126" s="139">
        <v>1</v>
      </c>
      <c r="L126" s="87" t="s">
        <v>686</v>
      </c>
      <c r="M126" s="87" t="s">
        <v>687</v>
      </c>
      <c r="N126" s="87"/>
      <c r="O126" s="83"/>
      <c r="P126" s="87"/>
      <c r="Q126" s="83"/>
      <c r="R126" s="87"/>
      <c r="S126" s="139">
        <v>1</v>
      </c>
      <c r="T126" s="83" t="s">
        <v>681</v>
      </c>
      <c r="U126" s="106">
        <v>45231</v>
      </c>
      <c r="V126" s="111">
        <v>45291</v>
      </c>
    </row>
    <row r="127" spans="1:31" ht="51" x14ac:dyDescent="0.2">
      <c r="A127" s="91" t="s">
        <v>489</v>
      </c>
      <c r="B127" s="114" t="s">
        <v>688</v>
      </c>
      <c r="C127" s="130" t="s">
        <v>41</v>
      </c>
      <c r="D127" s="89" t="s">
        <v>689</v>
      </c>
      <c r="E127" s="131" t="s">
        <v>690</v>
      </c>
      <c r="F127" s="89" t="s">
        <v>51</v>
      </c>
      <c r="G127" s="85" t="s">
        <v>45</v>
      </c>
      <c r="H127" s="85" t="s">
        <v>45</v>
      </c>
      <c r="I127" s="92" t="s">
        <v>691</v>
      </c>
      <c r="J127" s="89" t="s">
        <v>692</v>
      </c>
      <c r="K127" s="132">
        <v>1</v>
      </c>
      <c r="L127" s="144" t="s">
        <v>693</v>
      </c>
      <c r="M127" s="89" t="s">
        <v>694</v>
      </c>
      <c r="N127" s="145">
        <f t="shared" ref="N127:S131" si="10">1/6</f>
        <v>0.16666666666666666</v>
      </c>
      <c r="O127" s="145">
        <f t="shared" si="10"/>
        <v>0.16666666666666666</v>
      </c>
      <c r="P127" s="145">
        <f t="shared" si="10"/>
        <v>0.16666666666666666</v>
      </c>
      <c r="Q127" s="145">
        <f t="shared" si="10"/>
        <v>0.16666666666666666</v>
      </c>
      <c r="R127" s="145">
        <f t="shared" si="10"/>
        <v>0.16666666666666666</v>
      </c>
      <c r="S127" s="145">
        <f t="shared" si="10"/>
        <v>0.16666666666666666</v>
      </c>
      <c r="T127" s="80" t="s">
        <v>259</v>
      </c>
      <c r="U127" s="95">
        <v>44927</v>
      </c>
      <c r="V127" s="95">
        <v>45291</v>
      </c>
      <c r="W127" s="13"/>
      <c r="X127" s="13"/>
      <c r="Y127" s="13"/>
      <c r="Z127" s="13"/>
      <c r="AA127" s="13"/>
      <c r="AB127" s="13"/>
      <c r="AC127" s="13"/>
      <c r="AD127" s="13"/>
      <c r="AE127" s="13"/>
    </row>
    <row r="128" spans="1:31" ht="63.75" x14ac:dyDescent="0.2">
      <c r="A128" s="91" t="s">
        <v>489</v>
      </c>
      <c r="B128" s="114" t="s">
        <v>688</v>
      </c>
      <c r="C128" s="130" t="s">
        <v>41</v>
      </c>
      <c r="D128" s="89" t="s">
        <v>695</v>
      </c>
      <c r="E128" s="131" t="s">
        <v>696</v>
      </c>
      <c r="F128" s="89" t="s">
        <v>51</v>
      </c>
      <c r="G128" s="85" t="s">
        <v>45</v>
      </c>
      <c r="H128" s="85" t="s">
        <v>45</v>
      </c>
      <c r="I128" s="146" t="s">
        <v>697</v>
      </c>
      <c r="J128" s="80" t="s">
        <v>698</v>
      </c>
      <c r="K128" s="132">
        <v>1</v>
      </c>
      <c r="L128" s="144" t="s">
        <v>699</v>
      </c>
      <c r="M128" s="89" t="s">
        <v>700</v>
      </c>
      <c r="N128" s="145">
        <f t="shared" si="10"/>
        <v>0.16666666666666666</v>
      </c>
      <c r="O128" s="147">
        <f t="shared" si="10"/>
        <v>0.16666666666666666</v>
      </c>
      <c r="P128" s="145">
        <f t="shared" si="10"/>
        <v>0.16666666666666666</v>
      </c>
      <c r="Q128" s="145">
        <f t="shared" si="10"/>
        <v>0.16666666666666666</v>
      </c>
      <c r="R128" s="145">
        <f t="shared" si="10"/>
        <v>0.16666666666666666</v>
      </c>
      <c r="S128" s="145">
        <f t="shared" si="10"/>
        <v>0.16666666666666666</v>
      </c>
      <c r="T128" s="89" t="s">
        <v>259</v>
      </c>
      <c r="U128" s="95">
        <v>44927</v>
      </c>
      <c r="V128" s="95">
        <v>45291</v>
      </c>
      <c r="W128" s="13"/>
      <c r="X128" s="13"/>
      <c r="Y128" s="13"/>
      <c r="Z128" s="13"/>
      <c r="AA128" s="13"/>
      <c r="AB128" s="13"/>
      <c r="AC128" s="13"/>
      <c r="AD128" s="13"/>
      <c r="AE128" s="13"/>
    </row>
    <row r="129" spans="1:31" ht="38.25" x14ac:dyDescent="0.2">
      <c r="A129" s="91" t="s">
        <v>489</v>
      </c>
      <c r="B129" s="114" t="s">
        <v>688</v>
      </c>
      <c r="C129" s="130" t="s">
        <v>41</v>
      </c>
      <c r="D129" s="89" t="s">
        <v>701</v>
      </c>
      <c r="E129" s="131" t="s">
        <v>702</v>
      </c>
      <c r="F129" s="89" t="s">
        <v>51</v>
      </c>
      <c r="G129" s="85" t="s">
        <v>45</v>
      </c>
      <c r="H129" s="85" t="s">
        <v>45</v>
      </c>
      <c r="I129" s="92" t="s">
        <v>703</v>
      </c>
      <c r="J129" s="80" t="s">
        <v>704</v>
      </c>
      <c r="K129" s="132">
        <v>1</v>
      </c>
      <c r="L129" s="90" t="s">
        <v>705</v>
      </c>
      <c r="M129" s="80" t="s">
        <v>700</v>
      </c>
      <c r="N129" s="94">
        <f t="shared" si="10"/>
        <v>0.16666666666666666</v>
      </c>
      <c r="O129" s="94">
        <f t="shared" si="10"/>
        <v>0.16666666666666666</v>
      </c>
      <c r="P129" s="94">
        <f t="shared" si="10"/>
        <v>0.16666666666666666</v>
      </c>
      <c r="Q129" s="94">
        <f t="shared" si="10"/>
        <v>0.16666666666666666</v>
      </c>
      <c r="R129" s="94">
        <f t="shared" si="10"/>
        <v>0.16666666666666666</v>
      </c>
      <c r="S129" s="94">
        <f t="shared" si="10"/>
        <v>0.16666666666666666</v>
      </c>
      <c r="T129" s="89" t="s">
        <v>259</v>
      </c>
      <c r="U129" s="95">
        <v>44927</v>
      </c>
      <c r="V129" s="95">
        <v>45291</v>
      </c>
      <c r="W129" s="13"/>
      <c r="X129" s="13"/>
      <c r="Y129" s="13"/>
      <c r="Z129" s="13"/>
      <c r="AA129" s="13"/>
      <c r="AB129" s="13"/>
      <c r="AC129" s="13"/>
      <c r="AD129" s="13"/>
      <c r="AE129" s="13"/>
    </row>
    <row r="130" spans="1:31" ht="51" x14ac:dyDescent="0.2">
      <c r="A130" s="91" t="s">
        <v>489</v>
      </c>
      <c r="B130" s="114" t="s">
        <v>688</v>
      </c>
      <c r="C130" s="130" t="s">
        <v>41</v>
      </c>
      <c r="D130" s="89" t="s">
        <v>706</v>
      </c>
      <c r="E130" s="131" t="s">
        <v>707</v>
      </c>
      <c r="F130" s="89" t="s">
        <v>51</v>
      </c>
      <c r="G130" s="85" t="s">
        <v>45</v>
      </c>
      <c r="H130" s="85" t="s">
        <v>45</v>
      </c>
      <c r="I130" s="92" t="s">
        <v>708</v>
      </c>
      <c r="J130" s="80" t="s">
        <v>709</v>
      </c>
      <c r="K130" s="132">
        <v>1</v>
      </c>
      <c r="L130" s="90" t="s">
        <v>710</v>
      </c>
      <c r="M130" s="80" t="s">
        <v>700</v>
      </c>
      <c r="N130" s="94">
        <f t="shared" si="10"/>
        <v>0.16666666666666666</v>
      </c>
      <c r="O130" s="94">
        <f t="shared" si="10"/>
        <v>0.16666666666666666</v>
      </c>
      <c r="P130" s="94">
        <f t="shared" si="10"/>
        <v>0.16666666666666666</v>
      </c>
      <c r="Q130" s="94">
        <f t="shared" si="10"/>
        <v>0.16666666666666666</v>
      </c>
      <c r="R130" s="94">
        <f t="shared" si="10"/>
        <v>0.16666666666666666</v>
      </c>
      <c r="S130" s="94">
        <f t="shared" si="10"/>
        <v>0.16666666666666666</v>
      </c>
      <c r="T130" s="89" t="s">
        <v>259</v>
      </c>
      <c r="U130" s="95">
        <v>44927</v>
      </c>
      <c r="V130" s="95">
        <v>45291</v>
      </c>
      <c r="W130" s="13"/>
      <c r="X130" s="13"/>
      <c r="Y130" s="13"/>
      <c r="Z130" s="13"/>
      <c r="AA130" s="13"/>
      <c r="AB130" s="13"/>
      <c r="AC130" s="13"/>
      <c r="AD130" s="13"/>
      <c r="AE130" s="13"/>
    </row>
    <row r="131" spans="1:31" ht="51" x14ac:dyDescent="0.2">
      <c r="A131" s="91" t="s">
        <v>489</v>
      </c>
      <c r="B131" s="114" t="s">
        <v>688</v>
      </c>
      <c r="C131" s="130" t="s">
        <v>41</v>
      </c>
      <c r="D131" s="89" t="s">
        <v>711</v>
      </c>
      <c r="E131" s="131" t="s">
        <v>491</v>
      </c>
      <c r="F131" s="89" t="s">
        <v>51</v>
      </c>
      <c r="G131" s="148" t="s">
        <v>45</v>
      </c>
      <c r="H131" s="85" t="s">
        <v>45</v>
      </c>
      <c r="I131" s="120" t="s">
        <v>712</v>
      </c>
      <c r="J131" s="90" t="s">
        <v>493</v>
      </c>
      <c r="K131" s="132">
        <v>1</v>
      </c>
      <c r="L131" s="90" t="s">
        <v>713</v>
      </c>
      <c r="M131" s="80" t="s">
        <v>700</v>
      </c>
      <c r="N131" s="94">
        <f t="shared" si="10"/>
        <v>0.16666666666666666</v>
      </c>
      <c r="O131" s="94">
        <f t="shared" si="10"/>
        <v>0.16666666666666666</v>
      </c>
      <c r="P131" s="94">
        <f t="shared" si="10"/>
        <v>0.16666666666666666</v>
      </c>
      <c r="Q131" s="147">
        <f t="shared" si="10"/>
        <v>0.16666666666666666</v>
      </c>
      <c r="R131" s="94">
        <f t="shared" si="10"/>
        <v>0.16666666666666666</v>
      </c>
      <c r="S131" s="94">
        <f t="shared" si="10"/>
        <v>0.16666666666666666</v>
      </c>
      <c r="T131" s="89" t="s">
        <v>259</v>
      </c>
      <c r="U131" s="95">
        <v>44927</v>
      </c>
      <c r="V131" s="95">
        <v>45291</v>
      </c>
      <c r="W131" s="13"/>
      <c r="X131" s="13"/>
      <c r="Y131" s="13"/>
      <c r="Z131" s="13"/>
      <c r="AA131" s="13"/>
      <c r="AB131" s="13"/>
      <c r="AC131" s="13"/>
      <c r="AD131" s="13"/>
      <c r="AE131" s="13"/>
    </row>
    <row r="132" spans="1:31" ht="33" customHeight="1" x14ac:dyDescent="0.2">
      <c r="A132" s="91" t="s">
        <v>489</v>
      </c>
      <c r="B132" s="114" t="s">
        <v>688</v>
      </c>
      <c r="C132" s="130" t="s">
        <v>41</v>
      </c>
      <c r="D132" s="89" t="s">
        <v>714</v>
      </c>
      <c r="E132" s="131" t="s">
        <v>715</v>
      </c>
      <c r="F132" s="89" t="s">
        <v>51</v>
      </c>
      <c r="G132" s="85" t="s">
        <v>45</v>
      </c>
      <c r="H132" s="85" t="s">
        <v>45</v>
      </c>
      <c r="I132" s="120" t="s">
        <v>716</v>
      </c>
      <c r="J132" s="102" t="s">
        <v>717</v>
      </c>
      <c r="K132" s="132">
        <v>1</v>
      </c>
      <c r="L132" s="90" t="s">
        <v>718</v>
      </c>
      <c r="M132" s="80" t="s">
        <v>719</v>
      </c>
      <c r="N132" s="122"/>
      <c r="O132" s="104">
        <f>1/3</f>
        <v>0.33333333333333331</v>
      </c>
      <c r="P132" s="122"/>
      <c r="Q132" s="104">
        <f>1/3</f>
        <v>0.33333333333333331</v>
      </c>
      <c r="R132" s="122"/>
      <c r="S132" s="104">
        <f>1/3</f>
        <v>0.33333333333333331</v>
      </c>
      <c r="T132" s="80" t="s">
        <v>259</v>
      </c>
      <c r="U132" s="95">
        <v>44986</v>
      </c>
      <c r="V132" s="95">
        <v>45291</v>
      </c>
      <c r="W132" s="13"/>
      <c r="X132" s="13"/>
      <c r="Y132" s="13"/>
      <c r="Z132" s="13"/>
      <c r="AA132" s="13"/>
      <c r="AB132" s="13"/>
      <c r="AC132" s="13"/>
      <c r="AD132" s="13"/>
      <c r="AE132" s="13"/>
    </row>
    <row r="133" spans="1:31" ht="29.25" customHeight="1" x14ac:dyDescent="0.2">
      <c r="A133" s="91" t="s">
        <v>489</v>
      </c>
      <c r="B133" s="114" t="s">
        <v>688</v>
      </c>
      <c r="C133" s="130" t="s">
        <v>41</v>
      </c>
      <c r="D133" s="80" t="s">
        <v>720</v>
      </c>
      <c r="E133" s="92" t="s">
        <v>721</v>
      </c>
      <c r="F133" s="89" t="s">
        <v>51</v>
      </c>
      <c r="G133" s="80" t="s">
        <v>45</v>
      </c>
      <c r="H133" s="85" t="s">
        <v>45</v>
      </c>
      <c r="I133" s="90" t="s">
        <v>722</v>
      </c>
      <c r="J133" s="80" t="s">
        <v>723</v>
      </c>
      <c r="K133" s="93">
        <v>1</v>
      </c>
      <c r="L133" s="90" t="s">
        <v>724</v>
      </c>
      <c r="M133" s="80" t="s">
        <v>725</v>
      </c>
      <c r="N133" s="94">
        <f t="shared" ref="N133:S135" si="11">1/6</f>
        <v>0.16666666666666666</v>
      </c>
      <c r="O133" s="94">
        <f t="shared" si="11"/>
        <v>0.16666666666666666</v>
      </c>
      <c r="P133" s="94">
        <f t="shared" si="11"/>
        <v>0.16666666666666666</v>
      </c>
      <c r="Q133" s="94">
        <f t="shared" si="11"/>
        <v>0.16666666666666666</v>
      </c>
      <c r="R133" s="94">
        <f t="shared" si="11"/>
        <v>0.16666666666666666</v>
      </c>
      <c r="S133" s="94">
        <f t="shared" si="11"/>
        <v>0.16666666666666666</v>
      </c>
      <c r="T133" s="80" t="s">
        <v>259</v>
      </c>
      <c r="U133" s="105">
        <v>44927</v>
      </c>
      <c r="V133" s="105">
        <v>45291</v>
      </c>
      <c r="W133" s="13"/>
      <c r="X133" s="13"/>
      <c r="Y133" s="13"/>
      <c r="Z133" s="13"/>
      <c r="AA133" s="13"/>
      <c r="AB133" s="13"/>
      <c r="AC133" s="13"/>
      <c r="AD133" s="13"/>
      <c r="AE133" s="13"/>
    </row>
    <row r="134" spans="1:31" ht="76.5" x14ac:dyDescent="0.2">
      <c r="A134" s="91" t="s">
        <v>489</v>
      </c>
      <c r="B134" s="114" t="s">
        <v>688</v>
      </c>
      <c r="C134" s="130" t="s">
        <v>41</v>
      </c>
      <c r="D134" s="80" t="s">
        <v>726</v>
      </c>
      <c r="E134" s="92" t="s">
        <v>727</v>
      </c>
      <c r="F134" s="89" t="s">
        <v>51</v>
      </c>
      <c r="G134" s="80" t="s">
        <v>45</v>
      </c>
      <c r="H134" s="85" t="s">
        <v>45</v>
      </c>
      <c r="I134" s="90" t="s">
        <v>728</v>
      </c>
      <c r="J134" s="80" t="s">
        <v>729</v>
      </c>
      <c r="K134" s="93">
        <v>1</v>
      </c>
      <c r="L134" s="90" t="s">
        <v>730</v>
      </c>
      <c r="M134" s="80" t="s">
        <v>719</v>
      </c>
      <c r="N134" s="94">
        <f t="shared" si="11"/>
        <v>0.16666666666666666</v>
      </c>
      <c r="O134" s="94">
        <f t="shared" si="11"/>
        <v>0.16666666666666666</v>
      </c>
      <c r="P134" s="94">
        <f t="shared" si="11"/>
        <v>0.16666666666666666</v>
      </c>
      <c r="Q134" s="94">
        <f t="shared" si="11"/>
        <v>0.16666666666666666</v>
      </c>
      <c r="R134" s="94">
        <f t="shared" si="11"/>
        <v>0.16666666666666666</v>
      </c>
      <c r="S134" s="94">
        <f t="shared" si="11"/>
        <v>0.16666666666666666</v>
      </c>
      <c r="T134" s="80" t="s">
        <v>259</v>
      </c>
      <c r="U134" s="105">
        <v>44927</v>
      </c>
      <c r="V134" s="105">
        <v>45291</v>
      </c>
      <c r="W134" s="13"/>
      <c r="X134" s="13"/>
      <c r="Y134" s="13"/>
      <c r="Z134" s="13"/>
      <c r="AA134" s="13"/>
      <c r="AB134" s="13"/>
      <c r="AC134" s="13"/>
      <c r="AD134" s="13"/>
      <c r="AE134" s="13"/>
    </row>
    <row r="135" spans="1:31" ht="63.75" x14ac:dyDescent="0.2">
      <c r="A135" s="91" t="s">
        <v>489</v>
      </c>
      <c r="B135" s="114" t="s">
        <v>688</v>
      </c>
      <c r="C135" s="130" t="s">
        <v>41</v>
      </c>
      <c r="D135" s="80" t="s">
        <v>731</v>
      </c>
      <c r="E135" s="92" t="s">
        <v>732</v>
      </c>
      <c r="F135" s="89" t="s">
        <v>51</v>
      </c>
      <c r="G135" s="80" t="s">
        <v>45</v>
      </c>
      <c r="H135" s="85" t="s">
        <v>45</v>
      </c>
      <c r="I135" s="90" t="s">
        <v>733</v>
      </c>
      <c r="J135" s="80" t="s">
        <v>734</v>
      </c>
      <c r="K135" s="93">
        <v>1</v>
      </c>
      <c r="L135" s="90" t="s">
        <v>735</v>
      </c>
      <c r="M135" s="80" t="s">
        <v>719</v>
      </c>
      <c r="N135" s="94">
        <f t="shared" si="11"/>
        <v>0.16666666666666666</v>
      </c>
      <c r="O135" s="94">
        <f t="shared" si="11"/>
        <v>0.16666666666666666</v>
      </c>
      <c r="P135" s="94">
        <f t="shared" si="11"/>
        <v>0.16666666666666666</v>
      </c>
      <c r="Q135" s="94">
        <f t="shared" si="11"/>
        <v>0.16666666666666666</v>
      </c>
      <c r="R135" s="94">
        <f t="shared" si="11"/>
        <v>0.16666666666666666</v>
      </c>
      <c r="S135" s="94">
        <f t="shared" si="11"/>
        <v>0.16666666666666666</v>
      </c>
      <c r="T135" s="80" t="s">
        <v>259</v>
      </c>
      <c r="U135" s="105">
        <v>44927</v>
      </c>
      <c r="V135" s="105">
        <v>45291</v>
      </c>
      <c r="W135" s="13"/>
      <c r="X135" s="13"/>
      <c r="Y135" s="13"/>
      <c r="Z135" s="13"/>
      <c r="AA135" s="13"/>
      <c r="AB135" s="13"/>
      <c r="AC135" s="13"/>
      <c r="AD135" s="13"/>
      <c r="AE135" s="13"/>
    </row>
    <row r="136" spans="1:31" ht="38.25" x14ac:dyDescent="0.2">
      <c r="A136" s="91" t="s">
        <v>207</v>
      </c>
      <c r="B136" s="116" t="s">
        <v>736</v>
      </c>
      <c r="C136" s="134" t="s">
        <v>140</v>
      </c>
      <c r="D136" s="80" t="s">
        <v>751</v>
      </c>
      <c r="E136" s="92" t="s">
        <v>752</v>
      </c>
      <c r="F136" s="80" t="s">
        <v>44</v>
      </c>
      <c r="G136" s="84" t="s">
        <v>45</v>
      </c>
      <c r="H136" s="85" t="s">
        <v>45</v>
      </c>
      <c r="I136" s="119" t="s">
        <v>753</v>
      </c>
      <c r="J136" s="80" t="s">
        <v>754</v>
      </c>
      <c r="K136" s="93">
        <v>1</v>
      </c>
      <c r="L136" s="92" t="s">
        <v>755</v>
      </c>
      <c r="M136" s="117" t="s">
        <v>478</v>
      </c>
      <c r="N136" s="104"/>
      <c r="O136" s="104">
        <v>0.2</v>
      </c>
      <c r="P136" s="104">
        <v>0.2</v>
      </c>
      <c r="Q136" s="104">
        <v>0.2</v>
      </c>
      <c r="R136" s="104">
        <v>0.2</v>
      </c>
      <c r="S136" s="104">
        <v>0.2</v>
      </c>
      <c r="T136" s="85" t="s">
        <v>215</v>
      </c>
      <c r="U136" s="118">
        <v>44986</v>
      </c>
      <c r="V136" s="118">
        <v>45289.999305555553</v>
      </c>
    </row>
    <row r="137" spans="1:31" ht="38.25" x14ac:dyDescent="0.2">
      <c r="A137" s="91" t="s">
        <v>207</v>
      </c>
      <c r="B137" s="116" t="s">
        <v>736</v>
      </c>
      <c r="C137" s="134" t="s">
        <v>140</v>
      </c>
      <c r="D137" s="80" t="s">
        <v>756</v>
      </c>
      <c r="E137" s="92" t="s">
        <v>757</v>
      </c>
      <c r="F137" s="80" t="s">
        <v>44</v>
      </c>
      <c r="G137" s="84" t="s">
        <v>45</v>
      </c>
      <c r="H137" s="85" t="s">
        <v>45</v>
      </c>
      <c r="I137" s="92" t="s">
        <v>758</v>
      </c>
      <c r="J137" s="80" t="s">
        <v>759</v>
      </c>
      <c r="K137" s="93">
        <v>1</v>
      </c>
      <c r="L137" s="92" t="s">
        <v>892</v>
      </c>
      <c r="M137" s="128" t="s">
        <v>1020</v>
      </c>
      <c r="N137" s="104">
        <v>0.25</v>
      </c>
      <c r="O137" s="104">
        <v>0.25</v>
      </c>
      <c r="P137" s="104"/>
      <c r="Q137" s="104">
        <v>0.25</v>
      </c>
      <c r="R137" s="104">
        <v>0.25</v>
      </c>
      <c r="S137" s="104"/>
      <c r="T137" s="85" t="s">
        <v>215</v>
      </c>
      <c r="U137" s="118">
        <v>44928</v>
      </c>
      <c r="V137" s="118">
        <v>45230.999305555553</v>
      </c>
    </row>
    <row r="138" spans="1:31" ht="38.25" x14ac:dyDescent="0.2">
      <c r="A138" s="91" t="s">
        <v>207</v>
      </c>
      <c r="B138" s="116" t="s">
        <v>736</v>
      </c>
      <c r="C138" s="134" t="s">
        <v>140</v>
      </c>
      <c r="D138" s="80" t="s">
        <v>1022</v>
      </c>
      <c r="E138" s="92" t="s">
        <v>466</v>
      </c>
      <c r="F138" s="80" t="s">
        <v>51</v>
      </c>
      <c r="G138" s="84" t="s">
        <v>45</v>
      </c>
      <c r="H138" s="85" t="s">
        <v>45</v>
      </c>
      <c r="I138" s="92" t="s">
        <v>467</v>
      </c>
      <c r="J138" s="80" t="s">
        <v>468</v>
      </c>
      <c r="K138" s="93">
        <v>1</v>
      </c>
      <c r="L138" s="92" t="s">
        <v>469</v>
      </c>
      <c r="M138" s="117" t="s">
        <v>470</v>
      </c>
      <c r="N138" s="104"/>
      <c r="O138" s="104">
        <v>0.2</v>
      </c>
      <c r="P138" s="104">
        <v>0.2</v>
      </c>
      <c r="Q138" s="104">
        <v>0.2</v>
      </c>
      <c r="R138" s="104">
        <v>0.2</v>
      </c>
      <c r="S138" s="104">
        <v>0.2</v>
      </c>
      <c r="T138" s="85" t="s">
        <v>215</v>
      </c>
      <c r="U138" s="118">
        <v>44986</v>
      </c>
      <c r="V138" s="118">
        <v>45289.999305555553</v>
      </c>
    </row>
    <row r="139" spans="1:31" ht="63.75" x14ac:dyDescent="0.2">
      <c r="A139" s="91" t="s">
        <v>207</v>
      </c>
      <c r="B139" s="116" t="s">
        <v>736</v>
      </c>
      <c r="C139" s="134" t="s">
        <v>140</v>
      </c>
      <c r="D139" s="80" t="s">
        <v>1023</v>
      </c>
      <c r="E139" s="92" t="s">
        <v>472</v>
      </c>
      <c r="F139" s="80" t="s">
        <v>44</v>
      </c>
      <c r="G139" s="114" t="s">
        <v>473</v>
      </c>
      <c r="H139" s="92" t="s">
        <v>474</v>
      </c>
      <c r="I139" s="92" t="s">
        <v>475</v>
      </c>
      <c r="J139" s="80" t="s">
        <v>476</v>
      </c>
      <c r="K139" s="93">
        <v>1</v>
      </c>
      <c r="L139" s="92" t="s">
        <v>477</v>
      </c>
      <c r="M139" s="117" t="s">
        <v>478</v>
      </c>
      <c r="N139" s="104">
        <v>0.33329999999999999</v>
      </c>
      <c r="O139" s="104">
        <v>0.33329999999999999</v>
      </c>
      <c r="P139" s="104"/>
      <c r="Q139" s="104"/>
      <c r="R139" s="104">
        <v>0.33329999999999999</v>
      </c>
      <c r="S139" s="104"/>
      <c r="T139" s="85" t="s">
        <v>215</v>
      </c>
      <c r="U139" s="118">
        <v>44928</v>
      </c>
      <c r="V139" s="118">
        <v>45230.999305555553</v>
      </c>
    </row>
    <row r="140" spans="1:31" ht="38.25" x14ac:dyDescent="0.2">
      <c r="A140" s="91" t="s">
        <v>207</v>
      </c>
      <c r="B140" s="116" t="s">
        <v>736</v>
      </c>
      <c r="C140" s="134" t="s">
        <v>140</v>
      </c>
      <c r="D140" s="80" t="s">
        <v>1024</v>
      </c>
      <c r="E140" s="92" t="s">
        <v>480</v>
      </c>
      <c r="F140" s="80" t="s">
        <v>44</v>
      </c>
      <c r="G140" s="114" t="s">
        <v>473</v>
      </c>
      <c r="H140" s="92" t="s">
        <v>474</v>
      </c>
      <c r="I140" s="92" t="s">
        <v>481</v>
      </c>
      <c r="J140" s="80" t="s">
        <v>482</v>
      </c>
      <c r="K140" s="93">
        <v>1</v>
      </c>
      <c r="L140" s="92" t="s">
        <v>483</v>
      </c>
      <c r="M140" s="117" t="s">
        <v>484</v>
      </c>
      <c r="N140" s="104"/>
      <c r="O140" s="104">
        <v>0.5</v>
      </c>
      <c r="P140" s="104">
        <v>0.5</v>
      </c>
      <c r="Q140" s="104"/>
      <c r="R140" s="104"/>
      <c r="S140" s="104"/>
      <c r="T140" s="85" t="s">
        <v>215</v>
      </c>
      <c r="U140" s="118">
        <v>44958</v>
      </c>
      <c r="V140" s="118">
        <v>45138.999305555553</v>
      </c>
    </row>
    <row r="141" spans="1:31" ht="51" x14ac:dyDescent="0.2">
      <c r="A141" s="91" t="s">
        <v>89</v>
      </c>
      <c r="B141" s="91" t="s">
        <v>760</v>
      </c>
      <c r="C141" s="130" t="s">
        <v>41</v>
      </c>
      <c r="D141" s="194" t="s">
        <v>1097</v>
      </c>
      <c r="E141" s="92" t="s">
        <v>761</v>
      </c>
      <c r="F141" s="80" t="s">
        <v>44</v>
      </c>
      <c r="G141" s="81" t="s">
        <v>45</v>
      </c>
      <c r="H141" s="85" t="s">
        <v>45</v>
      </c>
      <c r="I141" s="92" t="s">
        <v>762</v>
      </c>
      <c r="J141" s="149" t="s">
        <v>763</v>
      </c>
      <c r="K141" s="93">
        <v>1</v>
      </c>
      <c r="L141" s="103" t="s">
        <v>764</v>
      </c>
      <c r="M141" s="80" t="s">
        <v>765</v>
      </c>
      <c r="N141" s="104">
        <v>0.16666700000000001</v>
      </c>
      <c r="O141" s="104">
        <v>0.16666700000000001</v>
      </c>
      <c r="P141" s="104">
        <v>0.16666700000000001</v>
      </c>
      <c r="Q141" s="104">
        <v>0.16666700000000001</v>
      </c>
      <c r="R141" s="104">
        <v>0.16666700000000001</v>
      </c>
      <c r="S141" s="104">
        <v>0.16666700000000001</v>
      </c>
      <c r="T141" s="80" t="s">
        <v>98</v>
      </c>
      <c r="U141" s="105">
        <v>44927</v>
      </c>
      <c r="V141" s="106">
        <v>45291</v>
      </c>
    </row>
    <row r="142" spans="1:31" ht="63.75" x14ac:dyDescent="0.2">
      <c r="A142" s="91" t="s">
        <v>89</v>
      </c>
      <c r="B142" s="91" t="s">
        <v>760</v>
      </c>
      <c r="C142" s="130" t="s">
        <v>41</v>
      </c>
      <c r="D142" s="194" t="s">
        <v>1098</v>
      </c>
      <c r="E142" s="92" t="s">
        <v>766</v>
      </c>
      <c r="F142" s="80" t="s">
        <v>44</v>
      </c>
      <c r="G142" s="81" t="s">
        <v>45</v>
      </c>
      <c r="H142" s="85" t="s">
        <v>45</v>
      </c>
      <c r="I142" s="92" t="s">
        <v>767</v>
      </c>
      <c r="J142" s="149" t="s">
        <v>768</v>
      </c>
      <c r="K142" s="93">
        <v>1</v>
      </c>
      <c r="L142" s="103" t="s">
        <v>769</v>
      </c>
      <c r="M142" s="80" t="s">
        <v>97</v>
      </c>
      <c r="N142" s="104">
        <v>0.25</v>
      </c>
      <c r="O142" s="104">
        <v>0.25</v>
      </c>
      <c r="P142" s="104">
        <v>0.25</v>
      </c>
      <c r="Q142" s="104"/>
      <c r="R142" s="104">
        <v>0.25</v>
      </c>
      <c r="S142" s="122"/>
      <c r="T142" s="80" t="s">
        <v>98</v>
      </c>
      <c r="U142" s="105">
        <v>44927</v>
      </c>
      <c r="V142" s="106">
        <v>45230</v>
      </c>
    </row>
    <row r="143" spans="1:31" ht="51" x14ac:dyDescent="0.2">
      <c r="A143" s="91" t="s">
        <v>89</v>
      </c>
      <c r="B143" s="91" t="s">
        <v>760</v>
      </c>
      <c r="C143" s="130" t="s">
        <v>41</v>
      </c>
      <c r="D143" s="194" t="s">
        <v>1099</v>
      </c>
      <c r="E143" s="92" t="s">
        <v>770</v>
      </c>
      <c r="F143" s="80" t="s">
        <v>44</v>
      </c>
      <c r="G143" s="100" t="s">
        <v>45</v>
      </c>
      <c r="H143" s="85" t="s">
        <v>45</v>
      </c>
      <c r="I143" s="101" t="s">
        <v>771</v>
      </c>
      <c r="J143" s="102" t="s">
        <v>772</v>
      </c>
      <c r="K143" s="93">
        <v>1</v>
      </c>
      <c r="L143" s="103" t="s">
        <v>773</v>
      </c>
      <c r="M143" s="80" t="s">
        <v>765</v>
      </c>
      <c r="N143" s="104">
        <v>0.25</v>
      </c>
      <c r="O143" s="104"/>
      <c r="P143" s="104">
        <v>0.25</v>
      </c>
      <c r="Q143" s="104">
        <v>0.25</v>
      </c>
      <c r="R143" s="104"/>
      <c r="S143" s="104">
        <v>0.25</v>
      </c>
      <c r="T143" s="80" t="s">
        <v>98</v>
      </c>
      <c r="U143" s="95">
        <v>44927</v>
      </c>
      <c r="V143" s="106">
        <v>45291</v>
      </c>
    </row>
    <row r="144" spans="1:31" ht="63.75" x14ac:dyDescent="0.2">
      <c r="A144" s="91" t="s">
        <v>89</v>
      </c>
      <c r="B144" s="91" t="s">
        <v>760</v>
      </c>
      <c r="C144" s="130" t="s">
        <v>41</v>
      </c>
      <c r="D144" s="194" t="s">
        <v>1100</v>
      </c>
      <c r="E144" s="92" t="s">
        <v>774</v>
      </c>
      <c r="F144" s="80" t="s">
        <v>44</v>
      </c>
      <c r="G144" s="150" t="s">
        <v>45</v>
      </c>
      <c r="H144" s="85" t="s">
        <v>45</v>
      </c>
      <c r="I144" s="120" t="s">
        <v>775</v>
      </c>
      <c r="J144" s="80" t="s">
        <v>776</v>
      </c>
      <c r="K144" s="93">
        <v>1</v>
      </c>
      <c r="L144" s="103" t="s">
        <v>777</v>
      </c>
      <c r="M144" s="80" t="s">
        <v>765</v>
      </c>
      <c r="N144" s="104">
        <v>0.16600000000000001</v>
      </c>
      <c r="O144" s="104">
        <v>0.16600000000000001</v>
      </c>
      <c r="P144" s="104">
        <v>0.16600000000000001</v>
      </c>
      <c r="Q144" s="104">
        <v>0.16600000000000001</v>
      </c>
      <c r="R144" s="104">
        <v>0.16600000000000001</v>
      </c>
      <c r="S144" s="104">
        <v>0.16600000000000001</v>
      </c>
      <c r="T144" s="80" t="s">
        <v>98</v>
      </c>
      <c r="U144" s="105">
        <v>44927</v>
      </c>
      <c r="V144" s="106">
        <v>45291</v>
      </c>
    </row>
    <row r="145" spans="1:31" ht="38.25" x14ac:dyDescent="0.2">
      <c r="A145" s="91" t="s">
        <v>45</v>
      </c>
      <c r="B145" s="90" t="s">
        <v>778</v>
      </c>
      <c r="C145" s="130" t="s">
        <v>41</v>
      </c>
      <c r="D145" s="80" t="s">
        <v>779</v>
      </c>
      <c r="E145" s="90" t="s">
        <v>780</v>
      </c>
      <c r="F145" s="80" t="s">
        <v>51</v>
      </c>
      <c r="G145" s="85" t="s">
        <v>45</v>
      </c>
      <c r="H145" s="85" t="s">
        <v>45</v>
      </c>
      <c r="I145" s="92" t="s">
        <v>781</v>
      </c>
      <c r="J145" s="80" t="s">
        <v>782</v>
      </c>
      <c r="K145" s="93">
        <v>1</v>
      </c>
      <c r="L145" s="90" t="s">
        <v>783</v>
      </c>
      <c r="M145" s="80" t="s">
        <v>784</v>
      </c>
      <c r="N145" s="94"/>
      <c r="O145" s="94">
        <v>0.33300000000000002</v>
      </c>
      <c r="P145" s="94"/>
      <c r="Q145" s="94">
        <v>0.33300000000000002</v>
      </c>
      <c r="R145" s="94"/>
      <c r="S145" s="94">
        <v>0.33300000000000002</v>
      </c>
      <c r="T145" s="80" t="s">
        <v>284</v>
      </c>
      <c r="U145" s="95">
        <v>44928</v>
      </c>
      <c r="V145" s="95">
        <v>45289</v>
      </c>
      <c r="W145" s="13"/>
      <c r="X145" s="13"/>
      <c r="Y145" s="13"/>
      <c r="Z145" s="13"/>
      <c r="AA145" s="13"/>
      <c r="AB145" s="13"/>
      <c r="AC145" s="13"/>
      <c r="AD145" s="13"/>
      <c r="AE145" s="13"/>
    </row>
    <row r="146" spans="1:31" ht="38.25" x14ac:dyDescent="0.2">
      <c r="A146" s="91" t="s">
        <v>45</v>
      </c>
      <c r="B146" s="90" t="s">
        <v>778</v>
      </c>
      <c r="C146" s="130" t="s">
        <v>41</v>
      </c>
      <c r="D146" s="80" t="s">
        <v>785</v>
      </c>
      <c r="E146" s="90" t="s">
        <v>786</v>
      </c>
      <c r="F146" s="80" t="s">
        <v>44</v>
      </c>
      <c r="G146" s="85" t="s">
        <v>45</v>
      </c>
      <c r="H146" s="85" t="s">
        <v>45</v>
      </c>
      <c r="I146" s="92" t="s">
        <v>787</v>
      </c>
      <c r="J146" s="80" t="s">
        <v>788</v>
      </c>
      <c r="K146" s="93">
        <v>1</v>
      </c>
      <c r="L146" s="90" t="s">
        <v>789</v>
      </c>
      <c r="M146" s="80" t="s">
        <v>784</v>
      </c>
      <c r="N146" s="94"/>
      <c r="O146" s="94">
        <v>0.33300000000000002</v>
      </c>
      <c r="P146" s="94"/>
      <c r="Q146" s="94">
        <v>0.33300000000000002</v>
      </c>
      <c r="R146" s="94"/>
      <c r="S146" s="94">
        <v>0.33300000000000002</v>
      </c>
      <c r="T146" s="80" t="s">
        <v>284</v>
      </c>
      <c r="U146" s="95">
        <v>44928</v>
      </c>
      <c r="V146" s="95">
        <v>45289</v>
      </c>
      <c r="W146" s="13"/>
      <c r="X146" s="13"/>
      <c r="Y146" s="13"/>
      <c r="Z146" s="13"/>
      <c r="AA146" s="13"/>
      <c r="AB146" s="13"/>
      <c r="AC146" s="13"/>
      <c r="AD146" s="13"/>
      <c r="AE146" s="13"/>
    </row>
    <row r="147" spans="1:31" ht="38.25" customHeight="1" x14ac:dyDescent="0.2">
      <c r="A147" s="91" t="s">
        <v>45</v>
      </c>
      <c r="B147" s="90" t="s">
        <v>778</v>
      </c>
      <c r="C147" s="130" t="s">
        <v>41</v>
      </c>
      <c r="D147" s="80" t="s">
        <v>790</v>
      </c>
      <c r="E147" s="90" t="s">
        <v>791</v>
      </c>
      <c r="F147" s="80" t="s">
        <v>51</v>
      </c>
      <c r="G147" s="85" t="s">
        <v>45</v>
      </c>
      <c r="H147" s="85" t="s">
        <v>45</v>
      </c>
      <c r="I147" s="119" t="s">
        <v>792</v>
      </c>
      <c r="J147" s="80" t="s">
        <v>793</v>
      </c>
      <c r="K147" s="93">
        <v>1</v>
      </c>
      <c r="L147" s="108" t="s">
        <v>794</v>
      </c>
      <c r="M147" s="80" t="s">
        <v>784</v>
      </c>
      <c r="N147" s="94"/>
      <c r="O147" s="94">
        <v>0.33300000000000002</v>
      </c>
      <c r="P147" s="94"/>
      <c r="Q147" s="94">
        <v>0.33300000000000002</v>
      </c>
      <c r="R147" s="94"/>
      <c r="S147" s="94">
        <v>0.33300000000000002</v>
      </c>
      <c r="T147" s="80" t="s">
        <v>284</v>
      </c>
      <c r="U147" s="95">
        <v>44928</v>
      </c>
      <c r="V147" s="95">
        <v>45289</v>
      </c>
      <c r="W147" s="13"/>
      <c r="X147" s="13"/>
      <c r="Y147" s="13"/>
      <c r="Z147" s="13"/>
      <c r="AA147" s="13"/>
      <c r="AB147" s="13"/>
      <c r="AC147" s="13"/>
      <c r="AD147" s="13"/>
      <c r="AE147" s="13"/>
    </row>
    <row r="148" spans="1:31" ht="0" hidden="1" customHeight="1" x14ac:dyDescent="0.2">
      <c r="A148" s="39" t="s">
        <v>207</v>
      </c>
      <c r="B148" s="40" t="s">
        <v>429</v>
      </c>
      <c r="C148" s="49" t="s">
        <v>140</v>
      </c>
      <c r="D148" s="47" t="s">
        <v>507</v>
      </c>
      <c r="E148" s="39" t="s">
        <v>502</v>
      </c>
      <c r="F148" s="85" t="s">
        <v>93</v>
      </c>
      <c r="G148" s="53" t="s">
        <v>795</v>
      </c>
      <c r="H148" s="35" t="s">
        <v>45</v>
      </c>
      <c r="I148" s="24" t="s">
        <v>503</v>
      </c>
      <c r="J148" s="25" t="s">
        <v>504</v>
      </c>
      <c r="K148" s="45">
        <v>1</v>
      </c>
      <c r="L148" s="40" t="s">
        <v>505</v>
      </c>
      <c r="M148" s="47" t="s">
        <v>506</v>
      </c>
      <c r="N148" s="41"/>
      <c r="O148" s="41"/>
      <c r="P148" s="41"/>
      <c r="Q148" s="41"/>
      <c r="R148" s="41"/>
      <c r="S148" s="14">
        <v>1</v>
      </c>
      <c r="T148" s="41" t="s">
        <v>501</v>
      </c>
      <c r="U148" s="44">
        <v>45231</v>
      </c>
      <c r="V148" s="46">
        <v>45291</v>
      </c>
    </row>
    <row r="149" spans="1:31" ht="51" x14ac:dyDescent="0.2">
      <c r="A149" s="91" t="s">
        <v>45</v>
      </c>
      <c r="B149" s="90" t="s">
        <v>778</v>
      </c>
      <c r="C149" s="130" t="s">
        <v>41</v>
      </c>
      <c r="D149" s="89" t="s">
        <v>796</v>
      </c>
      <c r="E149" s="144" t="s">
        <v>797</v>
      </c>
      <c r="F149" s="89" t="s">
        <v>44</v>
      </c>
      <c r="G149" s="85" t="s">
        <v>45</v>
      </c>
      <c r="H149" s="85" t="s">
        <v>45</v>
      </c>
      <c r="I149" s="92" t="s">
        <v>798</v>
      </c>
      <c r="J149" s="89" t="s">
        <v>799</v>
      </c>
      <c r="K149" s="132">
        <v>1</v>
      </c>
      <c r="L149" s="144" t="s">
        <v>800</v>
      </c>
      <c r="M149" s="89" t="s">
        <v>801</v>
      </c>
      <c r="N149" s="145"/>
      <c r="O149" s="145">
        <v>0.33300000000000002</v>
      </c>
      <c r="P149" s="145"/>
      <c r="Q149" s="145">
        <v>0.33300000000000002</v>
      </c>
      <c r="R149" s="145"/>
      <c r="S149" s="145">
        <v>0.33300000000000002</v>
      </c>
      <c r="T149" s="89" t="s">
        <v>284</v>
      </c>
      <c r="U149" s="95">
        <v>44928</v>
      </c>
      <c r="V149" s="95">
        <v>45289</v>
      </c>
      <c r="W149" s="13"/>
      <c r="X149" s="13"/>
      <c r="Y149" s="13"/>
      <c r="Z149" s="13"/>
      <c r="AA149" s="13"/>
      <c r="AB149" s="13"/>
      <c r="AC149" s="13"/>
      <c r="AD149" s="13"/>
      <c r="AE149" s="13"/>
    </row>
    <row r="150" spans="1:31" ht="38.25" x14ac:dyDescent="0.2">
      <c r="A150" s="91" t="s">
        <v>45</v>
      </c>
      <c r="B150" s="90" t="s">
        <v>778</v>
      </c>
      <c r="C150" s="130" t="s">
        <v>4</v>
      </c>
      <c r="D150" s="89" t="s">
        <v>802</v>
      </c>
      <c r="E150" s="144" t="s">
        <v>803</v>
      </c>
      <c r="F150" s="89" t="s">
        <v>51</v>
      </c>
      <c r="G150" s="92" t="s">
        <v>473</v>
      </c>
      <c r="H150" s="92" t="s">
        <v>804</v>
      </c>
      <c r="I150" s="92" t="s">
        <v>805</v>
      </c>
      <c r="J150" s="89" t="s">
        <v>806</v>
      </c>
      <c r="K150" s="132">
        <v>1</v>
      </c>
      <c r="L150" s="144" t="s">
        <v>807</v>
      </c>
      <c r="M150" s="89" t="s">
        <v>808</v>
      </c>
      <c r="N150" s="145"/>
      <c r="O150" s="145"/>
      <c r="P150" s="145">
        <v>50</v>
      </c>
      <c r="Q150" s="145"/>
      <c r="R150" s="145"/>
      <c r="S150" s="145">
        <v>50</v>
      </c>
      <c r="T150" s="89" t="s">
        <v>284</v>
      </c>
      <c r="U150" s="95">
        <v>44928</v>
      </c>
      <c r="V150" s="95">
        <v>45289</v>
      </c>
      <c r="W150" s="13"/>
      <c r="X150" s="13"/>
      <c r="Y150" s="13"/>
      <c r="Z150" s="13"/>
      <c r="AA150" s="13"/>
      <c r="AB150" s="13"/>
      <c r="AC150" s="13"/>
      <c r="AD150" s="13"/>
      <c r="AE150" s="13"/>
    </row>
    <row r="151" spans="1:31" ht="63.75" x14ac:dyDescent="0.2">
      <c r="A151" s="91" t="s">
        <v>809</v>
      </c>
      <c r="B151" s="90" t="s">
        <v>760</v>
      </c>
      <c r="C151" s="134" t="s">
        <v>140</v>
      </c>
      <c r="D151" s="89" t="s">
        <v>810</v>
      </c>
      <c r="E151" s="144" t="s">
        <v>811</v>
      </c>
      <c r="F151" s="80" t="s">
        <v>44</v>
      </c>
      <c r="G151" s="85" t="s">
        <v>45</v>
      </c>
      <c r="H151" s="85" t="s">
        <v>45</v>
      </c>
      <c r="I151" s="92" t="s">
        <v>812</v>
      </c>
      <c r="J151" s="89" t="s">
        <v>813</v>
      </c>
      <c r="K151" s="132">
        <v>1</v>
      </c>
      <c r="L151" s="144" t="s">
        <v>814</v>
      </c>
      <c r="M151" s="89" t="s">
        <v>97</v>
      </c>
      <c r="N151" s="145">
        <v>1</v>
      </c>
      <c r="O151" s="145"/>
      <c r="P151" s="145"/>
      <c r="Q151" s="145"/>
      <c r="R151" s="145"/>
      <c r="S151" s="145"/>
      <c r="T151" s="89" t="s">
        <v>98</v>
      </c>
      <c r="U151" s="95">
        <v>44928</v>
      </c>
      <c r="V151" s="151" t="s">
        <v>815</v>
      </c>
    </row>
    <row r="152" spans="1:31" ht="76.5" x14ac:dyDescent="0.2">
      <c r="A152" s="91" t="s">
        <v>809</v>
      </c>
      <c r="B152" s="90" t="s">
        <v>760</v>
      </c>
      <c r="C152" s="134" t="s">
        <v>140</v>
      </c>
      <c r="D152" s="80" t="s">
        <v>816</v>
      </c>
      <c r="E152" s="90" t="s">
        <v>817</v>
      </c>
      <c r="F152" s="80" t="s">
        <v>44</v>
      </c>
      <c r="G152" s="85" t="s">
        <v>45</v>
      </c>
      <c r="H152" s="85" t="s">
        <v>45</v>
      </c>
      <c r="I152" s="92" t="s">
        <v>818</v>
      </c>
      <c r="J152" s="80" t="s">
        <v>819</v>
      </c>
      <c r="K152" s="93">
        <v>1</v>
      </c>
      <c r="L152" s="90" t="s">
        <v>820</v>
      </c>
      <c r="M152" s="80" t="s">
        <v>750</v>
      </c>
      <c r="N152" s="94">
        <v>0.33329999999999999</v>
      </c>
      <c r="O152" s="94"/>
      <c r="P152" s="94">
        <v>0.33329999999999999</v>
      </c>
      <c r="Q152" s="94"/>
      <c r="R152" s="94">
        <v>0.33329999999999999</v>
      </c>
      <c r="S152" s="94"/>
      <c r="T152" s="80" t="s">
        <v>98</v>
      </c>
      <c r="U152" s="95">
        <v>44928</v>
      </c>
      <c r="V152" s="151" t="s">
        <v>821</v>
      </c>
    </row>
    <row r="153" spans="1:31" ht="38.25" x14ac:dyDescent="0.2">
      <c r="A153" s="91" t="s">
        <v>809</v>
      </c>
      <c r="B153" s="90" t="s">
        <v>760</v>
      </c>
      <c r="C153" s="134" t="s">
        <v>140</v>
      </c>
      <c r="D153" s="80" t="s">
        <v>822</v>
      </c>
      <c r="E153" s="144" t="s">
        <v>823</v>
      </c>
      <c r="F153" s="80" t="s">
        <v>44</v>
      </c>
      <c r="G153" s="85" t="s">
        <v>45</v>
      </c>
      <c r="H153" s="85" t="s">
        <v>45</v>
      </c>
      <c r="I153" s="131" t="s">
        <v>824</v>
      </c>
      <c r="J153" s="80" t="s">
        <v>825</v>
      </c>
      <c r="K153" s="132">
        <v>1</v>
      </c>
      <c r="L153" s="90" t="s">
        <v>826</v>
      </c>
      <c r="M153" s="80" t="s">
        <v>750</v>
      </c>
      <c r="N153" s="94"/>
      <c r="O153" s="94"/>
      <c r="P153" s="94"/>
      <c r="Q153" s="94"/>
      <c r="R153" s="94"/>
      <c r="S153" s="94">
        <v>1</v>
      </c>
      <c r="T153" s="80" t="s">
        <v>98</v>
      </c>
      <c r="U153" s="95">
        <v>44928</v>
      </c>
      <c r="V153" s="151" t="s">
        <v>827</v>
      </c>
    </row>
    <row r="154" spans="1:31" ht="63.75" customHeight="1" x14ac:dyDescent="0.25">
      <c r="A154" s="91" t="s">
        <v>207</v>
      </c>
      <c r="B154" s="107" t="s">
        <v>828</v>
      </c>
      <c r="C154" s="134" t="s">
        <v>41</v>
      </c>
      <c r="D154" s="82" t="s">
        <v>1026</v>
      </c>
      <c r="E154" s="152" t="s">
        <v>829</v>
      </c>
      <c r="F154" s="88" t="s">
        <v>103</v>
      </c>
      <c r="G154" s="85" t="s">
        <v>45</v>
      </c>
      <c r="H154" s="85" t="s">
        <v>45</v>
      </c>
      <c r="I154" s="131" t="s">
        <v>830</v>
      </c>
      <c r="J154" s="82" t="s">
        <v>831</v>
      </c>
      <c r="K154" s="153">
        <v>0.99999999999999989</v>
      </c>
      <c r="L154" s="107" t="s">
        <v>832</v>
      </c>
      <c r="M154" s="82" t="s">
        <v>434</v>
      </c>
      <c r="N154" s="94">
        <v>0.16666666666666666</v>
      </c>
      <c r="O154" s="94">
        <v>0.16666666666666666</v>
      </c>
      <c r="P154" s="94">
        <v>0.16666666666666666</v>
      </c>
      <c r="Q154" s="94">
        <v>0.16666666666666666</v>
      </c>
      <c r="R154" s="94">
        <v>0.16666666666666666</v>
      </c>
      <c r="S154" s="94">
        <v>0.16666666666666666</v>
      </c>
      <c r="T154" s="82" t="s">
        <v>833</v>
      </c>
      <c r="U154" s="115">
        <v>44928</v>
      </c>
      <c r="V154" s="115">
        <v>45291</v>
      </c>
      <c r="W154" s="9"/>
      <c r="X154" s="9"/>
      <c r="Y154" s="9"/>
      <c r="Z154" s="9"/>
      <c r="AB154" s="9"/>
      <c r="AC154" s="9"/>
      <c r="AD154" s="17"/>
      <c r="AE154" s="9"/>
    </row>
    <row r="155" spans="1:31" ht="38.25" x14ac:dyDescent="0.2">
      <c r="A155" s="91" t="s">
        <v>207</v>
      </c>
      <c r="B155" s="107" t="s">
        <v>828</v>
      </c>
      <c r="C155" s="134" t="s">
        <v>41</v>
      </c>
      <c r="D155" s="192" t="s">
        <v>1088</v>
      </c>
      <c r="E155" s="134" t="s">
        <v>834</v>
      </c>
      <c r="F155" s="88" t="s">
        <v>93</v>
      </c>
      <c r="G155" s="85" t="s">
        <v>45</v>
      </c>
      <c r="H155" s="85" t="s">
        <v>45</v>
      </c>
      <c r="I155" s="154" t="s">
        <v>835</v>
      </c>
      <c r="J155" s="127" t="s">
        <v>836</v>
      </c>
      <c r="K155" s="153">
        <v>0.99999999999999989</v>
      </c>
      <c r="L155" s="107" t="s">
        <v>837</v>
      </c>
      <c r="M155" s="82" t="s">
        <v>484</v>
      </c>
      <c r="N155" s="122">
        <v>0.16666666666666666</v>
      </c>
      <c r="O155" s="122">
        <v>0.16666666666666666</v>
      </c>
      <c r="P155" s="122">
        <v>0.16666666666666666</v>
      </c>
      <c r="Q155" s="122">
        <v>0.16666666666666666</v>
      </c>
      <c r="R155" s="122">
        <v>0.16666666666666666</v>
      </c>
      <c r="S155" s="122">
        <v>0.16666666666666666</v>
      </c>
      <c r="T155" s="82" t="s">
        <v>215</v>
      </c>
      <c r="U155" s="115">
        <v>44928</v>
      </c>
      <c r="V155" s="115">
        <v>45291</v>
      </c>
    </row>
    <row r="156" spans="1:31" ht="38.25" x14ac:dyDescent="0.2">
      <c r="A156" s="91" t="s">
        <v>207</v>
      </c>
      <c r="B156" s="107" t="s">
        <v>828</v>
      </c>
      <c r="C156" s="134" t="s">
        <v>41</v>
      </c>
      <c r="D156" s="82" t="s">
        <v>1027</v>
      </c>
      <c r="E156" s="134" t="s">
        <v>838</v>
      </c>
      <c r="F156" s="88" t="s">
        <v>93</v>
      </c>
      <c r="G156" s="85" t="s">
        <v>45</v>
      </c>
      <c r="H156" s="85" t="s">
        <v>45</v>
      </c>
      <c r="I156" s="154" t="s">
        <v>459</v>
      </c>
      <c r="J156" s="127" t="s">
        <v>1025</v>
      </c>
      <c r="K156" s="153">
        <v>1</v>
      </c>
      <c r="L156" s="107" t="s">
        <v>893</v>
      </c>
      <c r="M156" s="82" t="s">
        <v>484</v>
      </c>
      <c r="N156" s="122"/>
      <c r="O156" s="122"/>
      <c r="P156" s="122"/>
      <c r="Q156" s="126"/>
      <c r="R156" s="122"/>
      <c r="S156" s="122">
        <v>1</v>
      </c>
      <c r="T156" s="82" t="s">
        <v>215</v>
      </c>
      <c r="U156" s="115">
        <v>45108</v>
      </c>
      <c r="V156" s="115">
        <v>45169</v>
      </c>
    </row>
    <row r="157" spans="1:31" ht="25.5" x14ac:dyDescent="0.2">
      <c r="A157" s="91" t="s">
        <v>207</v>
      </c>
      <c r="B157" s="107" t="s">
        <v>828</v>
      </c>
      <c r="C157" s="134" t="s">
        <v>41</v>
      </c>
      <c r="D157" s="82" t="s">
        <v>1028</v>
      </c>
      <c r="E157" s="134" t="s">
        <v>839</v>
      </c>
      <c r="F157" s="88" t="s">
        <v>103</v>
      </c>
      <c r="G157" s="82" t="s">
        <v>45</v>
      </c>
      <c r="H157" s="85" t="s">
        <v>45</v>
      </c>
      <c r="I157" s="108" t="s">
        <v>840</v>
      </c>
      <c r="J157" s="82" t="s">
        <v>841</v>
      </c>
      <c r="K157" s="153">
        <v>0.99999999999999989</v>
      </c>
      <c r="L157" s="134" t="s">
        <v>842</v>
      </c>
      <c r="M157" s="88" t="s">
        <v>484</v>
      </c>
      <c r="N157" s="155">
        <v>0.16666666666666666</v>
      </c>
      <c r="O157" s="155">
        <v>0.16666666666666666</v>
      </c>
      <c r="P157" s="155">
        <v>0.16666666666666666</v>
      </c>
      <c r="Q157" s="155">
        <v>0.16666666666666666</v>
      </c>
      <c r="R157" s="155">
        <v>0.16666666666666666</v>
      </c>
      <c r="S157" s="104">
        <v>0.16666666666666666</v>
      </c>
      <c r="T157" s="88" t="s">
        <v>215</v>
      </c>
      <c r="U157" s="125">
        <v>44928</v>
      </c>
      <c r="V157" s="125">
        <v>45291</v>
      </c>
    </row>
    <row r="158" spans="1:31" s="13" customFormat="1" ht="25.5" x14ac:dyDescent="0.2">
      <c r="A158" s="91" t="s">
        <v>207</v>
      </c>
      <c r="B158" s="108" t="s">
        <v>828</v>
      </c>
      <c r="C158" s="134" t="s">
        <v>140</v>
      </c>
      <c r="D158" s="128" t="s">
        <v>843</v>
      </c>
      <c r="E158" s="156" t="s">
        <v>844</v>
      </c>
      <c r="F158" s="88" t="s">
        <v>93</v>
      </c>
      <c r="G158" s="85" t="s">
        <v>45</v>
      </c>
      <c r="H158" s="85" t="s">
        <v>45</v>
      </c>
      <c r="I158" s="120" t="s">
        <v>845</v>
      </c>
      <c r="J158" s="82" t="s">
        <v>846</v>
      </c>
      <c r="K158" s="153">
        <v>1</v>
      </c>
      <c r="L158" s="157" t="s">
        <v>847</v>
      </c>
      <c r="M158" s="82" t="s">
        <v>1021</v>
      </c>
      <c r="N158" s="155">
        <v>1</v>
      </c>
      <c r="O158" s="155"/>
      <c r="P158" s="155"/>
      <c r="Q158" s="155"/>
      <c r="R158" s="155"/>
      <c r="S158" s="104"/>
      <c r="T158" s="88" t="s">
        <v>215</v>
      </c>
      <c r="U158" s="125">
        <v>44928</v>
      </c>
      <c r="V158" s="125">
        <v>44957</v>
      </c>
      <c r="W158" s="3"/>
      <c r="X158" s="3"/>
      <c r="Y158" s="3"/>
      <c r="Z158" s="3"/>
      <c r="AA158" s="3"/>
      <c r="AB158" s="3"/>
      <c r="AC158" s="3"/>
      <c r="AD158" s="3"/>
      <c r="AE158" s="3"/>
    </row>
    <row r="159" spans="1:31" s="13" customFormat="1" ht="30" x14ac:dyDescent="0.2">
      <c r="A159" s="91" t="s">
        <v>207</v>
      </c>
      <c r="B159" s="108" t="s">
        <v>828</v>
      </c>
      <c r="C159" s="134" t="s">
        <v>140</v>
      </c>
      <c r="D159" s="128" t="s">
        <v>848</v>
      </c>
      <c r="E159" s="156" t="s">
        <v>849</v>
      </c>
      <c r="F159" s="88" t="s">
        <v>93</v>
      </c>
      <c r="G159" s="85" t="s">
        <v>45</v>
      </c>
      <c r="H159" s="85" t="s">
        <v>45</v>
      </c>
      <c r="I159" s="120" t="s">
        <v>1066</v>
      </c>
      <c r="J159" s="82" t="s">
        <v>850</v>
      </c>
      <c r="K159" s="153">
        <v>1</v>
      </c>
      <c r="L159" s="129" t="s">
        <v>851</v>
      </c>
      <c r="M159" s="158" t="s">
        <v>852</v>
      </c>
      <c r="N159" s="104">
        <v>1</v>
      </c>
      <c r="O159" s="104"/>
      <c r="P159" s="104"/>
      <c r="Q159" s="104"/>
      <c r="R159" s="104"/>
      <c r="S159" s="104"/>
      <c r="T159" s="82" t="s">
        <v>215</v>
      </c>
      <c r="U159" s="125">
        <v>44928</v>
      </c>
      <c r="V159" s="125">
        <v>44957</v>
      </c>
      <c r="W159" s="3"/>
      <c r="X159" s="3"/>
      <c r="Y159" s="3"/>
      <c r="Z159" s="3"/>
      <c r="AA159" s="3"/>
      <c r="AB159" s="3"/>
      <c r="AC159" s="3"/>
      <c r="AD159" s="3"/>
      <c r="AE159" s="3"/>
    </row>
    <row r="160" spans="1:31" s="13" customFormat="1" ht="25.5" x14ac:dyDescent="0.2">
      <c r="A160" s="91" t="s">
        <v>207</v>
      </c>
      <c r="B160" s="108" t="s">
        <v>828</v>
      </c>
      <c r="C160" s="134" t="s">
        <v>140</v>
      </c>
      <c r="D160" s="159" t="s">
        <v>1067</v>
      </c>
      <c r="E160" s="156" t="s">
        <v>853</v>
      </c>
      <c r="F160" s="88" t="s">
        <v>93</v>
      </c>
      <c r="G160" s="85" t="s">
        <v>45</v>
      </c>
      <c r="H160" s="85" t="s">
        <v>45</v>
      </c>
      <c r="I160" s="120" t="s">
        <v>854</v>
      </c>
      <c r="J160" s="82" t="s">
        <v>476</v>
      </c>
      <c r="K160" s="153">
        <v>1</v>
      </c>
      <c r="L160" s="157" t="s">
        <v>855</v>
      </c>
      <c r="M160" s="88" t="s">
        <v>484</v>
      </c>
      <c r="N160" s="155"/>
      <c r="O160" s="155"/>
      <c r="P160" s="155"/>
      <c r="Q160" s="155"/>
      <c r="R160" s="155"/>
      <c r="S160" s="155">
        <v>1</v>
      </c>
      <c r="T160" s="88" t="s">
        <v>215</v>
      </c>
      <c r="U160" s="125">
        <v>45231</v>
      </c>
      <c r="V160" s="125">
        <v>45291</v>
      </c>
      <c r="X160" s="3"/>
      <c r="Y160" s="3"/>
      <c r="Z160" s="3"/>
      <c r="AA160" s="3"/>
      <c r="AB160" s="3"/>
      <c r="AC160" s="3"/>
      <c r="AD160" s="3"/>
      <c r="AE160" s="3"/>
    </row>
    <row r="161" spans="1:31" s="13" customFormat="1" ht="25.5" x14ac:dyDescent="0.2">
      <c r="A161" s="91" t="s">
        <v>207</v>
      </c>
      <c r="B161" s="108" t="s">
        <v>828</v>
      </c>
      <c r="C161" s="134" t="s">
        <v>140</v>
      </c>
      <c r="D161" s="159" t="s">
        <v>1068</v>
      </c>
      <c r="E161" s="156" t="s">
        <v>856</v>
      </c>
      <c r="F161" s="88" t="s">
        <v>93</v>
      </c>
      <c r="G161" s="85" t="s">
        <v>45</v>
      </c>
      <c r="H161" s="85" t="s">
        <v>45</v>
      </c>
      <c r="I161" s="160" t="s">
        <v>857</v>
      </c>
      <c r="J161" s="127" t="s">
        <v>858</v>
      </c>
      <c r="K161" s="153">
        <v>1</v>
      </c>
      <c r="L161" s="157" t="s">
        <v>859</v>
      </c>
      <c r="M161" s="88" t="s">
        <v>484</v>
      </c>
      <c r="N161" s="155"/>
      <c r="O161" s="155"/>
      <c r="P161" s="155"/>
      <c r="Q161" s="155"/>
      <c r="R161" s="155"/>
      <c r="S161" s="155">
        <v>1</v>
      </c>
      <c r="T161" s="88" t="s">
        <v>215</v>
      </c>
      <c r="U161" s="125">
        <v>45231</v>
      </c>
      <c r="V161" s="125">
        <v>45291</v>
      </c>
      <c r="W161" s="3"/>
      <c r="X161" s="3"/>
      <c r="Y161" s="3"/>
      <c r="Z161" s="3"/>
      <c r="AA161" s="3"/>
      <c r="AB161" s="3"/>
      <c r="AC161" s="3"/>
      <c r="AD161" s="3"/>
      <c r="AE161" s="3"/>
    </row>
    <row r="162" spans="1:31" ht="63.75" x14ac:dyDescent="0.2">
      <c r="A162" s="91" t="s">
        <v>291</v>
      </c>
      <c r="B162" s="114" t="s">
        <v>860</v>
      </c>
      <c r="C162" s="91" t="s">
        <v>4</v>
      </c>
      <c r="D162" s="80" t="s">
        <v>861</v>
      </c>
      <c r="E162" s="92" t="s">
        <v>862</v>
      </c>
      <c r="F162" s="80" t="s">
        <v>51</v>
      </c>
      <c r="G162" s="90" t="s">
        <v>295</v>
      </c>
      <c r="H162" s="92" t="s">
        <v>382</v>
      </c>
      <c r="I162" s="90" t="s">
        <v>863</v>
      </c>
      <c r="J162" s="80" t="s">
        <v>864</v>
      </c>
      <c r="K162" s="93">
        <v>1</v>
      </c>
      <c r="L162" s="90" t="s">
        <v>894</v>
      </c>
      <c r="M162" s="80" t="s">
        <v>300</v>
      </c>
      <c r="N162" s="104">
        <v>0.16666666999999999</v>
      </c>
      <c r="O162" s="104">
        <v>0.16666666999999999</v>
      </c>
      <c r="P162" s="104">
        <v>0.16666666999999999</v>
      </c>
      <c r="Q162" s="104">
        <v>0.16666666999999999</v>
      </c>
      <c r="R162" s="104">
        <v>0.16666666999999999</v>
      </c>
      <c r="S162" s="104">
        <v>0.16666666999999999</v>
      </c>
      <c r="T162" s="80" t="s">
        <v>301</v>
      </c>
      <c r="U162" s="105">
        <v>44927</v>
      </c>
      <c r="V162" s="105">
        <v>45291.999305555553</v>
      </c>
      <c r="W162" s="13"/>
      <c r="X162" s="13"/>
      <c r="Y162" s="13"/>
      <c r="Z162" s="13"/>
      <c r="AA162" s="13"/>
      <c r="AB162" s="13"/>
      <c r="AC162" s="13"/>
      <c r="AD162" s="13"/>
      <c r="AE162" s="13"/>
    </row>
    <row r="163" spans="1:31" ht="51" x14ac:dyDescent="0.2">
      <c r="A163" s="162" t="s">
        <v>291</v>
      </c>
      <c r="B163" s="178" t="s">
        <v>292</v>
      </c>
      <c r="C163" s="162" t="s">
        <v>4</v>
      </c>
      <c r="D163" s="163" t="s">
        <v>1070</v>
      </c>
      <c r="E163" s="164" t="s">
        <v>941</v>
      </c>
      <c r="F163" s="163" t="s">
        <v>51</v>
      </c>
      <c r="G163" s="165" t="s">
        <v>45</v>
      </c>
      <c r="H163" s="165" t="s">
        <v>45</v>
      </c>
      <c r="I163" s="164" t="s">
        <v>943</v>
      </c>
      <c r="J163" s="166" t="s">
        <v>944</v>
      </c>
      <c r="K163" s="167">
        <v>1</v>
      </c>
      <c r="L163" s="164" t="s">
        <v>945</v>
      </c>
      <c r="M163" s="163" t="s">
        <v>300</v>
      </c>
      <c r="N163" s="168">
        <f>1/3</f>
        <v>0.33333333333333331</v>
      </c>
      <c r="O163" s="168"/>
      <c r="P163" s="168">
        <f>1/3</f>
        <v>0.33333333333333331</v>
      </c>
      <c r="Q163" s="168"/>
      <c r="R163" s="168"/>
      <c r="S163" s="168">
        <f>1/3</f>
        <v>0.33333333333333331</v>
      </c>
      <c r="T163" s="163" t="s">
        <v>301</v>
      </c>
      <c r="U163" s="169">
        <v>44928</v>
      </c>
      <c r="V163" s="169">
        <v>45291.999305555553</v>
      </c>
      <c r="W163" s="13"/>
      <c r="X163" s="13"/>
      <c r="Y163" s="13"/>
      <c r="Z163" s="13"/>
      <c r="AA163" s="13"/>
      <c r="AB163" s="13"/>
      <c r="AC163" s="13"/>
      <c r="AD163" s="13"/>
      <c r="AE163" s="13"/>
    </row>
    <row r="164" spans="1:31" ht="63.75" x14ac:dyDescent="0.2">
      <c r="A164" s="91" t="s">
        <v>291</v>
      </c>
      <c r="B164" s="114" t="s">
        <v>860</v>
      </c>
      <c r="C164" s="91" t="s">
        <v>4</v>
      </c>
      <c r="D164" s="80" t="s">
        <v>865</v>
      </c>
      <c r="E164" s="92" t="s">
        <v>866</v>
      </c>
      <c r="F164" s="80" t="s">
        <v>51</v>
      </c>
      <c r="G164" s="92" t="s">
        <v>295</v>
      </c>
      <c r="H164" s="92" t="s">
        <v>382</v>
      </c>
      <c r="I164" s="92" t="s">
        <v>867</v>
      </c>
      <c r="J164" s="80" t="s">
        <v>868</v>
      </c>
      <c r="K164" s="93">
        <v>1</v>
      </c>
      <c r="L164" s="90" t="s">
        <v>895</v>
      </c>
      <c r="M164" s="80" t="s">
        <v>300</v>
      </c>
      <c r="N164" s="94">
        <v>0.16666666999999999</v>
      </c>
      <c r="O164" s="94">
        <v>0.16666666999999999</v>
      </c>
      <c r="P164" s="94">
        <v>0.16666666999999999</v>
      </c>
      <c r="Q164" s="94">
        <v>0.16666666999999999</v>
      </c>
      <c r="R164" s="94">
        <v>0.16666666999999999</v>
      </c>
      <c r="S164" s="94">
        <v>0.16666666999999999</v>
      </c>
      <c r="T164" s="80" t="s">
        <v>301</v>
      </c>
      <c r="U164" s="95">
        <v>44927</v>
      </c>
      <c r="V164" s="95">
        <v>45291.999305555553</v>
      </c>
      <c r="W164" s="13"/>
      <c r="X164" s="13"/>
      <c r="Y164" s="13"/>
      <c r="Z164" s="13"/>
      <c r="AA164" s="13"/>
      <c r="AB164" s="13"/>
      <c r="AC164" s="13"/>
      <c r="AD164" s="13"/>
      <c r="AE164" s="13"/>
    </row>
    <row r="165" spans="1:31" ht="78.75" customHeight="1" x14ac:dyDescent="0.2">
      <c r="A165" s="91" t="s">
        <v>386</v>
      </c>
      <c r="B165" s="114" t="s">
        <v>869</v>
      </c>
      <c r="C165" s="91" t="s">
        <v>41</v>
      </c>
      <c r="D165" s="80" t="s">
        <v>870</v>
      </c>
      <c r="E165" s="92" t="s">
        <v>871</v>
      </c>
      <c r="F165" s="80" t="s">
        <v>51</v>
      </c>
      <c r="G165" s="85" t="s">
        <v>45</v>
      </c>
      <c r="H165" s="85" t="s">
        <v>45</v>
      </c>
      <c r="I165" s="92" t="s">
        <v>872</v>
      </c>
      <c r="J165" s="80" t="s">
        <v>873</v>
      </c>
      <c r="K165" s="93">
        <v>1</v>
      </c>
      <c r="L165" s="108" t="s">
        <v>874</v>
      </c>
      <c r="M165" s="82" t="s">
        <v>560</v>
      </c>
      <c r="N165" s="104">
        <v>0.16669999999999999</v>
      </c>
      <c r="O165" s="104">
        <v>0.16669999999999999</v>
      </c>
      <c r="P165" s="104">
        <v>0.16669999999999999</v>
      </c>
      <c r="Q165" s="104">
        <v>0.16669999999999999</v>
      </c>
      <c r="R165" s="104">
        <v>0.16669999999999999</v>
      </c>
      <c r="S165" s="104">
        <v>0.16669999999999999</v>
      </c>
      <c r="T165" s="82" t="s">
        <v>392</v>
      </c>
      <c r="U165" s="125">
        <v>44928</v>
      </c>
      <c r="V165" s="125">
        <v>45291</v>
      </c>
    </row>
    <row r="166" spans="1:31" ht="2.25" customHeight="1" x14ac:dyDescent="0.2">
      <c r="B166" s="3" t="s">
        <v>489</v>
      </c>
    </row>
    <row r="168" spans="1:31" ht="14.25" x14ac:dyDescent="0.2">
      <c r="A168" s="18" t="s">
        <v>875</v>
      </c>
    </row>
    <row r="169" spans="1:31" ht="14.25" x14ac:dyDescent="0.2">
      <c r="A169" s="18" t="s">
        <v>876</v>
      </c>
    </row>
    <row r="170" spans="1:31" ht="14.25" x14ac:dyDescent="0.2">
      <c r="A170" s="19" t="s">
        <v>1101</v>
      </c>
    </row>
  </sheetData>
  <autoFilter ref="A6:AE166" xr:uid="{6074B075-1014-403A-B924-22408E02EA42}">
    <sortState xmlns:xlrd2="http://schemas.microsoft.com/office/spreadsheetml/2017/richdata2" ref="A38:AE161">
      <sortCondition ref="D6:D165"/>
    </sortState>
  </autoFilter>
  <mergeCells count="21">
    <mergeCell ref="K5:K6"/>
    <mergeCell ref="A1:A2"/>
    <mergeCell ref="C1:T1"/>
    <mergeCell ref="C2:T2"/>
    <mergeCell ref="A3:V3"/>
    <mergeCell ref="A4:V4"/>
    <mergeCell ref="A5:A6"/>
    <mergeCell ref="B5:B6"/>
    <mergeCell ref="C5:C6"/>
    <mergeCell ref="D5:D6"/>
    <mergeCell ref="E5:E6"/>
    <mergeCell ref="F5:F6"/>
    <mergeCell ref="G5:G6"/>
    <mergeCell ref="H5:H6"/>
    <mergeCell ref="I5:I6"/>
    <mergeCell ref="J5:J6"/>
    <mergeCell ref="L5:L6"/>
    <mergeCell ref="M5:M6"/>
    <mergeCell ref="N5:S5"/>
    <mergeCell ref="T5:T6"/>
    <mergeCell ref="U5:V5"/>
  </mergeCells>
  <dataValidations count="6">
    <dataValidation type="list" allowBlank="1" showInputMessage="1" showErrorMessage="1" sqref="F157:F158 F91" xr:uid="{4724533E-C375-4643-A9F5-1DFAA0CE3CC2}">
      <formula1>Tipos</formula1>
    </dataValidation>
    <dataValidation type="list" allowBlank="1" showInputMessage="1" showErrorMessage="1" sqref="B159:B161 H35 B7:B8 B163 B13:B156" xr:uid="{A50BA47F-2F71-483D-AC03-98A578DBF689}">
      <formula1>INDIRECT(SUBSTITUTE(A7," ","_"))</formula1>
    </dataValidation>
    <dataValidation type="list" allowBlank="1" showInputMessage="1" showErrorMessage="1" sqref="G35" xr:uid="{7351F439-E384-439A-A2EB-0C546335DD85}">
      <formula1>Objetivos</formula1>
    </dataValidation>
    <dataValidation type="list" allowBlank="1" showInputMessage="1" showErrorMessage="1" sqref="H94:H104 H117:H118 H46:H55 H36:H43 H159:H161 H120:H156 H7:H34 I88:I90 I92:I93 H57:H87" xr:uid="{732B9D9F-9AD4-4009-89A1-FC45405E5E30}">
      <formula1>INDIRECT(G7)</formula1>
    </dataValidation>
    <dataValidation type="list" allowBlank="1" showInputMessage="1" showErrorMessage="1" sqref="C30:C70 C7:C27 C72:C161" xr:uid="{BB68043E-2C29-49B8-9EB6-E0A83F1C87FA}">
      <formula1>planes</formula1>
    </dataValidation>
    <dataValidation type="list" allowBlank="1" showInputMessage="1" showErrorMessage="1" sqref="A7:A161" xr:uid="{8F2CF66A-E9BA-4A0C-9175-E5A94F5AAE48}">
      <formula1>Macroprocesos</formula1>
    </dataValidation>
  </dataValidations>
  <hyperlinks>
    <hyperlink ref="M159" r:id="rId1" xr:uid="{639C291C-E66E-4572-87F8-3B54B38AB14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330C-CDFD-46E9-A748-AE8767139088}">
  <dimension ref="A1:W30"/>
  <sheetViews>
    <sheetView topLeftCell="A22" zoomScale="80" zoomScaleNormal="80" workbookViewId="0">
      <selection activeCell="B36" sqref="B36"/>
    </sheetView>
  </sheetViews>
  <sheetFormatPr baseColWidth="10" defaultRowHeight="15" x14ac:dyDescent="0.25"/>
  <cols>
    <col min="1" max="1" width="43" customWidth="1"/>
    <col min="2" max="2" width="52.140625" customWidth="1"/>
    <col min="3" max="3" width="25.140625" customWidth="1"/>
    <col min="4" max="4" width="20.140625" customWidth="1"/>
    <col min="5" max="5" width="57.7109375" customWidth="1"/>
    <col min="6" max="6" width="18.28515625" customWidth="1"/>
    <col min="7" max="7" width="53.140625" customWidth="1"/>
    <col min="8" max="8" width="52.28515625" customWidth="1"/>
    <col min="9" max="9" width="44.28515625" customWidth="1"/>
    <col min="10" max="10" width="25.42578125" customWidth="1"/>
    <col min="11" max="11" width="31.140625" customWidth="1"/>
    <col min="12" max="12" width="11.5703125" bestFit="1" customWidth="1"/>
    <col min="13" max="13" width="68" customWidth="1"/>
    <col min="14" max="14" width="37.42578125" customWidth="1"/>
    <col min="15" max="20" width="16.85546875" customWidth="1"/>
    <col min="21" max="21" width="31.140625" customWidth="1"/>
    <col min="22" max="22" width="11.5703125" bestFit="1" customWidth="1"/>
    <col min="23" max="23" width="12.7109375" bestFit="1" customWidth="1"/>
  </cols>
  <sheetData>
    <row r="1" spans="1:23" ht="39.75" customHeight="1" x14ac:dyDescent="0.25">
      <c r="A1" s="209"/>
      <c r="B1" s="55" t="s">
        <v>0</v>
      </c>
      <c r="C1" s="210" t="s">
        <v>1</v>
      </c>
      <c r="D1" s="211"/>
      <c r="E1" s="211"/>
      <c r="F1" s="211"/>
      <c r="G1" s="211"/>
      <c r="H1" s="211"/>
      <c r="I1" s="211"/>
      <c r="J1" s="211"/>
      <c r="K1" s="211"/>
      <c r="L1" s="211"/>
      <c r="M1" s="211"/>
      <c r="N1" s="211"/>
      <c r="O1" s="211"/>
      <c r="P1" s="211"/>
      <c r="Q1" s="211"/>
      <c r="R1" s="211"/>
      <c r="S1" s="211"/>
      <c r="T1" s="211"/>
      <c r="U1" s="211"/>
      <c r="V1" s="55" t="s">
        <v>2</v>
      </c>
      <c r="W1" s="56" t="s">
        <v>896</v>
      </c>
    </row>
    <row r="2" spans="1:23" ht="41.25" customHeight="1" x14ac:dyDescent="0.25">
      <c r="A2" s="209"/>
      <c r="B2" s="55" t="s">
        <v>5</v>
      </c>
      <c r="C2" s="212" t="s">
        <v>897</v>
      </c>
      <c r="D2" s="213"/>
      <c r="E2" s="213"/>
      <c r="F2" s="213"/>
      <c r="G2" s="213"/>
      <c r="H2" s="213"/>
      <c r="I2" s="213"/>
      <c r="J2" s="213"/>
      <c r="K2" s="213"/>
      <c r="L2" s="213"/>
      <c r="M2" s="213"/>
      <c r="N2" s="213"/>
      <c r="O2" s="213"/>
      <c r="P2" s="213"/>
      <c r="Q2" s="213"/>
      <c r="R2" s="213"/>
      <c r="S2" s="213"/>
      <c r="T2" s="213"/>
      <c r="U2" s="214"/>
      <c r="V2" s="55" t="s">
        <v>7</v>
      </c>
      <c r="W2" s="56">
        <v>2</v>
      </c>
    </row>
    <row r="3" spans="1:23" x14ac:dyDescent="0.25">
      <c r="A3" s="215" t="s">
        <v>9</v>
      </c>
      <c r="B3" s="215"/>
      <c r="C3" s="215"/>
      <c r="D3" s="215"/>
      <c r="E3" s="215"/>
      <c r="F3" s="215"/>
      <c r="G3" s="215"/>
      <c r="H3" s="215"/>
      <c r="I3" s="215"/>
      <c r="J3" s="215"/>
      <c r="K3" s="215"/>
      <c r="L3" s="215"/>
      <c r="M3" s="215"/>
      <c r="N3" s="215"/>
      <c r="O3" s="215"/>
      <c r="P3" s="215"/>
      <c r="Q3" s="215"/>
      <c r="R3" s="215"/>
      <c r="S3" s="215"/>
      <c r="T3" s="215"/>
      <c r="U3" s="215"/>
      <c r="V3" s="215"/>
      <c r="W3" s="215"/>
    </row>
    <row r="4" spans="1:23" x14ac:dyDescent="0.25">
      <c r="A4" s="216" t="s">
        <v>898</v>
      </c>
      <c r="B4" s="217"/>
      <c r="C4" s="217"/>
      <c r="D4" s="217"/>
      <c r="E4" s="217"/>
      <c r="F4" s="217"/>
      <c r="G4" s="217"/>
      <c r="H4" s="217"/>
      <c r="I4" s="217"/>
      <c r="J4" s="217"/>
      <c r="K4" s="217"/>
      <c r="L4" s="217"/>
      <c r="M4" s="217"/>
      <c r="N4" s="217"/>
      <c r="O4" s="217"/>
      <c r="P4" s="217"/>
      <c r="Q4" s="217"/>
      <c r="R4" s="217"/>
      <c r="S4" s="217"/>
      <c r="T4" s="217"/>
      <c r="U4" s="217"/>
      <c r="V4" s="217"/>
      <c r="W4" s="218"/>
    </row>
    <row r="5" spans="1:23" x14ac:dyDescent="0.25">
      <c r="A5" s="195" t="s">
        <v>13</v>
      </c>
      <c r="B5" s="195" t="s">
        <v>14</v>
      </c>
      <c r="C5" s="195" t="s">
        <v>15</v>
      </c>
      <c r="D5" s="195" t="s">
        <v>16</v>
      </c>
      <c r="E5" s="195" t="s">
        <v>17</v>
      </c>
      <c r="F5" s="195" t="s">
        <v>18</v>
      </c>
      <c r="G5" s="195" t="s">
        <v>19</v>
      </c>
      <c r="H5" s="195" t="s">
        <v>20</v>
      </c>
      <c r="I5" s="200" t="s">
        <v>21</v>
      </c>
      <c r="J5" s="219" t="s">
        <v>22</v>
      </c>
      <c r="K5" s="219"/>
      <c r="L5" s="195" t="s">
        <v>23</v>
      </c>
      <c r="M5" s="195" t="s">
        <v>24</v>
      </c>
      <c r="N5" s="195" t="s">
        <v>25</v>
      </c>
      <c r="O5" s="197" t="s">
        <v>26</v>
      </c>
      <c r="P5" s="198"/>
      <c r="Q5" s="198"/>
      <c r="R5" s="198"/>
      <c r="S5" s="198"/>
      <c r="T5" s="199"/>
      <c r="U5" s="200" t="s">
        <v>27</v>
      </c>
      <c r="V5" s="197" t="s">
        <v>28</v>
      </c>
      <c r="W5" s="199"/>
    </row>
    <row r="6" spans="1:23" ht="25.5" x14ac:dyDescent="0.25">
      <c r="A6" s="196"/>
      <c r="B6" s="196"/>
      <c r="C6" s="196"/>
      <c r="D6" s="196"/>
      <c r="E6" s="196"/>
      <c r="F6" s="196"/>
      <c r="G6" s="196"/>
      <c r="H6" s="196"/>
      <c r="I6" s="201"/>
      <c r="J6" s="57" t="s">
        <v>899</v>
      </c>
      <c r="K6" s="7" t="s">
        <v>900</v>
      </c>
      <c r="L6" s="196"/>
      <c r="M6" s="196"/>
      <c r="N6" s="196"/>
      <c r="O6" s="8" t="s">
        <v>30</v>
      </c>
      <c r="P6" s="8" t="s">
        <v>31</v>
      </c>
      <c r="Q6" s="8" t="s">
        <v>32</v>
      </c>
      <c r="R6" s="8" t="s">
        <v>33</v>
      </c>
      <c r="S6" s="8" t="s">
        <v>34</v>
      </c>
      <c r="T6" s="8" t="s">
        <v>35</v>
      </c>
      <c r="U6" s="201"/>
      <c r="V6" s="8" t="s">
        <v>36</v>
      </c>
      <c r="W6" s="8" t="s">
        <v>37</v>
      </c>
    </row>
    <row r="7" spans="1:23" ht="38.25" x14ac:dyDescent="0.25">
      <c r="A7" s="37" t="s">
        <v>901</v>
      </c>
      <c r="B7" s="37" t="s">
        <v>902</v>
      </c>
      <c r="C7" s="37" t="s">
        <v>140</v>
      </c>
      <c r="D7" s="36" t="s">
        <v>903</v>
      </c>
      <c r="E7" s="37" t="s">
        <v>904</v>
      </c>
      <c r="F7" s="35" t="s">
        <v>44</v>
      </c>
      <c r="G7" s="71" t="s">
        <v>460</v>
      </c>
      <c r="H7" s="72" t="s">
        <v>598</v>
      </c>
      <c r="I7" s="37" t="s">
        <v>905</v>
      </c>
      <c r="J7" s="25" t="s">
        <v>395</v>
      </c>
      <c r="K7" s="50" t="s">
        <v>1015</v>
      </c>
      <c r="L7" s="38">
        <v>1</v>
      </c>
      <c r="M7" s="37" t="s">
        <v>1010</v>
      </c>
      <c r="N7" s="37" t="s">
        <v>906</v>
      </c>
      <c r="O7" s="14"/>
      <c r="P7" s="14">
        <v>0.33333332999999998</v>
      </c>
      <c r="Q7" s="14"/>
      <c r="R7" s="14">
        <v>0.33333332999999998</v>
      </c>
      <c r="S7" s="14"/>
      <c r="T7" s="14">
        <v>0.33333332999999998</v>
      </c>
      <c r="U7" s="37" t="s">
        <v>907</v>
      </c>
      <c r="V7" s="44">
        <v>44927</v>
      </c>
      <c r="W7" s="44">
        <v>45291.499305555553</v>
      </c>
    </row>
    <row r="8" spans="1:23" ht="38.25" x14ac:dyDescent="0.25">
      <c r="A8" s="37" t="s">
        <v>901</v>
      </c>
      <c r="B8" s="37" t="s">
        <v>902</v>
      </c>
      <c r="C8" s="37" t="s">
        <v>140</v>
      </c>
      <c r="D8" s="36" t="s">
        <v>908</v>
      </c>
      <c r="E8" s="37" t="s">
        <v>909</v>
      </c>
      <c r="F8" s="35" t="s">
        <v>44</v>
      </c>
      <c r="G8" s="37" t="s">
        <v>195</v>
      </c>
      <c r="H8" s="37" t="s">
        <v>910</v>
      </c>
      <c r="I8" s="37" t="s">
        <v>911</v>
      </c>
      <c r="J8" s="25" t="s">
        <v>923</v>
      </c>
      <c r="K8" s="50" t="s">
        <v>1015</v>
      </c>
      <c r="L8" s="38">
        <v>1</v>
      </c>
      <c r="M8" s="37" t="s">
        <v>912</v>
      </c>
      <c r="N8" s="37" t="s">
        <v>906</v>
      </c>
      <c r="O8" s="14"/>
      <c r="P8" s="14">
        <v>0.25</v>
      </c>
      <c r="Q8" s="14">
        <v>0.25</v>
      </c>
      <c r="R8" s="14">
        <v>0.25</v>
      </c>
      <c r="S8" s="14">
        <v>0.25</v>
      </c>
      <c r="T8" s="14"/>
      <c r="U8" s="37" t="s">
        <v>913</v>
      </c>
      <c r="V8" s="44">
        <v>44927</v>
      </c>
      <c r="W8" s="44">
        <v>45291.499305555553</v>
      </c>
    </row>
    <row r="9" spans="1:23" ht="38.25" x14ac:dyDescent="0.25">
      <c r="A9" s="37" t="s">
        <v>901</v>
      </c>
      <c r="B9" s="37" t="s">
        <v>902</v>
      </c>
      <c r="C9" s="37" t="s">
        <v>140</v>
      </c>
      <c r="D9" s="36" t="s">
        <v>914</v>
      </c>
      <c r="E9" s="37" t="s">
        <v>915</v>
      </c>
      <c r="F9" s="35" t="s">
        <v>44</v>
      </c>
      <c r="G9" s="37" t="s">
        <v>195</v>
      </c>
      <c r="H9" s="37" t="s">
        <v>916</v>
      </c>
      <c r="I9" s="37" t="s">
        <v>917</v>
      </c>
      <c r="J9" s="25" t="s">
        <v>1011</v>
      </c>
      <c r="K9" s="50" t="s">
        <v>1015</v>
      </c>
      <c r="L9" s="38">
        <v>1</v>
      </c>
      <c r="M9" s="37" t="s">
        <v>1010</v>
      </c>
      <c r="N9" s="37" t="s">
        <v>906</v>
      </c>
      <c r="O9" s="14"/>
      <c r="P9" s="14">
        <v>0.33333332999999998</v>
      </c>
      <c r="Q9" s="14"/>
      <c r="R9" s="14">
        <v>0.33333332999999998</v>
      </c>
      <c r="S9" s="14"/>
      <c r="T9" s="14">
        <v>0.33333332999999998</v>
      </c>
      <c r="U9" s="37" t="s">
        <v>918</v>
      </c>
      <c r="V9" s="44">
        <v>44927</v>
      </c>
      <c r="W9" s="44">
        <v>45291</v>
      </c>
    </row>
    <row r="10" spans="1:23" ht="38.25" x14ac:dyDescent="0.25">
      <c r="A10" s="37" t="s">
        <v>901</v>
      </c>
      <c r="B10" s="37" t="s">
        <v>902</v>
      </c>
      <c r="C10" s="37" t="s">
        <v>4</v>
      </c>
      <c r="D10" s="36" t="s">
        <v>919</v>
      </c>
      <c r="E10" s="37" t="s">
        <v>920</v>
      </c>
      <c r="F10" s="35" t="s">
        <v>44</v>
      </c>
      <c r="G10" s="37" t="s">
        <v>473</v>
      </c>
      <c r="H10" s="37" t="s">
        <v>921</v>
      </c>
      <c r="I10" s="37" t="s">
        <v>922</v>
      </c>
      <c r="J10" s="25" t="s">
        <v>923</v>
      </c>
      <c r="K10" s="50" t="s">
        <v>1015</v>
      </c>
      <c r="L10" s="38">
        <v>1</v>
      </c>
      <c r="M10" s="37" t="s">
        <v>924</v>
      </c>
      <c r="N10" s="37" t="s">
        <v>906</v>
      </c>
      <c r="O10" s="14"/>
      <c r="P10" s="14">
        <v>0.33333299999999999</v>
      </c>
      <c r="Q10" s="14"/>
      <c r="R10" s="14">
        <v>0.33333299999999999</v>
      </c>
      <c r="S10" s="14"/>
      <c r="T10" s="14">
        <v>0.33333299999999999</v>
      </c>
      <c r="U10" s="37" t="s">
        <v>925</v>
      </c>
      <c r="V10" s="44">
        <v>44927</v>
      </c>
      <c r="W10" s="44">
        <v>45291.999305555553</v>
      </c>
    </row>
    <row r="11" spans="1:23" ht="89.25" x14ac:dyDescent="0.25">
      <c r="A11" s="37" t="s">
        <v>244</v>
      </c>
      <c r="B11" s="54" t="s">
        <v>926</v>
      </c>
      <c r="C11" s="36" t="s">
        <v>41</v>
      </c>
      <c r="D11" s="58" t="s">
        <v>927</v>
      </c>
      <c r="E11" s="54" t="s">
        <v>928</v>
      </c>
      <c r="F11" s="35" t="s">
        <v>51</v>
      </c>
      <c r="G11" s="35" t="s">
        <v>45</v>
      </c>
      <c r="H11" s="35" t="s">
        <v>45</v>
      </c>
      <c r="I11" s="37" t="s">
        <v>929</v>
      </c>
      <c r="J11" s="51" t="s">
        <v>930</v>
      </c>
      <c r="K11" s="50" t="s">
        <v>1015</v>
      </c>
      <c r="L11" s="59">
        <v>1</v>
      </c>
      <c r="M11" s="54" t="s">
        <v>931</v>
      </c>
      <c r="N11" s="54" t="s">
        <v>1013</v>
      </c>
      <c r="O11" s="21">
        <v>0.16666666666666666</v>
      </c>
      <c r="P11" s="21">
        <v>0.16666666666666666</v>
      </c>
      <c r="Q11" s="21">
        <v>0.16666666666666666</v>
      </c>
      <c r="R11" s="21">
        <v>0.16666666666666666</v>
      </c>
      <c r="S11" s="21">
        <v>0.16666666666666666</v>
      </c>
      <c r="T11" s="21">
        <v>0.16666666666666666</v>
      </c>
      <c r="U11" s="48" t="s">
        <v>252</v>
      </c>
      <c r="V11" s="42">
        <v>44927</v>
      </c>
      <c r="W11" s="42">
        <v>45291</v>
      </c>
    </row>
    <row r="12" spans="1:23" ht="102" x14ac:dyDescent="0.25">
      <c r="A12" s="37" t="s">
        <v>244</v>
      </c>
      <c r="B12" s="54" t="s">
        <v>932</v>
      </c>
      <c r="C12" s="36" t="s">
        <v>4</v>
      </c>
      <c r="D12" s="58" t="s">
        <v>933</v>
      </c>
      <c r="E12" s="54" t="s">
        <v>934</v>
      </c>
      <c r="F12" s="35" t="s">
        <v>51</v>
      </c>
      <c r="G12" s="37" t="s">
        <v>295</v>
      </c>
      <c r="H12" s="37" t="s">
        <v>935</v>
      </c>
      <c r="I12" s="37" t="s">
        <v>936</v>
      </c>
      <c r="J12" s="51" t="s">
        <v>937</v>
      </c>
      <c r="K12" s="50" t="s">
        <v>1015</v>
      </c>
      <c r="L12" s="59">
        <v>1</v>
      </c>
      <c r="M12" s="54" t="s">
        <v>938</v>
      </c>
      <c r="N12" s="54" t="s">
        <v>1014</v>
      </c>
      <c r="O12" s="21">
        <v>0.16666666666666666</v>
      </c>
      <c r="P12" s="21">
        <v>0.16666666666666666</v>
      </c>
      <c r="Q12" s="21">
        <v>0.16666666666666666</v>
      </c>
      <c r="R12" s="21">
        <v>0.16666666666666666</v>
      </c>
      <c r="S12" s="21">
        <v>0.16666666666666666</v>
      </c>
      <c r="T12" s="21">
        <v>0.16666666666666666</v>
      </c>
      <c r="U12" s="48" t="s">
        <v>252</v>
      </c>
      <c r="V12" s="42">
        <v>44927</v>
      </c>
      <c r="W12" s="42">
        <v>45291</v>
      </c>
    </row>
    <row r="13" spans="1:23" ht="51" x14ac:dyDescent="0.25">
      <c r="A13" s="170" t="s">
        <v>291</v>
      </c>
      <c r="B13" s="170" t="s">
        <v>939</v>
      </c>
      <c r="C13" s="171" t="s">
        <v>4</v>
      </c>
      <c r="D13" s="171" t="s">
        <v>940</v>
      </c>
      <c r="E13" s="170" t="s">
        <v>941</v>
      </c>
      <c r="F13" s="172" t="s">
        <v>51</v>
      </c>
      <c r="G13" s="170" t="s">
        <v>295</v>
      </c>
      <c r="H13" s="170" t="s">
        <v>942</v>
      </c>
      <c r="I13" s="170" t="s">
        <v>943</v>
      </c>
      <c r="J13" s="173" t="s">
        <v>944</v>
      </c>
      <c r="K13" s="174" t="s">
        <v>1015</v>
      </c>
      <c r="L13" s="175">
        <v>1</v>
      </c>
      <c r="M13" s="170" t="s">
        <v>945</v>
      </c>
      <c r="N13" s="171" t="s">
        <v>300</v>
      </c>
      <c r="O13" s="176">
        <v>0.16666666666666666</v>
      </c>
      <c r="P13" s="176">
        <v>0.16666666666666666</v>
      </c>
      <c r="Q13" s="176">
        <v>0.16666666666666666</v>
      </c>
      <c r="R13" s="176">
        <v>0.16666666666666666</v>
      </c>
      <c r="S13" s="176">
        <v>0.16666666666666666</v>
      </c>
      <c r="T13" s="176">
        <v>0.16666666666666666</v>
      </c>
      <c r="U13" s="170" t="s">
        <v>946</v>
      </c>
      <c r="V13" s="177">
        <v>44927</v>
      </c>
      <c r="W13" s="177">
        <v>45291</v>
      </c>
    </row>
    <row r="14" spans="1:23" ht="63.75" x14ac:dyDescent="0.25">
      <c r="A14" s="37" t="s">
        <v>291</v>
      </c>
      <c r="B14" s="37" t="s">
        <v>947</v>
      </c>
      <c r="C14" s="36" t="s">
        <v>4</v>
      </c>
      <c r="D14" s="36" t="s">
        <v>948</v>
      </c>
      <c r="E14" s="37" t="s">
        <v>949</v>
      </c>
      <c r="F14" s="35" t="s">
        <v>44</v>
      </c>
      <c r="G14" s="37" t="s">
        <v>295</v>
      </c>
      <c r="H14" s="37" t="s">
        <v>382</v>
      </c>
      <c r="I14" s="37" t="s">
        <v>950</v>
      </c>
      <c r="J14" s="25" t="s">
        <v>951</v>
      </c>
      <c r="K14" s="50" t="s">
        <v>1015</v>
      </c>
      <c r="L14" s="38">
        <v>1</v>
      </c>
      <c r="M14" s="37" t="s">
        <v>952</v>
      </c>
      <c r="N14" s="36" t="s">
        <v>953</v>
      </c>
      <c r="O14" s="14">
        <v>0.16666666666666666</v>
      </c>
      <c r="P14" s="14">
        <v>0.16666666666666666</v>
      </c>
      <c r="Q14" s="14">
        <v>0.16666666666666666</v>
      </c>
      <c r="R14" s="14">
        <v>0.16666666666666666</v>
      </c>
      <c r="S14" s="14">
        <v>0.16666666666666666</v>
      </c>
      <c r="T14" s="14">
        <v>0.16666666666666666</v>
      </c>
      <c r="U14" s="37" t="s">
        <v>946</v>
      </c>
      <c r="V14" s="42">
        <v>44927</v>
      </c>
      <c r="W14" s="42">
        <v>45291</v>
      </c>
    </row>
    <row r="15" spans="1:23" ht="51" x14ac:dyDescent="0.25">
      <c r="A15" s="37" t="s">
        <v>291</v>
      </c>
      <c r="B15" s="37" t="s">
        <v>939</v>
      </c>
      <c r="C15" s="36" t="s">
        <v>4</v>
      </c>
      <c r="D15" s="36" t="s">
        <v>954</v>
      </c>
      <c r="E15" s="72" t="s">
        <v>958</v>
      </c>
      <c r="F15" s="35" t="s">
        <v>44</v>
      </c>
      <c r="G15" s="37" t="s">
        <v>295</v>
      </c>
      <c r="H15" s="37" t="s">
        <v>942</v>
      </c>
      <c r="I15" s="37" t="s">
        <v>943</v>
      </c>
      <c r="J15" s="25" t="s">
        <v>951</v>
      </c>
      <c r="K15" s="50" t="s">
        <v>1015</v>
      </c>
      <c r="L15" s="38">
        <v>1</v>
      </c>
      <c r="M15" s="37" t="s">
        <v>952</v>
      </c>
      <c r="N15" s="36" t="s">
        <v>953</v>
      </c>
      <c r="O15" s="14">
        <v>0.16666666666666666</v>
      </c>
      <c r="P15" s="14">
        <v>0.16666666666666666</v>
      </c>
      <c r="Q15" s="14">
        <v>0.16666666666666666</v>
      </c>
      <c r="R15" s="14">
        <v>0.16666666666666666</v>
      </c>
      <c r="S15" s="14">
        <v>0.16666666666666666</v>
      </c>
      <c r="T15" s="14">
        <v>0.16666666666666666</v>
      </c>
      <c r="U15" s="37" t="s">
        <v>946</v>
      </c>
      <c r="V15" s="42">
        <v>44927</v>
      </c>
      <c r="W15" s="42">
        <v>45291</v>
      </c>
    </row>
    <row r="16" spans="1:23" ht="63.75" x14ac:dyDescent="0.25">
      <c r="A16" s="37" t="s">
        <v>291</v>
      </c>
      <c r="B16" s="37" t="s">
        <v>956</v>
      </c>
      <c r="C16" s="36" t="s">
        <v>4</v>
      </c>
      <c r="D16" s="36" t="s">
        <v>957</v>
      </c>
      <c r="E16" s="72" t="s">
        <v>963</v>
      </c>
      <c r="F16" s="35" t="s">
        <v>44</v>
      </c>
      <c r="G16" s="37" t="s">
        <v>295</v>
      </c>
      <c r="H16" s="37" t="s">
        <v>382</v>
      </c>
      <c r="I16" s="37" t="s">
        <v>959</v>
      </c>
      <c r="J16" s="25" t="s">
        <v>951</v>
      </c>
      <c r="K16" s="50" t="s">
        <v>1015</v>
      </c>
      <c r="L16" s="38">
        <v>1</v>
      </c>
      <c r="M16" s="37" t="s">
        <v>960</v>
      </c>
      <c r="N16" s="36" t="s">
        <v>300</v>
      </c>
      <c r="O16" s="14">
        <v>0.16666666666666666</v>
      </c>
      <c r="P16" s="14">
        <v>0.16666666666666666</v>
      </c>
      <c r="Q16" s="14">
        <v>0.16666666666666666</v>
      </c>
      <c r="R16" s="14">
        <v>0.16666666666666666</v>
      </c>
      <c r="S16" s="14">
        <v>0.16666666666666666</v>
      </c>
      <c r="T16" s="14">
        <v>0.16666666666666666</v>
      </c>
      <c r="U16" s="37" t="s">
        <v>946</v>
      </c>
      <c r="V16" s="42">
        <v>44927</v>
      </c>
      <c r="W16" s="42">
        <v>45291</v>
      </c>
    </row>
    <row r="17" spans="1:23" ht="51" x14ac:dyDescent="0.25">
      <c r="A17" s="37" t="s">
        <v>291</v>
      </c>
      <c r="B17" s="60" t="s">
        <v>961</v>
      </c>
      <c r="C17" s="36" t="s">
        <v>4</v>
      </c>
      <c r="D17" s="36" t="s">
        <v>962</v>
      </c>
      <c r="E17" s="72" t="s">
        <v>955</v>
      </c>
      <c r="F17" s="35" t="s">
        <v>44</v>
      </c>
      <c r="G17" s="37" t="s">
        <v>295</v>
      </c>
      <c r="H17" s="37" t="s">
        <v>371</v>
      </c>
      <c r="I17" s="37" t="s">
        <v>964</v>
      </c>
      <c r="J17" s="25" t="s">
        <v>951</v>
      </c>
      <c r="K17" s="50" t="s">
        <v>1015</v>
      </c>
      <c r="L17" s="38">
        <v>1</v>
      </c>
      <c r="M17" s="37" t="s">
        <v>960</v>
      </c>
      <c r="N17" s="36" t="s">
        <v>300</v>
      </c>
      <c r="O17" s="14">
        <v>0.16666666666666666</v>
      </c>
      <c r="P17" s="14">
        <v>0.16666666666666666</v>
      </c>
      <c r="Q17" s="14">
        <v>0.16666666666666666</v>
      </c>
      <c r="R17" s="14">
        <v>0.16666666666666666</v>
      </c>
      <c r="S17" s="14">
        <v>0.16666666666666666</v>
      </c>
      <c r="T17" s="14">
        <v>0.16666666666666666</v>
      </c>
      <c r="U17" s="37" t="s">
        <v>946</v>
      </c>
      <c r="V17" s="42">
        <v>44927</v>
      </c>
      <c r="W17" s="42">
        <v>45291</v>
      </c>
    </row>
    <row r="18" spans="1:23" ht="63.75" x14ac:dyDescent="0.25">
      <c r="A18" s="37" t="s">
        <v>291</v>
      </c>
      <c r="B18" s="37" t="s">
        <v>965</v>
      </c>
      <c r="C18" s="36" t="s">
        <v>4</v>
      </c>
      <c r="D18" s="36" t="s">
        <v>966</v>
      </c>
      <c r="E18" s="37" t="s">
        <v>967</v>
      </c>
      <c r="F18" s="35" t="s">
        <v>44</v>
      </c>
      <c r="G18" s="37" t="s">
        <v>295</v>
      </c>
      <c r="H18" s="37" t="s">
        <v>382</v>
      </c>
      <c r="I18" s="37" t="s">
        <v>968</v>
      </c>
      <c r="J18" s="25" t="s">
        <v>951</v>
      </c>
      <c r="K18" s="50" t="s">
        <v>1015</v>
      </c>
      <c r="L18" s="38">
        <v>1</v>
      </c>
      <c r="M18" s="37" t="s">
        <v>952</v>
      </c>
      <c r="N18" s="36" t="s">
        <v>300</v>
      </c>
      <c r="O18" s="61"/>
      <c r="P18" s="61"/>
      <c r="Q18" s="14">
        <f>1/2</f>
        <v>0.5</v>
      </c>
      <c r="R18" s="61"/>
      <c r="S18" s="61"/>
      <c r="T18" s="14">
        <f>1/2</f>
        <v>0.5</v>
      </c>
      <c r="U18" s="37" t="s">
        <v>946</v>
      </c>
      <c r="V18" s="42">
        <v>45047</v>
      </c>
      <c r="W18" s="42">
        <v>45291</v>
      </c>
    </row>
    <row r="19" spans="1:23" ht="63.75" x14ac:dyDescent="0.25">
      <c r="A19" s="39" t="s">
        <v>207</v>
      </c>
      <c r="B19" s="40" t="s">
        <v>969</v>
      </c>
      <c r="C19" s="62" t="s">
        <v>970</v>
      </c>
      <c r="D19" s="74" t="s">
        <v>1094</v>
      </c>
      <c r="E19" s="40" t="s">
        <v>971</v>
      </c>
      <c r="F19" s="35" t="s">
        <v>44</v>
      </c>
      <c r="G19" s="25" t="s">
        <v>45</v>
      </c>
      <c r="H19" s="25" t="s">
        <v>45</v>
      </c>
      <c r="I19" s="25" t="s">
        <v>972</v>
      </c>
      <c r="J19" s="41" t="s">
        <v>973</v>
      </c>
      <c r="K19" s="50" t="s">
        <v>1015</v>
      </c>
      <c r="L19" s="45">
        <v>1.0002</v>
      </c>
      <c r="M19" s="74" t="s">
        <v>1030</v>
      </c>
      <c r="N19" s="74" t="s">
        <v>1029</v>
      </c>
      <c r="O19" s="20"/>
      <c r="P19" s="20">
        <f>1/4</f>
        <v>0.25</v>
      </c>
      <c r="Q19" s="20">
        <f>1/4</f>
        <v>0.25</v>
      </c>
      <c r="R19" s="20">
        <f>1/4</f>
        <v>0.25</v>
      </c>
      <c r="S19" s="20">
        <f>1/4</f>
        <v>0.25</v>
      </c>
      <c r="T19" s="20"/>
      <c r="U19" s="75" t="s">
        <v>488</v>
      </c>
      <c r="V19" s="42">
        <v>44986</v>
      </c>
      <c r="W19" s="42">
        <v>44561</v>
      </c>
    </row>
    <row r="20" spans="1:23" ht="63.75" x14ac:dyDescent="0.25">
      <c r="A20" s="39" t="s">
        <v>207</v>
      </c>
      <c r="B20" s="40" t="s">
        <v>976</v>
      </c>
      <c r="C20" s="62" t="s">
        <v>4</v>
      </c>
      <c r="D20" s="74" t="s">
        <v>1095</v>
      </c>
      <c r="E20" s="40" t="s">
        <v>977</v>
      </c>
      <c r="F20" s="35" t="s">
        <v>44</v>
      </c>
      <c r="G20" s="62" t="s">
        <v>473</v>
      </c>
      <c r="H20" s="37" t="s">
        <v>978</v>
      </c>
      <c r="I20" s="25" t="s">
        <v>979</v>
      </c>
      <c r="J20" s="41" t="s">
        <v>973</v>
      </c>
      <c r="K20" s="50" t="s">
        <v>1015</v>
      </c>
      <c r="L20" s="45">
        <v>1.0002</v>
      </c>
      <c r="M20" s="40" t="s">
        <v>974</v>
      </c>
      <c r="N20" s="74" t="s">
        <v>1029</v>
      </c>
      <c r="O20" s="20">
        <v>0.16669999999999999</v>
      </c>
      <c r="P20" s="20">
        <v>0.16669999999999999</v>
      </c>
      <c r="Q20" s="20">
        <v>0.16669999999999999</v>
      </c>
      <c r="R20" s="20">
        <v>0.16669999999999999</v>
      </c>
      <c r="S20" s="20">
        <v>0.16669999999999999</v>
      </c>
      <c r="T20" s="20">
        <v>0.16669999999999999</v>
      </c>
      <c r="U20" s="75" t="s">
        <v>488</v>
      </c>
      <c r="V20" s="42">
        <v>44198</v>
      </c>
      <c r="W20" s="42">
        <v>44561</v>
      </c>
    </row>
    <row r="21" spans="1:23" ht="63.75" x14ac:dyDescent="0.25">
      <c r="A21" s="37" t="s">
        <v>386</v>
      </c>
      <c r="B21" s="37" t="s">
        <v>980</v>
      </c>
      <c r="C21" s="37" t="s">
        <v>4</v>
      </c>
      <c r="D21" s="78" t="s">
        <v>1049</v>
      </c>
      <c r="E21" s="37" t="s">
        <v>981</v>
      </c>
      <c r="F21" s="35" t="s">
        <v>44</v>
      </c>
      <c r="G21" s="69" t="s">
        <v>460</v>
      </c>
      <c r="H21" s="70" t="s">
        <v>598</v>
      </c>
      <c r="I21" s="37" t="s">
        <v>982</v>
      </c>
      <c r="J21" s="25" t="s">
        <v>982</v>
      </c>
      <c r="K21" s="50" t="s">
        <v>1015</v>
      </c>
      <c r="L21" s="38">
        <v>1</v>
      </c>
      <c r="M21" s="37" t="s">
        <v>983</v>
      </c>
      <c r="N21" s="36" t="s">
        <v>975</v>
      </c>
      <c r="O21" s="14"/>
      <c r="P21" s="14">
        <v>0.33329999999999999</v>
      </c>
      <c r="Q21" s="14">
        <v>0.33329999999999999</v>
      </c>
      <c r="R21" s="14">
        <v>0.33329999999999999</v>
      </c>
      <c r="S21" s="14"/>
      <c r="T21" s="14"/>
      <c r="U21" s="37" t="s">
        <v>392</v>
      </c>
      <c r="V21" s="44">
        <v>44928</v>
      </c>
      <c r="W21" s="44">
        <v>45291</v>
      </c>
    </row>
    <row r="22" spans="1:23" ht="63.75" x14ac:dyDescent="0.25">
      <c r="A22" s="37" t="s">
        <v>99</v>
      </c>
      <c r="B22" s="37" t="s">
        <v>984</v>
      </c>
      <c r="C22" s="37" t="s">
        <v>970</v>
      </c>
      <c r="D22" s="36" t="s">
        <v>985</v>
      </c>
      <c r="E22" s="37" t="s">
        <v>986</v>
      </c>
      <c r="F22" s="35" t="s">
        <v>44</v>
      </c>
      <c r="G22" s="25" t="s">
        <v>45</v>
      </c>
      <c r="H22" s="25" t="s">
        <v>45</v>
      </c>
      <c r="I22" s="37" t="s">
        <v>987</v>
      </c>
      <c r="J22" s="25" t="s">
        <v>988</v>
      </c>
      <c r="K22" s="50" t="s">
        <v>1015</v>
      </c>
      <c r="L22" s="38">
        <v>1</v>
      </c>
      <c r="M22" s="37" t="s">
        <v>989</v>
      </c>
      <c r="N22" s="36" t="s">
        <v>990</v>
      </c>
      <c r="O22" s="14">
        <v>0.16666666666666666</v>
      </c>
      <c r="P22" s="14">
        <v>0.16666666666666666</v>
      </c>
      <c r="Q22" s="14">
        <v>0.16666666666666666</v>
      </c>
      <c r="R22" s="14">
        <v>0.16666666666666666</v>
      </c>
      <c r="S22" s="14">
        <v>0.16666666666666666</v>
      </c>
      <c r="T22" s="14">
        <v>0.16666666666666666</v>
      </c>
      <c r="U22" s="37" t="s">
        <v>991</v>
      </c>
      <c r="V22" s="42">
        <v>44927</v>
      </c>
      <c r="W22" s="42">
        <v>45291</v>
      </c>
    </row>
    <row r="23" spans="1:23" ht="63.75" x14ac:dyDescent="0.25">
      <c r="A23" s="63" t="s">
        <v>99</v>
      </c>
      <c r="B23" s="63" t="s">
        <v>992</v>
      </c>
      <c r="C23" s="63" t="s">
        <v>4</v>
      </c>
      <c r="D23" s="64" t="s">
        <v>993</v>
      </c>
      <c r="E23" s="63" t="s">
        <v>1012</v>
      </c>
      <c r="F23" s="65" t="s">
        <v>44</v>
      </c>
      <c r="G23" s="63" t="s">
        <v>295</v>
      </c>
      <c r="H23" s="63" t="s">
        <v>942</v>
      </c>
      <c r="I23" s="63" t="s">
        <v>994</v>
      </c>
      <c r="J23" s="52" t="s">
        <v>995</v>
      </c>
      <c r="K23" s="50" t="s">
        <v>1015</v>
      </c>
      <c r="L23" s="66">
        <v>1</v>
      </c>
      <c r="M23" s="63" t="s">
        <v>996</v>
      </c>
      <c r="N23" s="64" t="s">
        <v>997</v>
      </c>
      <c r="O23" s="67">
        <v>0.16666666666666666</v>
      </c>
      <c r="P23" s="67">
        <v>0.16666666666666666</v>
      </c>
      <c r="Q23" s="67">
        <v>0.16666666666666666</v>
      </c>
      <c r="R23" s="67">
        <v>0.16666666666666666</v>
      </c>
      <c r="S23" s="67">
        <v>0.16666666666666666</v>
      </c>
      <c r="T23" s="67">
        <v>0.16666666666666666</v>
      </c>
      <c r="U23" s="63" t="s">
        <v>998</v>
      </c>
      <c r="V23" s="68">
        <v>44927</v>
      </c>
      <c r="W23" s="68">
        <v>45291</v>
      </c>
    </row>
    <row r="24" spans="1:23" s="12" customFormat="1" ht="63.75" x14ac:dyDescent="0.2">
      <c r="A24" s="37" t="s">
        <v>99</v>
      </c>
      <c r="B24" s="37" t="s">
        <v>992</v>
      </c>
      <c r="C24" s="37" t="s">
        <v>140</v>
      </c>
      <c r="D24" s="36" t="s">
        <v>999</v>
      </c>
      <c r="E24" s="37" t="s">
        <v>1000</v>
      </c>
      <c r="F24" s="35" t="s">
        <v>44</v>
      </c>
      <c r="G24" s="37" t="s">
        <v>473</v>
      </c>
      <c r="H24" s="37" t="s">
        <v>474</v>
      </c>
      <c r="I24" s="37" t="s">
        <v>1001</v>
      </c>
      <c r="J24" s="25" t="s">
        <v>1002</v>
      </c>
      <c r="K24" s="50" t="s">
        <v>1015</v>
      </c>
      <c r="L24" s="38">
        <v>1</v>
      </c>
      <c r="M24" s="37" t="s">
        <v>1003</v>
      </c>
      <c r="N24" s="36" t="s">
        <v>997</v>
      </c>
      <c r="O24" s="14"/>
      <c r="P24" s="14"/>
      <c r="Q24" s="14">
        <v>1</v>
      </c>
      <c r="R24" s="14"/>
      <c r="S24" s="14"/>
      <c r="T24" s="14"/>
      <c r="U24" s="37" t="s">
        <v>998</v>
      </c>
      <c r="V24" s="42">
        <v>44927</v>
      </c>
      <c r="W24" s="42">
        <v>45138</v>
      </c>
    </row>
    <row r="25" spans="1:23" s="12" customFormat="1" ht="76.5" x14ac:dyDescent="0.2">
      <c r="A25" s="37" t="s">
        <v>99</v>
      </c>
      <c r="B25" s="37" t="s">
        <v>1004</v>
      </c>
      <c r="C25" s="37" t="s">
        <v>4</v>
      </c>
      <c r="D25" s="36" t="s">
        <v>1005</v>
      </c>
      <c r="E25" s="37" t="s">
        <v>1006</v>
      </c>
      <c r="F25" s="35" t="s">
        <v>44</v>
      </c>
      <c r="G25" s="37" t="s">
        <v>295</v>
      </c>
      <c r="H25" s="37" t="s">
        <v>942</v>
      </c>
      <c r="I25" s="37" t="s">
        <v>1007</v>
      </c>
      <c r="J25" s="25" t="s">
        <v>1008</v>
      </c>
      <c r="K25" s="50" t="s">
        <v>1015</v>
      </c>
      <c r="L25" s="38">
        <v>1</v>
      </c>
      <c r="M25" s="37" t="s">
        <v>1009</v>
      </c>
      <c r="N25" s="36" t="s">
        <v>990</v>
      </c>
      <c r="O25" s="14">
        <v>0.16666666666666666</v>
      </c>
      <c r="P25" s="14">
        <v>0.16666666666666666</v>
      </c>
      <c r="Q25" s="14">
        <v>0.16666666666666666</v>
      </c>
      <c r="R25" s="14">
        <v>0.16666666666666666</v>
      </c>
      <c r="S25" s="14">
        <v>0.16666666666666666</v>
      </c>
      <c r="T25" s="14">
        <v>0.16666666666666666</v>
      </c>
      <c r="U25" s="37" t="s">
        <v>991</v>
      </c>
      <c r="V25" s="42">
        <v>44927</v>
      </c>
      <c r="W25" s="42">
        <v>45291</v>
      </c>
    </row>
    <row r="28" spans="1:23" x14ac:dyDescent="0.25">
      <c r="A28" s="18" t="s">
        <v>875</v>
      </c>
    </row>
    <row r="29" spans="1:23" x14ac:dyDescent="0.25">
      <c r="A29" s="18" t="s">
        <v>876</v>
      </c>
    </row>
    <row r="30" spans="1:23" x14ac:dyDescent="0.25">
      <c r="A30" s="19" t="s">
        <v>1101</v>
      </c>
    </row>
  </sheetData>
  <autoFilter ref="A6:W25" xr:uid="{68A32C8C-F4E6-4E3B-9A54-B0DC79636D17}">
    <sortState xmlns:xlrd2="http://schemas.microsoft.com/office/spreadsheetml/2017/richdata2" ref="A8:W25">
      <sortCondition ref="D6:D25"/>
    </sortState>
  </autoFilter>
  <mergeCells count="21">
    <mergeCell ref="L5:L6"/>
    <mergeCell ref="A1:A2"/>
    <mergeCell ref="C1:U1"/>
    <mergeCell ref="C2:U2"/>
    <mergeCell ref="A3:W3"/>
    <mergeCell ref="A4:W4"/>
    <mergeCell ref="A5:A6"/>
    <mergeCell ref="B5:B6"/>
    <mergeCell ref="C5:C6"/>
    <mergeCell ref="D5:D6"/>
    <mergeCell ref="E5:E6"/>
    <mergeCell ref="F5:F6"/>
    <mergeCell ref="G5:G6"/>
    <mergeCell ref="H5:H6"/>
    <mergeCell ref="I5:I6"/>
    <mergeCell ref="J5:K5"/>
    <mergeCell ref="M5:M6"/>
    <mergeCell ref="N5:N6"/>
    <mergeCell ref="O5:T5"/>
    <mergeCell ref="U5:U6"/>
    <mergeCell ref="V5:W5"/>
  </mergeCells>
  <dataValidations count="3">
    <dataValidation type="list" allowBlank="1" showInputMessage="1" showErrorMessage="1" sqref="H11 B11:B12 H21 H7" xr:uid="{95EE8DCB-52D3-4517-9046-E926A9AF45CF}">
      <formula1>INDIRECT(SUBSTITUTE(A7," ","_"))</formula1>
    </dataValidation>
    <dataValidation type="list" allowBlank="1" showInputMessage="1" showErrorMessage="1" sqref="C11:C12" xr:uid="{ABDC95E2-8F7B-45D8-9A95-5C3E4639BD6A}">
      <formula1>planes</formula1>
    </dataValidation>
    <dataValidation type="list" allowBlank="1" showInputMessage="1" showErrorMessage="1" sqref="A11:A12" xr:uid="{D50BAE3B-4A72-4244-9482-632BBA5490AD}">
      <formula1>Macroprocesos</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 y acciones CENT</vt:lpstr>
      <vt:lpstr>Proy de inversión</vt:lpstr>
      <vt:lpstr>'Planes y acciones CENT'!planes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2023-01-31T19:41:26Z</dcterms:created>
  <dcterms:modified xsi:type="dcterms:W3CDTF">2023-03-17T18:05:35Z</dcterms:modified>
</cp:coreProperties>
</file>