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22. 16 de diciembre de 2022\"/>
    </mc:Choice>
  </mc:AlternateContent>
  <bookViews>
    <workbookView xWindow="0" yWindow="0" windowWidth="20490" windowHeight="6795"/>
  </bookViews>
  <sheets>
    <sheet name="FRR" sheetId="1" r:id="rId1"/>
  </sheets>
  <externalReferences>
    <externalReference r:id="rId2"/>
  </externalReferences>
  <definedNames>
    <definedName name="_xlnm._FilterDatabase" localSheetId="0" hidden="1">FRR!$B$15:$L$93</definedName>
    <definedName name="_xlnm.Print_Area" localSheetId="0">FRR!$A$1:$L$93</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3" i="1" l="1"/>
  <c r="I93" i="1"/>
  <c r="N33" i="1" l="1"/>
  <c r="N56" i="1"/>
  <c r="N60" i="1"/>
  <c r="C9" i="1" l="1"/>
  <c r="I51" i="1"/>
  <c r="I50" i="1"/>
  <c r="I46" i="1"/>
  <c r="I45" i="1"/>
  <c r="I44" i="1"/>
  <c r="I43" i="1"/>
  <c r="I42" i="1"/>
  <c r="I41" i="1"/>
  <c r="I39" i="1"/>
  <c r="I38" i="1"/>
  <c r="I37" i="1"/>
  <c r="I36" i="1"/>
  <c r="I35" i="1"/>
  <c r="I34" i="1"/>
  <c r="I16" i="1"/>
</calcChain>
</file>

<file path=xl/comments1.xml><?xml version="1.0" encoding="utf-8"?>
<comments xmlns="http://schemas.openxmlformats.org/spreadsheetml/2006/main">
  <authors>
    <author>Michel</author>
  </authors>
  <commentList>
    <comment ref="B15"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<sst xmlns="http://schemas.openxmlformats.org/spreadsheetml/2006/main" count="692" uniqueCount="241">
  <si>
    <t>A. INFORMACIÓN GENERAL DE LA ENTIDAD</t>
  </si>
  <si>
    <t>Nombre</t>
  </si>
  <si>
    <t>FONDO ROTATORIO DE LA REGISTRADURÍA NACIONAL DEL ESTADO CIVIL</t>
  </si>
  <si>
    <t>Dirección</t>
  </si>
  <si>
    <t>Avenida el dorado #51-50 Bogotá D.C.</t>
  </si>
  <si>
    <t>Teléfono</t>
  </si>
  <si>
    <t>Página web</t>
  </si>
  <si>
    <t>www.registraduria.gov.co</t>
  </si>
  <si>
    <t>Misión y visión</t>
  </si>
  <si>
    <r>
      <rPr>
        <b/>
        <sz val="11"/>
        <rFont val="Arial"/>
        <family val="2"/>
      </rPr>
      <t>MISIÓN</t>
    </r>
    <r>
      <rPr>
        <sz val="1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rFont val="Arial"/>
        <family val="2"/>
      </rPr>
      <t>VISIÓN:</t>
    </r>
    <r>
      <rPr>
        <sz val="1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</si>
  <si>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t>Perspectiva estratégica</t>
  </si>
  <si>
    <r>
      <rPr>
        <b/>
        <sz val="11"/>
        <rFont val="Arial"/>
        <family val="2"/>
      </rPr>
      <t xml:space="preserve">1. </t>
    </r>
    <r>
      <rPr>
        <sz val="1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rFont val="Arial"/>
        <family val="2"/>
      </rPr>
      <t xml:space="preserve">2. </t>
    </r>
    <r>
      <rPr>
        <sz val="1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rFont val="Arial"/>
        <family val="2"/>
      </rPr>
      <t xml:space="preserve">3. </t>
    </r>
    <r>
      <rPr>
        <sz val="11"/>
        <rFont val="Arial"/>
        <family val="2"/>
      </rPr>
      <t xml:space="preserve">Fortalecer la democracia mediante reformas legales estratégicas, el posicionamiento del nuevo sistema democrático juvenil y la adopción de un enfoque diferencial.
</t>
    </r>
    <r>
      <rPr>
        <b/>
        <sz val="11"/>
        <rFont val="Arial"/>
        <family val="2"/>
      </rPr>
      <t>4.</t>
    </r>
    <r>
      <rPr>
        <sz val="1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rFont val="Arial"/>
        <family val="2"/>
      </rPr>
      <t xml:space="preserve">5. </t>
    </r>
    <r>
      <rPr>
        <sz val="11"/>
        <rFont val="Arial"/>
        <family val="2"/>
      </rPr>
      <t>Hacer de la RNEC una entidad respetuosa del medio ambiente que contribuya a la mitigación del cambio climático.</t>
    </r>
  </si>
  <si>
    <t>Información de contacto</t>
  </si>
  <si>
    <t>Ubicación: Distrito Capital de Bogotáteléfono: 2202880</t>
  </si>
  <si>
    <t>Valor total del PAA</t>
  </si>
  <si>
    <t>Límite de contratación menor cuantía</t>
  </si>
  <si>
    <t>Límite de contratación mínima cuantía</t>
  </si>
  <si>
    <t>Fecha de última actualización del PAA</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</si>
  <si>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</si>
  <si>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</si>
  <si>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</si>
  <si>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</si>
  <si>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</si>
  <si>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</si>
  <si>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</si>
  <si>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</si>
  <si>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</si>
  <si>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</si>
  <si>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</si>
  <si>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40101701
46191601
50202301
56101500
56101700
72101506
72101507
72101511
72101516
72154066
12352100
42132200
14111700
53131600
42295101
56122004
47131702
47131704
47131711
78181701
72101509
78181507
41112224
42131606
72102103
72153500</t>
  </si>
  <si>
    <t xml:space="preserve">Adquisición de bienes y servicios con destino a las Delegaciones Departamentales y RegistradurÍa Distrital. </t>
  </si>
  <si>
    <t>Febrero</t>
  </si>
  <si>
    <t>6 Meses</t>
  </si>
  <si>
    <t>Mínima Cuantía</t>
  </si>
  <si>
    <t>Recursos propios</t>
  </si>
  <si>
    <t>N/A</t>
  </si>
  <si>
    <t>YURAINYS MILENA ARZUAGA GARRIDO
Coordinadora Grupo de Compras 
 EXT 1409-1431</t>
  </si>
  <si>
    <t>72151605         81112003</t>
  </si>
  <si>
    <t>Mejoramiento de la red eléctrica y de comunicaciones a nivel Nacional</t>
  </si>
  <si>
    <t>Julio</t>
  </si>
  <si>
    <t>5 Meses</t>
  </si>
  <si>
    <t>Selección Abreviada</t>
  </si>
  <si>
    <t>No</t>
  </si>
  <si>
    <t>NA</t>
  </si>
  <si>
    <t>ALEJANDRO ALBERTO CAMPO VALERO  Gerente de informatica</t>
  </si>
  <si>
    <t>81112101        81112101
81112107         81112202
81112203        81112204
81112205        81112208
81112220        81112301</t>
  </si>
  <si>
    <t>Fortalecimiento de la red corporativa de telecomunicaciones – PMT, electoral y administrativa nacional</t>
  </si>
  <si>
    <t>81112003        81112004</t>
  </si>
  <si>
    <t>Servicio de respaldo de los sistemas de información de procesos de identificación, electorales y administrativos a nivel nacional</t>
  </si>
  <si>
    <t>43211507        43211503
43212110        43231513
81112501</t>
  </si>
  <si>
    <t>Mejoramiento y renovación de la infraestructura tecnológica para Registraduría Nacional del Estado Civil.</t>
  </si>
  <si>
    <t>43232304
43232302
81111504
81111806
81111811
81111812
81111820
81112002
81112204
81112205
81112308
81141902</t>
  </si>
  <si>
    <t>Prestar los servicios tecnológicos para el fortalecimiento y sostenimiento Sistema del Archivo Nacional de Identificación – ANI - y del Sistema Integrado de Registro Civil Web - SRCWEB de la Registraduría Nacional del Estado Civil</t>
  </si>
  <si>
    <t xml:space="preserve">Enero </t>
  </si>
  <si>
    <t>11 meses</t>
  </si>
  <si>
    <t>Contratación Directa</t>
  </si>
  <si>
    <t>RNEC</t>
  </si>
  <si>
    <t>NO</t>
  </si>
  <si>
    <t>Alejandro Alberto Campo Valero 
Marcelo Mejía Giraldo</t>
  </si>
  <si>
    <t>Ofrecer la disponibilidad de la herramienta tecnológica a través de la adquisición y/o actualización de certificados de firma digital de función pública con estampado cronológico, para renovar las vigencias de las firmas digitales en medio electrónico, que garantice la autorización de las inscripciones de registro civil.</t>
  </si>
  <si>
    <t>Marzo</t>
  </si>
  <si>
    <t>Director Nacional de Registro Civil y el Gerente de Informática, Avenida Calle 26 # 51-50 - CAN (Bogotá - Colombia), Conmutador: (571) 220 2880, Ext.: 1269 o 1526.</t>
  </si>
  <si>
    <t>80141902         90111501        90111601        90111801</t>
  </si>
  <si>
    <t>Realizar capacitaciones con enfoque diferencial, sobre la importancia de Registro Civil</t>
  </si>
  <si>
    <t>11 Meses</t>
  </si>
  <si>
    <t>Prestar el servicio de conectividad satelital de diez (10) unidades móviles para las jornadas de identificación dirigidas a población en condición de vulnerabilidad.</t>
  </si>
  <si>
    <t>Enero</t>
  </si>
  <si>
    <t>432115
432119
451215
391115</t>
  </si>
  <si>
    <t>Estaciones Integradas de Servicio
Proyecto de Inversion "Fortalecimiento de la capacidad de atención en identificación para la población en condición de vulnerabilidad, APD"</t>
  </si>
  <si>
    <t>Morpho Tablets
Proyecto de Inversion "Fortalecimiento de la capacidad de atención en identificación para la población en condición de vulnerabilidad, APD"</t>
  </si>
  <si>
    <t>Adquisición de Formas Impresas con Indicativo Serial de Registro Civil de Nacimiento, Matrimonio y Defunción para ser distribuidas a Nivel Nacional en las Delegaciones Departamentales</t>
  </si>
  <si>
    <t>Septiembre</t>
  </si>
  <si>
    <t>2  Meses</t>
  </si>
  <si>
    <t>72154500
72151800</t>
  </si>
  <si>
    <t>Mantenimiento maquinas taller de publicaciones</t>
  </si>
  <si>
    <t>JAVIER FELIPE SANCHEZ IREGUI JEFE DE LA OFICINA DE COMUNICACIONES Y PRENSA</t>
  </si>
  <si>
    <t>Contratar el servicio de CTP o negativos para el taller de publicaciones</t>
  </si>
  <si>
    <t>Licitación Pública</t>
  </si>
  <si>
    <t>55101500
82111900</t>
  </si>
  <si>
    <t>SUSCRIPCIÓN A PERIÓDICOS Y REVISTAS</t>
  </si>
  <si>
    <t>Junio</t>
  </si>
  <si>
    <t>Recursos 
propios</t>
  </si>
  <si>
    <t>82111500
86101700</t>
  </si>
  <si>
    <t>Contratar la prestación de servicios profesionales de apoyo a la gestión de un/a experto/a que diseñe y desarrolle tanto los contenidos temáticos como el programa metodológico de las capacitaciones presenciales y, que actúe como docente para impartir dichas capacitaciones presenciales sobre temas misionales de la Organización Electoral. Con base en estas temáticas, el futuro contratista realizará una investigación académica</t>
  </si>
  <si>
    <t>11  Meses</t>
  </si>
  <si>
    <t>Aura Helena Peñas Felizzola
Teléfono: 2202880 ext 1378
Correo: ahpenas@registraduria.gov.co
José Arturo Pedroza Moreno
Teléfono: 2202880 ext 1378
Correo: japedroza@registraduria.gov.co</t>
  </si>
  <si>
    <t xml:space="preserve">81000000
</t>
  </si>
  <si>
    <t>Contratar el servicio de soporte, actualización y mantenimiento a distancia del aplicativo de control de inventarios SEVEN - ERP y la capacitación a usuarios de la Registraduría Nacional del Estado Civil con cargo a la bolsa de horas.</t>
  </si>
  <si>
    <t xml:space="preserve">12 Meses  </t>
  </si>
  <si>
    <t>Coordinacion Grupo Almacen e Inventarios</t>
  </si>
  <si>
    <t>39111900           44101700            4411900           44121700         24141700</t>
  </si>
  <si>
    <t xml:space="preserve">Contratar el suministro y distribución de papelería, útiles de escritorio y de oficina, insumos para equipos de cómputo y fotocopiadora (repuestos, accesorios y similares), productos de aseo y limpieza, productos de cafetería e impresos y publicaciones, edición de libros, revistas, escritos y trabajos tipográficos para la Registraduría Nacional del Estado Civil, mediante el sistema de proveeduría integral (Outsourcing). </t>
  </si>
  <si>
    <t>24 Meses</t>
  </si>
  <si>
    <t>SI</t>
  </si>
  <si>
    <t>PENDIENTE</t>
  </si>
  <si>
    <t>Aquisición para el funcionamiento de la sede de la Registraduría Municipal de Providencia y Santa Catalina, de 2 unidades prefabricadas, instaladas y puestas en funcionamiento en un lote de terreno ubicado en el sector de Pueblo Viejo, Departamento del Archipiélago de San Andrés, Providencia y Santa Catalina.</t>
  </si>
  <si>
    <t>4 Meses</t>
  </si>
  <si>
    <t>MIGUEL ANGEL DIAZ MORENO
COORDINADOR GRUPO MANTENIMIENTO Y CONSTRUCCIONES
Ext. 1308</t>
  </si>
  <si>
    <t>Mantenimiento preventivo y correctivo de manto impermeabilizante para las terrazas de la sede can</t>
  </si>
  <si>
    <t>Mayo</t>
  </si>
  <si>
    <t>2 Meses</t>
  </si>
  <si>
    <t>Impermeabilización tanque de reserva de agua potable</t>
  </si>
  <si>
    <t>1 Mes</t>
  </si>
  <si>
    <t>Compraventa de materiales de construcción</t>
  </si>
  <si>
    <t>Abril</t>
  </si>
  <si>
    <t>3  Meses</t>
  </si>
  <si>
    <t>3 Meses</t>
  </si>
  <si>
    <t>Contratar la prestación de servicios profesionales de un Arquitecto encaminados al desarrollo del proyecto “Mejoramiento y Mantenimiento de la Infraestructura Administrativa a nivel nacional”</t>
  </si>
  <si>
    <t>11 MESES</t>
  </si>
  <si>
    <t>FRR</t>
  </si>
  <si>
    <t>Contratar la prestación de servicios profesionales de un Arquitecto para realizar el levantamiento del estado actual de la Infraestructura Administrativa de la Registraduria Nacional del Estado Civil a nivel nacional</t>
  </si>
  <si>
    <t>contratación Directa</t>
  </si>
  <si>
    <t>Contratar la prestación de servicios profesionales de un Arquitecto para realizar la elaboración de planos arquitectónicos, modelos en 3D y diseños urbanísticos de la Infraestructura Administrativa de la Registraduria Nacional del Estado Civil a nivel nacional</t>
  </si>
  <si>
    <t>Interventoría al Mejoramiento y mantenimiento en el edificio de la Registraduría Nacional Sede CAN</t>
  </si>
  <si>
    <t>Adecuación con mobiliario de oficina abierta para diferentes áreas de la sede CAN</t>
  </si>
  <si>
    <t>Mantenimiento divisiones de baterías de baño en acero inoxidable</t>
  </si>
  <si>
    <t>1 MES</t>
  </si>
  <si>
    <t xml:space="preserve">Instalación del sistema de bombeo para los efluentes con tintas del taller de publicaciones </t>
  </si>
  <si>
    <t>02  MESES</t>
  </si>
  <si>
    <t>Demolición y cerramiento de la sede de la Delegación Departamental Del Meta y Registraduría Especial de Villavicencio</t>
  </si>
  <si>
    <t>84131501
84131503
84131511
84131512
84131507
84131516
84131601</t>
  </si>
  <si>
    <t>Sí</t>
  </si>
  <si>
    <t>No solicitadas</t>
  </si>
  <si>
    <t>COORDINACIÓN RECURSOS FÍSICOS
BERENICE POLANCO MOSQUERA
EXT. 1198-1725</t>
  </si>
  <si>
    <t>Contratar la prestación del servicio de almacenamiento, guarda y custodia de cajas que contienen documentos de identificación, archivadores metálicos que contienen rollos de microfilmación, documentos administrativos, algunos de los cuales conforman el archivo histórico de la entidad, medios magnéticos, incluyendo los servicios adicionales de consulta y transporte</t>
  </si>
  <si>
    <t>NATALIA RODRIGUEZ DELGADILLO - COORDINACIÓN DE GESTIÓN DOCUMENTAL Y ARCHIVOS EXT 1184</t>
  </si>
  <si>
    <t>Contratar el suministro de combustible del parque automotor de la Entidad</t>
  </si>
  <si>
    <t>11 Meses  20 Días</t>
  </si>
  <si>
    <t>Coordinacion Grupo Transporte</t>
  </si>
  <si>
    <t>Mantenimiento correctivo y preventivo del parque automotor de la Entidad</t>
  </si>
  <si>
    <t>Prestar servicio de vigilancia y seguridad privada para la RegistradurÍa Nacional del Estado Civil en Bogotá, D.C., y en diferentes sedes y dependencias del Territorio Nacional</t>
  </si>
  <si>
    <t>Asesoria de Seguridad</t>
  </si>
  <si>
    <t xml:space="preserve">
86101802
86101808
86101705
80111504         80141607 
81141601
80141902        82111500
86101700
93141500
93141700 </t>
  </si>
  <si>
    <t xml:space="preserve">Contratar el desarrollo de la Escuela de Formación de la Registraduría Nacional del Estado Civil bajo el modelo CLOUD COMPUTING, virtualización de contenidos, investigación y el apoyo logístico, asistencial y operacional para la realización de actividades de formación dirigidas a los servidores de la Organización Electoral, de la ciudadanía y de otras partes interesadas. </t>
  </si>
  <si>
    <t>Aura Helena Peñas Felizzola
Teléfono: 2202880 ext 1378
Correo: ahpenas@registraduria.gov.co
Diana María Motta Hernandez
Teléfono: 2202880 ext 1469
Correo: dmmotta@registraduria.gov.co
José Arturo Pedroza Moreno
Teléfono: 2202880 ext 1378
Correo: japedroza@registraduria.gov.co</t>
  </si>
  <si>
    <t xml:space="preserve">
Contratar los servicios para la implementación, operación y mantenimiento de una solución tecnológica integral de call center y atención al usuario, con el objetivo de fortalecer el Sistema de Servicio al Colombiano de la Registraduría Nacional del Estado Civil.
</t>
  </si>
  <si>
    <t>José Fernando Flórez Ruiz
Jefe de la Oficina de Planeación
Extensión 1353</t>
  </si>
  <si>
    <t>Contratar los servicios de desarrollo e implementación del nuevo diseño web institucional de la Registraduría Nacional del Estado Civil, de acuerdo con los lineamientos y requerimientos técnicos, en el marco del fortalecimiento del Servicio de Atención al Colombiano.</t>
  </si>
  <si>
    <t>80101500
80101600
80111500
81111800</t>
  </si>
  <si>
    <t>Contratar una solución integral para la implementación y operación de un Sistema de Gestión Documental para el Consejo Nacional Electoral.</t>
  </si>
  <si>
    <t>7 Meses</t>
  </si>
  <si>
    <t>Ubicación: Distrito Capital de Bogotá - Bogotá Nombre del responsable: Asesoría de Subsecretaria - Asesoría Administrativa Y 
Asesoría de Sistemas Teléfono: 2200800</t>
  </si>
  <si>
    <t xml:space="preserve">VALOR TOTAL </t>
  </si>
  <si>
    <t>03  MESES</t>
  </si>
  <si>
    <t>8 Meses</t>
  </si>
  <si>
    <t>Agosto</t>
  </si>
  <si>
    <t>INVERSION</t>
  </si>
  <si>
    <t>Octubre</t>
  </si>
  <si>
    <t>JUNIO</t>
  </si>
  <si>
    <t>3 MESES</t>
  </si>
  <si>
    <r>
      <rPr>
        <b/>
        <sz val="11"/>
        <color theme="1"/>
        <rFont val="Arial"/>
        <family val="2"/>
      </rPr>
      <t>Interventoria</t>
    </r>
    <r>
      <rPr>
        <sz val="11"/>
        <color theme="1"/>
        <rFont val="Arial"/>
        <family val="2"/>
      </rPr>
      <t xml:space="preserve">
Mejoramiento y mantenimiento en la sede de la Registraduría Municipal de Timbiquí – Cauca</t>
    </r>
  </si>
  <si>
    <r>
      <rPr>
        <b/>
        <sz val="11"/>
        <color theme="1"/>
        <rFont val="Arial"/>
        <family val="2"/>
      </rPr>
      <t>Obra</t>
    </r>
    <r>
      <rPr>
        <sz val="11"/>
        <color theme="1"/>
        <rFont val="Arial"/>
        <family val="2"/>
      </rPr>
      <t xml:space="preserve">
Mejoramiento y mantenimiento en la sede de la Registraduría Municipal de Fusagasugá – Cundinamarca</t>
    </r>
  </si>
  <si>
    <r>
      <rPr>
        <b/>
        <sz val="11"/>
        <color theme="1"/>
        <rFont val="Arial"/>
        <family val="2"/>
      </rPr>
      <t>Interventoria</t>
    </r>
    <r>
      <rPr>
        <sz val="11"/>
        <color theme="1"/>
        <rFont val="Arial"/>
        <family val="2"/>
      </rPr>
      <t xml:space="preserve">
Mejoramiento y mantenimiento en la sede de la Registraduría Municipal de Fusagasugá – Cundinamarca</t>
    </r>
  </si>
  <si>
    <r>
      <rPr>
        <b/>
        <sz val="11"/>
        <color theme="1"/>
        <rFont val="Arial"/>
        <family val="2"/>
      </rPr>
      <t>Obra</t>
    </r>
    <r>
      <rPr>
        <sz val="11"/>
        <color theme="1"/>
        <rFont val="Arial"/>
        <family val="2"/>
      </rPr>
      <t xml:space="preserve">
Mejoramiento y mantenimiento en la sede de la Registraduría Municipal de Villa del Rosario – Norte de Santander</t>
    </r>
  </si>
  <si>
    <r>
      <rPr>
        <b/>
        <sz val="11"/>
        <color theme="1"/>
        <rFont val="Arial"/>
        <family val="2"/>
      </rPr>
      <t>Interventoria</t>
    </r>
    <r>
      <rPr>
        <sz val="11"/>
        <color theme="1"/>
        <rFont val="Arial"/>
        <family val="2"/>
      </rPr>
      <t xml:space="preserve">
Mejoramiento y mantenimiento en la sede de la Registraduría Municipal de Villa del Rosario – Norte de Santander</t>
    </r>
  </si>
  <si>
    <r>
      <rPr>
        <b/>
        <sz val="11"/>
        <color theme="1"/>
        <rFont val="Arial"/>
        <family val="2"/>
      </rPr>
      <t>Obra</t>
    </r>
    <r>
      <rPr>
        <sz val="11"/>
        <color theme="1"/>
        <rFont val="Arial"/>
        <family val="2"/>
      </rPr>
      <t xml:space="preserve">
Mejoramiento y mantenimiento en la sede de la Delegación Departamental de Sucre y Registraduría Especial de Sincelejo</t>
    </r>
  </si>
  <si>
    <r>
      <rPr>
        <b/>
        <sz val="11"/>
        <rFont val="Arial"/>
        <family val="2"/>
      </rPr>
      <t>Obra</t>
    </r>
    <r>
      <rPr>
        <sz val="11"/>
        <rFont val="Arial"/>
        <family val="2"/>
      </rPr>
      <t xml:space="preserve">
Mejoramiento y mantenimiento en la sede de la Registraduría Municipal de Timbiquí – Cauca</t>
    </r>
  </si>
  <si>
    <t>Prestación del servicio integral de aseo, cafetería y servicios complementarios en las sedes de la Registradurías Nacional del Estado Civil en la ciudad de Bogotá y los municipios de Chía y Soacha - Cundinamarca.</t>
  </si>
  <si>
    <t>76111501
90101700</t>
  </si>
  <si>
    <t>AGOSTO</t>
  </si>
  <si>
    <t>Adquisición de equipos audiovisuales, equipos cinematográficos y sus accesorios para la oficina de comunicaciones y prensa de la Registraduría Nacional del Estado Civil</t>
  </si>
  <si>
    <t>45121504
45121600
45121601
45121602
45121603
45121610
45121604
52161520</t>
  </si>
  <si>
    <t>Adquirir equipos tecnológicos con destino a la oficina de Comunicaciones y Prensa de la Registraduría Nacional del Estado Civil, para el fortalecimiento tecnológico de la Entidad.</t>
  </si>
  <si>
    <t>14111510
43212107
60121132
60121135
60121811
60121905
82101501
82101502
82101503</t>
  </si>
  <si>
    <t>15 DIAS</t>
  </si>
  <si>
    <t>8 DIAS</t>
  </si>
  <si>
    <t>30 DIAS</t>
  </si>
  <si>
    <t>80000000
86000000</t>
  </si>
  <si>
    <t>Prestar los servicios profesionales de apoyo a la Oficina de Comunicaciones y Prensa de la Registraduría Nacional del Estado Civil consistente en la revisión, corrección gramatical y de estilo de los textos, guiones, noticias, informes y contenidos que produzca dicha Oficina, así como impartir capacitación en la correcta construcción de textos y el empleo apropiado del lenguaje verbal y escrito a los funcionarios designados.</t>
  </si>
  <si>
    <t>Hasta el 31/12/2022</t>
  </si>
  <si>
    <t>Arrendamiento de un área locativa amoblada de mínimo 5600 m2 con toda la infraestructura tanto tecnológica como la necesaria, para llevar a cabo el proceso de actualización permanente  de las bases de datos del Sistema de Información de Registro Civil y Archivo Nacional de Identificación y en consecuencia la depuración del Censo Electoral</t>
  </si>
  <si>
    <t xml:space="preserve">Agosto </t>
  </si>
  <si>
    <t>Recursos propios del FRR</t>
  </si>
  <si>
    <t>Registrador Delegado para el Registro Civil  Avenida Calle 26 # 51-50 - CAN (Bogotá - Colombia), Conmutador: (571) 220 2880, Ext.: 1269 o 1526.</t>
  </si>
  <si>
    <t>5 meses</t>
  </si>
  <si>
    <t>Selección Abreviada-Acuerdo Marco</t>
  </si>
  <si>
    <t>Selección Abreviada - Subasta Inversa</t>
  </si>
  <si>
    <t xml:space="preserve">Contratar los seguros requeridos para la protección de los bienes e intereses patrimoniales de propiedad y de aquellos por los cuales son legalmente responsables la Registraduría Nacional del Estado Civil y el Fondo Rotatorio de la Registraduría Nacional del Estado Civil  en el territorio nacional y en los Consulados, y de los que sea o fuere legalmente responsable y que estén bajo su responsabilidad y custodia y aquellos que sean adquiridos, para desarrollar las funciones inherentes a su actividad. </t>
  </si>
  <si>
    <r>
      <rPr>
        <b/>
        <sz val="11"/>
        <rFont val="Arial"/>
        <family val="2"/>
      </rPr>
      <t>Obra</t>
    </r>
    <r>
      <rPr>
        <sz val="11"/>
        <rFont val="Arial"/>
        <family val="2"/>
      </rPr>
      <t xml:space="preserve">
Contratar bajo el sistema de precios unitarios fijos sin fórmula de reajuste el mejoramiento y mantenimiento de las sedes de la Registraduría Nacional del Estado Civil. </t>
    </r>
  </si>
  <si>
    <t>25201708 
43202205
43211508</t>
  </si>
  <si>
    <t>Adquisición, instalación y puesta en funcionamiento de un Plotter de Impresión con sus respectivos accesorios e insumos para el taller de Publicaciones de la Registraduría Nacional del Estado Civil.</t>
  </si>
  <si>
    <t>6 MESES</t>
  </si>
  <si>
    <t>Selección Abreviada-Subasta</t>
  </si>
  <si>
    <t>21 Meses</t>
  </si>
  <si>
    <t xml:space="preserve">78102200
78101800
</t>
  </si>
  <si>
    <t xml:space="preserve">Contratar los servicios de transporte de objetos postales a nivel nacional e internacional y transporte de carga a nivel nacional, que la Registraduría Nacional del Estado Civil requiera. </t>
  </si>
  <si>
    <t xml:space="preserve">24 MESES </t>
  </si>
  <si>
    <t>LICITACIÓN PÚBLICA</t>
  </si>
  <si>
    <t>EN PROCESO</t>
  </si>
  <si>
    <t>Ubicación:Distrito Capital de Bogotá - Registraduría Nacional del Estado Civil Av. Calle 26 No. 51-50 CAN.  Nombre del responsable:Diana Milena Bermúdez Gómez  dmbermudez@registraduria.gov.co, coordinadora Grupo Gestión de Correspondencia Ext: 1043</t>
  </si>
  <si>
    <t>Invitacion Publica</t>
  </si>
  <si>
    <t>Obra
Mejoramiento y mantenimiento en la sede de la Registraduria Especial de Soacha</t>
  </si>
  <si>
    <t>Interventoria
Mejoramiento y mantenimiento en la sede de la Registraduria Especial de Soacha</t>
  </si>
  <si>
    <t xml:space="preserve">Interventoria 
Contratar la interventoria tecnica, administrativa, legal y financiera para las obras de mejoramiento y mantenimiento sedes  Delegaciones, Registraduria Especiales  y Municipales </t>
  </si>
  <si>
    <t xml:space="preserve">3 MESES </t>
  </si>
  <si>
    <t>CONCURSO DE MERITOS</t>
  </si>
  <si>
    <t>Obra
Mejoramiento y mantenimiento en la sede de la Registraduría Municipal de Lorica – Córdoba</t>
  </si>
  <si>
    <t>Interventoria
Mejoramiento y mantenimiento en la sede de la Registraduría Municipal de Lorica – Córdoba</t>
  </si>
  <si>
    <t>Obra
Mejoramiento y mantenimiento en la sede de la Registraduría Municipal de Majagual – Sucre</t>
  </si>
  <si>
    <t>Interventoria
Mejoramiento y mantenimiento en la sede de la Registraduría Municipal de Majagual – Sucre</t>
  </si>
  <si>
    <t>Proceso asociado</t>
  </si>
  <si>
    <t>31 de diciembre de 2022</t>
  </si>
  <si>
    <t>11141604         14121503</t>
  </si>
  <si>
    <t>Despacho de Papel y Carton</t>
  </si>
  <si>
    <t>30 dias</t>
  </si>
  <si>
    <t>Enajenasion de bienes con sobre cerrado</t>
  </si>
  <si>
    <t>Delegacion de Caldas</t>
  </si>
  <si>
    <t>Mejoramiento y mantenimiento en el edificio de la Registraduría Nacional Sede CAN (Adecuación con mobiliario de oficina abierta para diferentes áreas de la sede CAN)</t>
  </si>
  <si>
    <t>3 meses</t>
  </si>
  <si>
    <t>si</t>
  </si>
  <si>
    <t>Noviembre</t>
  </si>
  <si>
    <t>Publicar los actos administrativos proferidos por la organización electoral - Registraduría Nacional del Estado Civil, Consejo Nacional Electoral - y Fondo Rotatorio de la Registraduría Nacional, en el diario oficial de la Imprenta Nacional de Colombia.</t>
  </si>
  <si>
    <t>CONTRATACION DIRECTA</t>
  </si>
  <si>
    <t>YURAINYS MILENA ARZUAGA GARRIDO CORDINADORA DEL GRUPO COMPRAS</t>
  </si>
  <si>
    <t>Obra
Mejoramiento y mantenimiento en la sede de la Registraduria Especial de Ibagué</t>
  </si>
  <si>
    <t>OCTUBRE</t>
  </si>
  <si>
    <t>31 DE DICIEMBRE DE 2022</t>
  </si>
  <si>
    <t>Interventoria
Mejoramiento y mantenimiento en la sede de la Registraduria Especial de Ibagué</t>
  </si>
  <si>
    <t>NOVIEMBRE</t>
  </si>
  <si>
    <t>Obra
Mejoramiento y mantenimiento en la sede de la Registraduría Municipal de Mistrató - Risaralda</t>
  </si>
  <si>
    <t>Interventoria
Mejoramiento y mantenimiento en la sede de la Registraduría Municipal de Mistrató - Risaralda</t>
  </si>
  <si>
    <t>Interventoria
Mejoramiento y mantenimiento en la sede de la Registraduría Municipal de Maicao - La Guajira</t>
  </si>
  <si>
    <t>Obra
Mejoramiento y mantenimiento de la Delegación Departamental del Quindío</t>
  </si>
  <si>
    <t>Interventoria
Mejoramiento y mantenimiento de la Delegación Departamental del Quindío</t>
  </si>
  <si>
    <r>
      <rPr>
        <b/>
        <sz val="11"/>
        <rFont val="Arial"/>
        <family val="2"/>
      </rPr>
      <t>Obra</t>
    </r>
    <r>
      <rPr>
        <sz val="11"/>
        <rFont val="Arial"/>
        <family val="2"/>
      </rPr>
      <t xml:space="preserve">
Mejoramiento y mantenimiento en la sede de la Delegación Departamental de Casanare</t>
    </r>
  </si>
  <si>
    <r>
      <rPr>
        <b/>
        <sz val="11"/>
        <rFont val="Arial"/>
        <family val="2"/>
      </rPr>
      <t>Interventoria</t>
    </r>
    <r>
      <rPr>
        <sz val="11"/>
        <rFont val="Arial"/>
        <family val="2"/>
      </rPr>
      <t xml:space="preserve">
Mejoramiento y mantenimiento en la sede de la Delegación Departamental de Casanare</t>
    </r>
  </si>
  <si>
    <r>
      <rPr>
        <b/>
        <sz val="11"/>
        <rFont val="Arial"/>
        <family val="2"/>
      </rPr>
      <t>Obra</t>
    </r>
    <r>
      <rPr>
        <sz val="11"/>
        <rFont val="Arial"/>
        <family val="2"/>
      </rPr>
      <t xml:space="preserve">
Mejoramiento y mantenimiento en la sede de la Registraduría Municipal de Maicao - La Guajira</t>
    </r>
  </si>
  <si>
    <t>No se pudo modificar proceso relacionado</t>
  </si>
  <si>
    <t>72151605 - 81112003
81112101 - 81112101
81112107 - 81112202
81112203 - 81112204
81112205 - 81112208
81112220 - 81112301
81112003 - 81112004</t>
  </si>
  <si>
    <t>Contratar para la organización electoral, una solución integral que comprenda la prestación de servicios de los componentes: DATACENTER, las redes WAN y LAN, demás servicios y bienes conexos y complementarios.</t>
  </si>
  <si>
    <t>Diciembre</t>
  </si>
  <si>
    <t>13 MESES</t>
  </si>
  <si>
    <t>EN TRAMITE</t>
  </si>
  <si>
    <t>Alejandro Alberto Campo Valero Gerente de informatica</t>
  </si>
  <si>
    <t>16 de diciembre de 2022</t>
  </si>
  <si>
    <t>Contratar la adquisición de dispositivos de entrega de documentos de identidad para jornadas de identificación dirigidas a población en condición de vulnerabilidad.</t>
  </si>
  <si>
    <t>hasta 31 de diciembre de 2022</t>
  </si>
  <si>
    <t xml:space="preserve">Registraduría Nacional del Estado Civil - </t>
  </si>
  <si>
    <t>$36.713.232</t>
  </si>
  <si>
    <t>N.A.</t>
  </si>
  <si>
    <t>REGISTRADURIA DELEGADA PARA EL REGISTRO CIVIL Y LA IDENTIFICACION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</si>
</sst>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quot;$&quot;#,##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sz val="11"/>
      <name val="Arial"/>
      <family val="2"/>
    </font>
    <font>
      <b/>
      <sz val="11"/>
      <name val="Arial"/>
      <family val="2"/>
    </font>
    <font>
      <u/>
      <sz val="11"/>
      <color theme="10"/>
      <name val="Calibri"/>
      <family val="2"/>
      <scheme val="minor"/>
    </font>
    <font>
      <u/>
      <sz val="11"/>
      <color rgb="FF0070C0"/>
      <name val="Arial"/>
      <family val="2"/>
    </font>
    <font>
      <sz val="16"/>
      <name val="Arial"/>
      <family val="2"/>
    </font>
    <font>
      <b/>
      <sz val="11"/>
      <color theme="0"/>
      <name val="Arial"/>
      <family val="2"/>
    </font>
    <font>
      <b/>
      <sz val="11"/>
      <color theme="1"/>
      <name val="Arial"/>
      <family val="2"/>
    </font>
    <font>
      <b/>
      <sz val="12"/>
      <color indexed="81"/>
      <name val="Tahoma"/>
      <family val="2"/>
    </font>
    <font>
      <sz val="12"/>
      <color indexed="81"/>
      <name val="Tahoma"/>
      <family val="2"/>
    </font>
    <font>
      <sz val="18"/>
      <name val="Arial"/>
      <family val="2"/>
    </font>
    <font>
      <sz val="11"/>
      <color rgb="FFFF0000"/>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1" fontId="1" fillId="0" borderId="0" applyFont="0" applyFill="0" applyBorder="0" applyAlignment="0" applyProtection="0"/>
    <xf numFmtId="42" fontId="1" fillId="0" borderId="0" applyFont="0" applyFill="0" applyBorder="0" applyAlignment="0" applyProtection="0"/>
    <xf numFmtId="0" fontId="3" fillId="2" borderId="0" applyNumberFormat="0" applyBorder="0" applyAlignment="0" applyProtection="0"/>
    <xf numFmtId="0" fontId="7" fillId="0" borderId="0" applyNumberFormat="0" applyFill="0" applyBorder="0" applyAlignment="0" applyProtection="0"/>
  </cellStyleXfs>
  <cellXfs count="69">
    <xf numFmtId="0" fontId="0" fillId="0" borderId="0" xfId="0"/>
    <xf numFmtId="0" fontId="2" fillId="0" borderId="0" xfId="0" applyFont="1" applyAlignment="1" applyProtection="1"/>
    <xf numFmtId="0" fontId="0" fillId="0" borderId="0" xfId="0" applyAlignment="1" applyProtection="1">
      <alignment wrapText="1"/>
    </xf>
    <xf numFmtId="0" fontId="4" fillId="0" borderId="0" xfId="0" applyFont="1" applyAlignment="1">
      <alignment horizontal="center" vertical="center"/>
    </xf>
    <xf numFmtId="42" fontId="4" fillId="0" borderId="0" xfId="2" applyFont="1" applyAlignment="1">
      <alignment horizontal="center" vertical="center"/>
    </xf>
    <xf numFmtId="41" fontId="5" fillId="0" borderId="0" xfId="1" applyFont="1" applyFill="1"/>
    <xf numFmtId="0" fontId="4" fillId="0" borderId="0" xfId="0" applyFont="1"/>
    <xf numFmtId="0" fontId="4" fillId="0" borderId="1" xfId="0" applyFont="1" applyBorder="1" applyAlignment="1" applyProtection="1">
      <alignment horizontal="center" vertical="center" wrapText="1"/>
    </xf>
    <xf numFmtId="0" fontId="10" fillId="3" borderId="1" xfId="3" applyFont="1" applyFill="1" applyBorder="1" applyAlignment="1" applyProtection="1">
      <alignment horizontal="center" vertical="center" wrapText="1"/>
    </xf>
    <xf numFmtId="42" fontId="10" fillId="3" borderId="1" xfId="2" applyFont="1" applyFill="1" applyBorder="1" applyAlignment="1" applyProtection="1">
      <alignment horizontal="center" vertical="center" wrapText="1"/>
    </xf>
    <xf numFmtId="0" fontId="5" fillId="0" borderId="1" xfId="3" applyFont="1" applyFill="1" applyBorder="1" applyAlignment="1">
      <alignment horizontal="center" vertical="center" wrapText="1"/>
    </xf>
    <xf numFmtId="0" fontId="5" fillId="0" borderId="1" xfId="3" applyFont="1" applyFill="1" applyBorder="1" applyAlignment="1">
      <alignment horizontal="left" vertical="center" wrapText="1"/>
    </xf>
    <xf numFmtId="14" fontId="5" fillId="0" borderId="1" xfId="3"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164" fontId="5" fillId="0" borderId="1" xfId="0" applyNumberFormat="1" applyFont="1" applyFill="1" applyBorder="1" applyAlignment="1">
      <alignment horizontal="center" vertical="center" wrapText="1"/>
    </xf>
    <xf numFmtId="0" fontId="4" fillId="0" borderId="0" xfId="0" applyFont="1" applyFill="1"/>
    <xf numFmtId="0" fontId="5" fillId="0" borderId="1" xfId="0" applyNumberFormat="1" applyFont="1" applyFill="1" applyBorder="1" applyAlignment="1" applyProtection="1">
      <alignment horizontal="center" vertical="center" wrapText="1"/>
      <protection locked="0"/>
    </xf>
    <xf numFmtId="0" fontId="5" fillId="0" borderId="0" xfId="0" applyFont="1" applyFill="1"/>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3"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protection locked="0"/>
    </xf>
    <xf numFmtId="164"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wrapText="1"/>
      <protection locked="0"/>
    </xf>
    <xf numFmtId="0" fontId="4" fillId="0" borderId="1" xfId="0" applyFont="1" applyFill="1" applyBorder="1" applyAlignment="1" applyProtection="1">
      <alignment horizontal="left" vertical="center" wrapText="1"/>
      <protection locked="0"/>
    </xf>
    <xf numFmtId="42" fontId="4" fillId="0" borderId="0" xfId="2" applyFont="1"/>
    <xf numFmtId="41" fontId="4" fillId="0" borderId="0" xfId="1" applyFont="1" applyAlignment="1">
      <alignment horizontal="center" vertical="center"/>
    </xf>
    <xf numFmtId="0" fontId="4" fillId="0" borderId="0" xfId="0" applyFont="1" applyFill="1" applyAlignment="1">
      <alignment horizontal="center" vertical="center"/>
    </xf>
    <xf numFmtId="164" fontId="11" fillId="0" borderId="5" xfId="2"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164" fontId="5" fillId="0" borderId="0" xfId="1" applyNumberFormat="1" applyFont="1" applyFill="1"/>
    <xf numFmtId="0" fontId="5" fillId="0" borderId="1" xfId="3"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4" fontId="5" fillId="0" borderId="1" xfId="3" applyNumberFormat="1" applyFont="1" applyFill="1" applyBorder="1" applyAlignment="1" applyProtection="1">
      <alignment horizontal="center" vertical="center" wrapText="1"/>
      <protection locked="0"/>
    </xf>
    <xf numFmtId="3" fontId="5" fillId="0" borderId="1" xfId="0" applyNumberFormat="1" applyFont="1" applyFill="1" applyBorder="1" applyAlignment="1">
      <alignment horizontal="center" vertical="center" wrapText="1"/>
    </xf>
    <xf numFmtId="0" fontId="4" fillId="0" borderId="5" xfId="0" applyFont="1" applyFill="1" applyBorder="1" applyAlignment="1" applyProtection="1">
      <alignment horizontal="center" vertical="center" wrapText="1"/>
      <protection locked="0"/>
    </xf>
    <xf numFmtId="164" fontId="4" fillId="0" borderId="5" xfId="0" applyNumberFormat="1" applyFont="1" applyFill="1" applyBorder="1" applyAlignment="1">
      <alignment horizontal="center" vertical="center" wrapText="1"/>
    </xf>
    <xf numFmtId="41" fontId="15" fillId="0" borderId="0" xfId="1" applyFont="1" applyFill="1"/>
    <xf numFmtId="0" fontId="15" fillId="0" borderId="0" xfId="0" applyFont="1" applyFill="1"/>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8" fillId="0" borderId="1" xfId="4" quotePrefix="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164" fontId="9" fillId="0" borderId="1" xfId="0" applyNumberFormat="1" applyFont="1" applyFill="1" applyBorder="1" applyAlignment="1">
      <alignment horizontal="center" vertical="center" wrapText="1"/>
    </xf>
    <xf numFmtId="14" fontId="14" fillId="0" borderId="1" xfId="0" applyNumberFormat="1" applyFont="1" applyFill="1" applyBorder="1" applyAlignment="1" applyProtection="1">
      <alignment horizontal="center" vertical="center" wrapText="1"/>
      <protection locked="0"/>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164" fontId="5" fillId="4" borderId="1" xfId="0" applyNumberFormat="1" applyFont="1" applyFill="1" applyBorder="1" applyAlignment="1">
      <alignment horizontal="center" vertical="center" wrapText="1"/>
    </xf>
  </cellXfs>
  <cellStyles count="5">
    <cellStyle name="Énfasis1" xfId="3" builtinId="29"/>
    <cellStyle name="Hipervínculo" xfId="4" builtinId="8"/>
    <cellStyle name="Millares [0]" xfId="1" builtinId="6"/>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simple" dx="17" sel="0" val="0" widthMin="205"/>
</file>

<file path=xl/ctrlProps/ctrlProp2.xml><?xml version="1.0" encoding="utf-8"?>
<formControlPr xmlns="http://schemas.microsoft.com/office/spreadsheetml/2009/9/main" objectType="Drop" dropStyle="simple" dx="17" sel="0" val="0" widthMin="205"/>
</file>

<file path=xl/ctrlProps/ctrlProp3.xml><?xml version="1.0" encoding="utf-8"?>
<formControlPr xmlns="http://schemas.microsoft.com/office/spreadsheetml/2009/9/main" objectType="Drop" dropStyle="simple" dx="17" sel="0" val="0" widthMin="205"/>
</file>

<file path=xl/ctrlProps/ctrlProp4.xml><?xml version="1.0" encoding="utf-8"?>
<formControlPr xmlns="http://schemas.microsoft.com/office/spreadsheetml/2009/9/main" objectType="Drop" dropStyle="simple" dx="17" sel="0" val="0" widthMin="205"/>
</file>

<file path=xl/ctrlProps/ctrlProp5.xml><?xml version="1.0" encoding="utf-8"?>
<formControlPr xmlns="http://schemas.microsoft.com/office/spreadsheetml/2009/9/main" objectType="Drop" dropStyle="simple" dx="17" sel="0" val="0" widthMin="205"/>
</file>

<file path=xl/ctrlProps/ctrlProp6.xml><?xml version="1.0" encoding="utf-8"?>
<formControlPr xmlns="http://schemas.microsoft.com/office/spreadsheetml/2009/9/main" objectType="Drop" dropStyle="simple" dx="17" sel="0" val="0" widthMin="205"/>
</file>

<file path=xl/ctrlProps/ctrlProp7.xml><?xml version="1.0" encoding="utf-8"?>
<formControlPr xmlns="http://schemas.microsoft.com/office/spreadsheetml/2009/9/main" objectType="Drop" dropStyle="simple" dx="17" sel="0" val="0" widthMin="205"/>
</file>

<file path=xl/ctrlProps/ctrlProp8.xml><?xml version="1.0" encoding="utf-8"?>
<formControlPr xmlns="http://schemas.microsoft.com/office/spreadsheetml/2009/9/main" objectType="Drop" dropStyle="simple" dx="17" sel="0" val="0" widthMin="205"/>
</file>

<file path=xl/ctrlProps/ctrlProp9.xml><?xml version="1.0" encoding="utf-8"?>
<formControlPr xmlns="http://schemas.microsoft.com/office/spreadsheetml/2009/9/main" objectType="Drop" dropStyle="simple" dx="17" sel="0" val="0" widthMin="205"/>
</file>

<file path=xl/ctrlProps/ctrlProp10.xml><?xml version="1.0" encoding="utf-8"?>
<formControlPr xmlns="http://schemas.microsoft.com/office/spreadsheetml/2009/9/main" objectType="Drop" dropStyle="simple" dx="17" sel="0" val="0" widthMin="205"/>
</file>

<file path=xl/ctrlProps/ctrlProp11.xml><?xml version="1.0" encoding="utf-8"?>
<formControlPr xmlns="http://schemas.microsoft.com/office/spreadsheetml/2009/9/main" objectType="Drop" dropStyle="simple" dx="17" sel="0" val="0" widthMin="205"/>
</file>

<file path=xl/ctrlProps/ctrlProp12.xml><?xml version="1.0" encoding="utf-8"?>
<formControlPr xmlns="http://schemas.microsoft.com/office/spreadsheetml/2009/9/main" objectType="Drop" dropStyle="simple" dx="17" sel="0" val="0" widthMin="205"/>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101"/>
  <sheetViews>
    <sheetView tabSelected="1" topLeftCell="A10" zoomScale="80" zoomScaleNormal="80" zoomScaleSheetLayoutView="40" workbookViewId="0">
      <selection activeCell="E101" sqref="E101"/>
    </sheetView>
  </sheetViews>
  <sheetFormatPr baseColWidth="10" defaultRowHeight="14.25" x14ac:dyDescent="0.2"/>
  <cols>
    <col min="1" max="1" width="8.5703125" style="6" customWidth="1"/>
    <col min="2" max="2" width="24.28515625" style="3" customWidth="1"/>
    <col min="3" max="3" width="77.28515625" style="3" customWidth="1"/>
    <col min="4" max="4" width="17.7109375" style="3" customWidth="1"/>
    <col min="5" max="5" width="13.28515625" style="3" customWidth="1"/>
    <col min="6" max="6" width="21.5703125" style="3" customWidth="1"/>
    <col min="7" max="7" width="11.42578125" style="3"/>
    <col min="8" max="8" width="24.140625" style="4" customWidth="1"/>
    <col min="9" max="9" width="24.85546875" style="4" customWidth="1"/>
    <col min="10" max="10" width="8.140625" style="3" customWidth="1"/>
    <col min="11" max="11" width="7.42578125" style="3" customWidth="1"/>
    <col min="12" max="12" width="47.42578125" style="3" customWidth="1"/>
    <col min="13" max="13" width="18" style="5" hidden="1" customWidth="1"/>
    <col min="14" max="14" width="45.5703125" style="5" bestFit="1" customWidth="1"/>
    <col min="15" max="15" width="16.7109375" style="5" bestFit="1" customWidth="1"/>
    <col min="16" max="16" width="15" style="5" bestFit="1" customWidth="1"/>
    <col min="17" max="17" width="16.7109375" style="5" bestFit="1" customWidth="1"/>
    <col min="18" max="16384" width="11.42578125" style="6"/>
  </cols>
  <sheetData>
    <row r="1" spans="2:17" ht="15" x14ac:dyDescent="0.25">
      <c r="B1" s="1" t="s">
        <v>0</v>
      </c>
      <c r="C1" s="2"/>
    </row>
    <row r="2" spans="2:17" ht="15" x14ac:dyDescent="0.2">
      <c r="B2" s="7" t="s">
        <v>1</v>
      </c>
      <c r="C2" s="56" t="s">
        <v>2</v>
      </c>
      <c r="D2" s="56"/>
      <c r="E2" s="56"/>
    </row>
    <row r="3" spans="2:17" x14ac:dyDescent="0.2">
      <c r="B3" s="7" t="s">
        <v>3</v>
      </c>
      <c r="C3" s="57" t="s">
        <v>4</v>
      </c>
      <c r="D3" s="57"/>
      <c r="E3" s="57"/>
    </row>
    <row r="4" spans="2:17" x14ac:dyDescent="0.2">
      <c r="B4" s="7" t="s">
        <v>5</v>
      </c>
      <c r="C4" s="58">
        <v>2202880</v>
      </c>
      <c r="D4" s="58"/>
      <c r="E4" s="58"/>
    </row>
    <row r="5" spans="2:17" x14ac:dyDescent="0.2">
      <c r="B5" s="7" t="s">
        <v>6</v>
      </c>
      <c r="C5" s="59" t="s">
        <v>7</v>
      </c>
      <c r="D5" s="59"/>
      <c r="E5" s="59"/>
    </row>
    <row r="6" spans="2:17" ht="226.5" customHeight="1" x14ac:dyDescent="0.2">
      <c r="B6" s="7" t="s">
        <v>8</v>
      </c>
      <c r="C6" s="60" t="s">
        <v>9</v>
      </c>
      <c r="D6" s="60"/>
      <c r="E6" s="60"/>
    </row>
    <row r="7" spans="2:17" ht="159" customHeight="1" x14ac:dyDescent="0.2">
      <c r="B7" s="7" t="s">
        <v>10</v>
      </c>
      <c r="C7" s="60" t="s">
        <v>11</v>
      </c>
      <c r="D7" s="60"/>
      <c r="E7" s="60"/>
    </row>
    <row r="8" spans="2:17" x14ac:dyDescent="0.2">
      <c r="B8" s="7" t="s">
        <v>12</v>
      </c>
      <c r="C8" s="60" t="s">
        <v>13</v>
      </c>
      <c r="D8" s="60"/>
      <c r="E8" s="60"/>
    </row>
    <row r="9" spans="2:17" ht="20.25" x14ac:dyDescent="0.2">
      <c r="B9" s="7" t="s">
        <v>14</v>
      </c>
      <c r="C9" s="61">
        <f>+H93</f>
        <v>174331125049</v>
      </c>
      <c r="D9" s="61"/>
      <c r="E9" s="61"/>
    </row>
    <row r="10" spans="2:17" ht="28.5" x14ac:dyDescent="0.2">
      <c r="B10" s="7" t="s">
        <v>15</v>
      </c>
      <c r="C10" s="61">
        <v>450000000</v>
      </c>
      <c r="D10" s="61"/>
      <c r="E10" s="61"/>
    </row>
    <row r="11" spans="2:17" ht="28.5" x14ac:dyDescent="0.2">
      <c r="B11" s="7" t="s">
        <v>16</v>
      </c>
      <c r="C11" s="61">
        <v>45000000</v>
      </c>
      <c r="D11" s="61"/>
      <c r="E11" s="61"/>
    </row>
    <row r="12" spans="2:17" ht="28.5" x14ac:dyDescent="0.2">
      <c r="B12" s="7" t="s">
        <v>17</v>
      </c>
      <c r="C12" s="62" t="s">
        <v>234</v>
      </c>
      <c r="D12" s="62"/>
      <c r="E12" s="62"/>
    </row>
    <row r="15" spans="2:17" ht="120" x14ac:dyDescent="0.2">
      <c r="B15" s="8" t="s">
        <v>18</v>
      </c>
      <c r="C15" s="8" t="s">
        <v>19</v>
      </c>
      <c r="D15" s="8" t="s">
        <v>20</v>
      </c>
      <c r="E15" s="8" t="s">
        <v>21</v>
      </c>
      <c r="F15" s="8" t="s">
        <v>22</v>
      </c>
      <c r="G15" s="8" t="s">
        <v>23</v>
      </c>
      <c r="H15" s="9" t="s">
        <v>24</v>
      </c>
      <c r="I15" s="9" t="s">
        <v>25</v>
      </c>
      <c r="J15" s="8" t="s">
        <v>26</v>
      </c>
      <c r="K15" s="8" t="s">
        <v>27</v>
      </c>
      <c r="L15" s="8" t="s">
        <v>28</v>
      </c>
    </row>
    <row r="16" spans="2:17" s="15" customFormat="1" ht="370.5" x14ac:dyDescent="0.2">
      <c r="B16" s="10" t="s">
        <v>29</v>
      </c>
      <c r="C16" s="11" t="s">
        <v>30</v>
      </c>
      <c r="D16" s="12" t="s">
        <v>31</v>
      </c>
      <c r="E16" s="10" t="s">
        <v>32</v>
      </c>
      <c r="F16" s="13" t="s">
        <v>33</v>
      </c>
      <c r="G16" s="54" t="s">
        <v>34</v>
      </c>
      <c r="H16" s="14">
        <v>280000000</v>
      </c>
      <c r="I16" s="14">
        <f>+H16</f>
        <v>280000000</v>
      </c>
      <c r="J16" s="10" t="s">
        <v>35</v>
      </c>
      <c r="K16" s="10" t="s">
        <v>35</v>
      </c>
      <c r="L16" s="10" t="s">
        <v>36</v>
      </c>
      <c r="M16" s="5"/>
      <c r="N16" s="5"/>
      <c r="O16" s="5"/>
      <c r="P16" s="5"/>
      <c r="Q16" s="5"/>
    </row>
    <row r="17" spans="2:17" s="15" customFormat="1" ht="28.5" x14ac:dyDescent="0.2">
      <c r="B17" s="54" t="s">
        <v>37</v>
      </c>
      <c r="C17" s="55" t="s">
        <v>38</v>
      </c>
      <c r="D17" s="54" t="s">
        <v>39</v>
      </c>
      <c r="E17" s="16" t="s">
        <v>40</v>
      </c>
      <c r="F17" s="54" t="s">
        <v>41</v>
      </c>
      <c r="G17" s="54" t="s">
        <v>34</v>
      </c>
      <c r="H17" s="14">
        <v>1547574614</v>
      </c>
      <c r="I17" s="14">
        <v>1547574614</v>
      </c>
      <c r="J17" s="54" t="s">
        <v>42</v>
      </c>
      <c r="K17" s="54" t="s">
        <v>43</v>
      </c>
      <c r="L17" s="54" t="s">
        <v>44</v>
      </c>
      <c r="M17" s="5"/>
      <c r="N17" s="5"/>
      <c r="O17" s="5"/>
      <c r="P17" s="5"/>
      <c r="Q17" s="5"/>
    </row>
    <row r="18" spans="2:17" s="15" customFormat="1" ht="97.5" customHeight="1" x14ac:dyDescent="0.2">
      <c r="B18" s="54" t="s">
        <v>45</v>
      </c>
      <c r="C18" s="55" t="s">
        <v>46</v>
      </c>
      <c r="D18" s="54" t="s">
        <v>39</v>
      </c>
      <c r="E18" s="16" t="s">
        <v>40</v>
      </c>
      <c r="F18" s="54" t="s">
        <v>41</v>
      </c>
      <c r="G18" s="54" t="s">
        <v>34</v>
      </c>
      <c r="H18" s="14">
        <v>11547122449</v>
      </c>
      <c r="I18" s="14">
        <v>11547122449</v>
      </c>
      <c r="J18" s="54" t="s">
        <v>42</v>
      </c>
      <c r="K18" s="54" t="s">
        <v>43</v>
      </c>
      <c r="L18" s="54" t="s">
        <v>44</v>
      </c>
      <c r="M18" s="5"/>
      <c r="N18" s="5"/>
      <c r="O18" s="5"/>
      <c r="P18" s="5"/>
      <c r="Q18" s="5"/>
    </row>
    <row r="19" spans="2:17" s="15" customFormat="1" ht="40.5" customHeight="1" x14ac:dyDescent="0.2">
      <c r="B19" s="54" t="s">
        <v>47</v>
      </c>
      <c r="C19" s="55" t="s">
        <v>48</v>
      </c>
      <c r="D19" s="54" t="s">
        <v>39</v>
      </c>
      <c r="E19" s="16" t="s">
        <v>40</v>
      </c>
      <c r="F19" s="54" t="s">
        <v>41</v>
      </c>
      <c r="G19" s="54" t="s">
        <v>34</v>
      </c>
      <c r="H19" s="14">
        <v>3228797688</v>
      </c>
      <c r="I19" s="14">
        <v>3228797688</v>
      </c>
      <c r="J19" s="54" t="s">
        <v>42</v>
      </c>
      <c r="K19" s="54" t="s">
        <v>43</v>
      </c>
      <c r="L19" s="54" t="s">
        <v>44</v>
      </c>
      <c r="M19" s="5"/>
      <c r="N19" s="5"/>
      <c r="O19" s="5"/>
      <c r="P19" s="5"/>
      <c r="Q19" s="5"/>
    </row>
    <row r="20" spans="2:17" s="15" customFormat="1" ht="71.25" customHeight="1" x14ac:dyDescent="0.2">
      <c r="B20" s="54" t="s">
        <v>49</v>
      </c>
      <c r="C20" s="55" t="s">
        <v>50</v>
      </c>
      <c r="D20" s="54" t="s">
        <v>39</v>
      </c>
      <c r="E20" s="16" t="s">
        <v>40</v>
      </c>
      <c r="F20" s="54" t="s">
        <v>41</v>
      </c>
      <c r="G20" s="54" t="s">
        <v>34</v>
      </c>
      <c r="H20" s="14">
        <v>3654855274</v>
      </c>
      <c r="I20" s="14">
        <v>3654855274</v>
      </c>
      <c r="J20" s="54" t="s">
        <v>42</v>
      </c>
      <c r="K20" s="54" t="s">
        <v>43</v>
      </c>
      <c r="L20" s="54" t="s">
        <v>44</v>
      </c>
      <c r="M20" s="5" t="s">
        <v>200</v>
      </c>
      <c r="N20" s="5"/>
      <c r="O20" s="5"/>
      <c r="P20" s="5"/>
      <c r="Q20" s="5"/>
    </row>
    <row r="21" spans="2:17" s="17" customFormat="1" ht="171" x14ac:dyDescent="0.2">
      <c r="B21" s="54" t="s">
        <v>51</v>
      </c>
      <c r="C21" s="55" t="s">
        <v>52</v>
      </c>
      <c r="D21" s="54" t="s">
        <v>53</v>
      </c>
      <c r="E21" s="16" t="s">
        <v>54</v>
      </c>
      <c r="F21" s="54" t="s">
        <v>55</v>
      </c>
      <c r="G21" s="54" t="s">
        <v>56</v>
      </c>
      <c r="H21" s="14">
        <v>4162900000</v>
      </c>
      <c r="I21" s="14">
        <v>4162900000</v>
      </c>
      <c r="J21" s="54" t="s">
        <v>57</v>
      </c>
      <c r="K21" s="54" t="s">
        <v>35</v>
      </c>
      <c r="L21" s="54" t="s">
        <v>58</v>
      </c>
      <c r="M21" s="5" t="s">
        <v>146</v>
      </c>
      <c r="N21" s="5"/>
      <c r="O21" s="5"/>
      <c r="P21" s="5"/>
      <c r="Q21" s="5"/>
    </row>
    <row r="22" spans="2:17" s="15" customFormat="1" ht="71.25" x14ac:dyDescent="0.2">
      <c r="B22" s="13">
        <v>43233201</v>
      </c>
      <c r="C22" s="28" t="s">
        <v>59</v>
      </c>
      <c r="D22" s="13" t="s">
        <v>71</v>
      </c>
      <c r="E22" s="21" t="s">
        <v>100</v>
      </c>
      <c r="F22" s="13" t="s">
        <v>33</v>
      </c>
      <c r="G22" s="13" t="s">
        <v>34</v>
      </c>
      <c r="H22" s="26">
        <v>33440000</v>
      </c>
      <c r="I22" s="26">
        <v>33440000</v>
      </c>
      <c r="J22" s="13" t="s">
        <v>42</v>
      </c>
      <c r="K22" s="13"/>
      <c r="L22" s="13" t="s">
        <v>61</v>
      </c>
      <c r="M22" s="5"/>
      <c r="N22" s="5"/>
      <c r="O22" s="5"/>
      <c r="P22" s="5"/>
      <c r="Q22" s="5"/>
    </row>
    <row r="23" spans="2:17" s="15" customFormat="1" ht="57" x14ac:dyDescent="0.2">
      <c r="B23" s="54" t="s">
        <v>62</v>
      </c>
      <c r="C23" s="55" t="s">
        <v>63</v>
      </c>
      <c r="D23" s="54" t="s">
        <v>31</v>
      </c>
      <c r="E23" s="16" t="s">
        <v>64</v>
      </c>
      <c r="F23" s="54" t="s">
        <v>41</v>
      </c>
      <c r="G23" s="54" t="s">
        <v>34</v>
      </c>
      <c r="H23" s="14">
        <v>473678445</v>
      </c>
      <c r="I23" s="14">
        <v>473678445</v>
      </c>
      <c r="J23" s="54" t="s">
        <v>42</v>
      </c>
      <c r="K23" s="54"/>
      <c r="L23" s="54" t="s">
        <v>61</v>
      </c>
      <c r="M23" s="5"/>
      <c r="N23" s="5"/>
      <c r="O23" s="5"/>
      <c r="P23" s="5"/>
      <c r="Q23" s="5"/>
    </row>
    <row r="24" spans="2:17" s="15" customFormat="1" ht="57" x14ac:dyDescent="0.2">
      <c r="B24" s="18">
        <v>83111602</v>
      </c>
      <c r="C24" s="19" t="s">
        <v>65</v>
      </c>
      <c r="D24" s="10" t="s">
        <v>66</v>
      </c>
      <c r="E24" s="16" t="s">
        <v>169</v>
      </c>
      <c r="F24" s="23" t="s">
        <v>55</v>
      </c>
      <c r="G24" s="54" t="s">
        <v>34</v>
      </c>
      <c r="H24" s="14">
        <v>2794319580</v>
      </c>
      <c r="I24" s="14">
        <v>2794319580</v>
      </c>
      <c r="J24" s="23" t="s">
        <v>57</v>
      </c>
      <c r="K24" s="23" t="s">
        <v>57</v>
      </c>
      <c r="L24" s="54" t="s">
        <v>61</v>
      </c>
      <c r="M24" s="5"/>
      <c r="N24" s="5"/>
      <c r="O24" s="5"/>
      <c r="P24" s="5"/>
      <c r="Q24" s="5"/>
    </row>
    <row r="25" spans="2:17" s="17" customFormat="1" ht="57" x14ac:dyDescent="0.2">
      <c r="B25" s="23" t="s">
        <v>67</v>
      </c>
      <c r="C25" s="19" t="s">
        <v>68</v>
      </c>
      <c r="D25" s="10" t="s">
        <v>66</v>
      </c>
      <c r="E25" s="16" t="s">
        <v>54</v>
      </c>
      <c r="F25" s="23" t="s">
        <v>55</v>
      </c>
      <c r="G25" s="54" t="s">
        <v>34</v>
      </c>
      <c r="H25" s="14">
        <v>198287264</v>
      </c>
      <c r="I25" s="14">
        <v>198287264</v>
      </c>
      <c r="J25" s="23" t="s">
        <v>57</v>
      </c>
      <c r="K25" s="23" t="s">
        <v>57</v>
      </c>
      <c r="L25" s="54" t="s">
        <v>61</v>
      </c>
      <c r="M25" s="5"/>
      <c r="N25" s="5"/>
      <c r="O25" s="5"/>
      <c r="P25" s="5"/>
      <c r="Q25" s="5"/>
    </row>
    <row r="26" spans="2:17" s="15" customFormat="1" ht="57" x14ac:dyDescent="0.2">
      <c r="B26" s="23" t="s">
        <v>67</v>
      </c>
      <c r="C26" s="19" t="s">
        <v>69</v>
      </c>
      <c r="D26" s="10" t="s">
        <v>39</v>
      </c>
      <c r="E26" s="21" t="s">
        <v>32</v>
      </c>
      <c r="F26" s="23" t="s">
        <v>55</v>
      </c>
      <c r="G26" s="54" t="s">
        <v>34</v>
      </c>
      <c r="H26" s="14">
        <v>16171163</v>
      </c>
      <c r="I26" s="14">
        <v>16171163</v>
      </c>
      <c r="J26" s="23" t="s">
        <v>57</v>
      </c>
      <c r="K26" s="23" t="s">
        <v>57</v>
      </c>
      <c r="L26" s="54" t="s">
        <v>61</v>
      </c>
      <c r="M26" s="5"/>
      <c r="N26" s="5"/>
      <c r="O26" s="5"/>
      <c r="P26" s="5"/>
      <c r="Q26" s="5"/>
    </row>
    <row r="27" spans="2:17" s="15" customFormat="1" ht="57" x14ac:dyDescent="0.2">
      <c r="B27" s="23">
        <v>82121511</v>
      </c>
      <c r="C27" s="19" t="s">
        <v>70</v>
      </c>
      <c r="D27" s="23" t="s">
        <v>71</v>
      </c>
      <c r="E27" s="23" t="s">
        <v>72</v>
      </c>
      <c r="F27" s="54" t="s">
        <v>175</v>
      </c>
      <c r="G27" s="54" t="s">
        <v>34</v>
      </c>
      <c r="H27" s="14">
        <v>200342450</v>
      </c>
      <c r="I27" s="14">
        <v>200342450</v>
      </c>
      <c r="J27" s="23" t="s">
        <v>42</v>
      </c>
      <c r="K27" s="43" t="s">
        <v>43</v>
      </c>
      <c r="L27" s="54" t="s">
        <v>61</v>
      </c>
      <c r="M27" s="5"/>
      <c r="N27" s="5"/>
      <c r="O27" s="5"/>
      <c r="P27" s="5"/>
      <c r="Q27" s="5"/>
    </row>
    <row r="28" spans="2:17" s="17" customFormat="1" ht="28.5" x14ac:dyDescent="0.2">
      <c r="B28" s="13" t="s">
        <v>73</v>
      </c>
      <c r="C28" s="33" t="s">
        <v>74</v>
      </c>
      <c r="D28" s="20" t="s">
        <v>80</v>
      </c>
      <c r="E28" s="13" t="s">
        <v>96</v>
      </c>
      <c r="F28" s="13" t="s">
        <v>41</v>
      </c>
      <c r="G28" s="13" t="s">
        <v>34</v>
      </c>
      <c r="H28" s="26">
        <v>49771750</v>
      </c>
      <c r="I28" s="26">
        <v>49771750</v>
      </c>
      <c r="J28" s="13" t="s">
        <v>42</v>
      </c>
      <c r="K28" s="13" t="s">
        <v>43</v>
      </c>
      <c r="L28" s="13" t="s">
        <v>75</v>
      </c>
      <c r="M28" s="5"/>
      <c r="N28" s="5"/>
      <c r="O28" s="5"/>
      <c r="P28" s="5"/>
      <c r="Q28" s="5"/>
    </row>
    <row r="29" spans="2:17" s="15" customFormat="1" ht="28.5" x14ac:dyDescent="0.2">
      <c r="B29" s="54">
        <v>82141504</v>
      </c>
      <c r="C29" s="55" t="s">
        <v>76</v>
      </c>
      <c r="D29" s="54" t="s">
        <v>147</v>
      </c>
      <c r="E29" s="54" t="s">
        <v>32</v>
      </c>
      <c r="F29" s="54" t="s">
        <v>41</v>
      </c>
      <c r="G29" s="54" t="s">
        <v>34</v>
      </c>
      <c r="H29" s="14">
        <v>85950528</v>
      </c>
      <c r="I29" s="14">
        <v>85950528</v>
      </c>
      <c r="J29" s="54" t="s">
        <v>42</v>
      </c>
      <c r="K29" s="54" t="s">
        <v>43</v>
      </c>
      <c r="L29" s="54" t="s">
        <v>75</v>
      </c>
      <c r="M29" s="5"/>
      <c r="N29" s="5"/>
      <c r="O29" s="5"/>
      <c r="P29" s="5"/>
      <c r="Q29" s="5"/>
    </row>
    <row r="30" spans="2:17" s="15" customFormat="1" ht="28.5" x14ac:dyDescent="0.2">
      <c r="B30" s="54" t="s">
        <v>78</v>
      </c>
      <c r="C30" s="55" t="s">
        <v>79</v>
      </c>
      <c r="D30" s="54" t="s">
        <v>145</v>
      </c>
      <c r="E30" s="54" t="s">
        <v>102</v>
      </c>
      <c r="F30" s="54" t="s">
        <v>55</v>
      </c>
      <c r="G30" s="54" t="s">
        <v>81</v>
      </c>
      <c r="H30" s="14">
        <v>838000</v>
      </c>
      <c r="I30" s="14">
        <v>838000</v>
      </c>
      <c r="J30" s="54" t="s">
        <v>42</v>
      </c>
      <c r="K30" s="54" t="s">
        <v>43</v>
      </c>
      <c r="L30" s="54" t="s">
        <v>75</v>
      </c>
      <c r="M30" s="5"/>
      <c r="N30" s="5"/>
      <c r="O30" s="5"/>
      <c r="P30" s="5"/>
      <c r="Q30" s="5"/>
    </row>
    <row r="31" spans="2:17" s="15" customFormat="1" ht="99.75" x14ac:dyDescent="0.2">
      <c r="B31" s="54" t="s">
        <v>82</v>
      </c>
      <c r="C31" s="55" t="s">
        <v>83</v>
      </c>
      <c r="D31" s="54" t="s">
        <v>66</v>
      </c>
      <c r="E31" s="16" t="s">
        <v>84</v>
      </c>
      <c r="F31" s="23" t="s">
        <v>55</v>
      </c>
      <c r="G31" s="54" t="s">
        <v>34</v>
      </c>
      <c r="H31" s="14">
        <v>176000000</v>
      </c>
      <c r="I31" s="14">
        <v>176000000</v>
      </c>
      <c r="J31" s="54" t="s">
        <v>42</v>
      </c>
      <c r="K31" s="54" t="s">
        <v>43</v>
      </c>
      <c r="L31" s="54" t="s">
        <v>85</v>
      </c>
      <c r="M31" s="5"/>
      <c r="N31" s="5"/>
      <c r="O31" s="5"/>
      <c r="P31" s="5"/>
      <c r="Q31" s="5"/>
    </row>
    <row r="32" spans="2:17" s="15" customFormat="1" ht="42.75" x14ac:dyDescent="0.2">
      <c r="B32" s="54" t="s">
        <v>86</v>
      </c>
      <c r="C32" s="19" t="s">
        <v>87</v>
      </c>
      <c r="D32" s="54" t="s">
        <v>66</v>
      </c>
      <c r="E32" s="54" t="s">
        <v>88</v>
      </c>
      <c r="F32" s="23" t="s">
        <v>55</v>
      </c>
      <c r="G32" s="54" t="s">
        <v>34</v>
      </c>
      <c r="H32" s="14">
        <v>198432000</v>
      </c>
      <c r="I32" s="14">
        <v>198432000</v>
      </c>
      <c r="J32" s="54" t="s">
        <v>57</v>
      </c>
      <c r="K32" s="54" t="s">
        <v>35</v>
      </c>
      <c r="L32" s="54" t="s">
        <v>89</v>
      </c>
      <c r="M32" s="5"/>
      <c r="N32" s="5"/>
      <c r="O32" s="5"/>
      <c r="P32" s="5"/>
      <c r="Q32" s="5"/>
    </row>
    <row r="33" spans="2:17" s="15" customFormat="1" ht="85.5" x14ac:dyDescent="0.2">
      <c r="B33" s="13" t="s">
        <v>90</v>
      </c>
      <c r="C33" s="28" t="s">
        <v>91</v>
      </c>
      <c r="D33" s="13" t="s">
        <v>71</v>
      </c>
      <c r="E33" s="13" t="s">
        <v>183</v>
      </c>
      <c r="F33" s="22" t="s">
        <v>77</v>
      </c>
      <c r="G33" s="13" t="s">
        <v>34</v>
      </c>
      <c r="H33" s="26">
        <v>13420900000</v>
      </c>
      <c r="I33" s="26">
        <v>599860000</v>
      </c>
      <c r="J33" s="13" t="s">
        <v>93</v>
      </c>
      <c r="K33" s="13" t="s">
        <v>94</v>
      </c>
      <c r="L33" s="13" t="s">
        <v>89</v>
      </c>
      <c r="M33" s="5"/>
      <c r="N33" s="37">
        <f>+H33-I33</f>
        <v>12821040000</v>
      </c>
      <c r="O33" s="5"/>
      <c r="P33" s="5"/>
      <c r="Q33" s="5"/>
    </row>
    <row r="34" spans="2:17" s="17" customFormat="1" ht="71.25" customHeight="1" x14ac:dyDescent="0.2">
      <c r="B34" s="18">
        <v>72101507</v>
      </c>
      <c r="C34" s="48" t="s">
        <v>95</v>
      </c>
      <c r="D34" s="18" t="s">
        <v>31</v>
      </c>
      <c r="E34" s="18" t="s">
        <v>96</v>
      </c>
      <c r="F34" s="54" t="s">
        <v>41</v>
      </c>
      <c r="G34" s="54" t="s">
        <v>34</v>
      </c>
      <c r="H34" s="14">
        <v>183260826</v>
      </c>
      <c r="I34" s="14">
        <f>+H34</f>
        <v>183260826</v>
      </c>
      <c r="J34" s="10" t="s">
        <v>35</v>
      </c>
      <c r="K34" s="10" t="s">
        <v>35</v>
      </c>
      <c r="L34" s="23" t="s">
        <v>97</v>
      </c>
      <c r="M34" s="5"/>
      <c r="N34" s="5" t="s">
        <v>209</v>
      </c>
      <c r="O34" s="5"/>
      <c r="P34" s="5"/>
      <c r="Q34" s="5"/>
    </row>
    <row r="35" spans="2:17" s="17" customFormat="1" ht="57" x14ac:dyDescent="0.2">
      <c r="B35" s="49">
        <v>72101507</v>
      </c>
      <c r="C35" s="50" t="s">
        <v>98</v>
      </c>
      <c r="D35" s="51" t="s">
        <v>99</v>
      </c>
      <c r="E35" s="23" t="s">
        <v>100</v>
      </c>
      <c r="F35" s="54" t="s">
        <v>41</v>
      </c>
      <c r="G35" s="54" t="s">
        <v>34</v>
      </c>
      <c r="H35" s="14">
        <v>73000000</v>
      </c>
      <c r="I35" s="14">
        <f t="shared" ref="I35:I36" si="0">+H35</f>
        <v>73000000</v>
      </c>
      <c r="J35" s="10" t="s">
        <v>35</v>
      </c>
      <c r="K35" s="10" t="s">
        <v>35</v>
      </c>
      <c r="L35" s="23" t="s">
        <v>97</v>
      </c>
      <c r="M35" s="5"/>
      <c r="N35" s="5" t="s">
        <v>209</v>
      </c>
      <c r="O35" s="5"/>
      <c r="P35" s="5"/>
      <c r="Q35" s="5"/>
    </row>
    <row r="36" spans="2:17" s="15" customFormat="1" ht="57" x14ac:dyDescent="0.2">
      <c r="B36" s="49">
        <v>72101507</v>
      </c>
      <c r="C36" s="50" t="s">
        <v>101</v>
      </c>
      <c r="D36" s="51" t="s">
        <v>104</v>
      </c>
      <c r="E36" s="23" t="s">
        <v>102</v>
      </c>
      <c r="F36" s="54" t="s">
        <v>33</v>
      </c>
      <c r="G36" s="54" t="s">
        <v>34</v>
      </c>
      <c r="H36" s="14">
        <v>17300000</v>
      </c>
      <c r="I36" s="14">
        <f t="shared" si="0"/>
        <v>17300000</v>
      </c>
      <c r="J36" s="10" t="s">
        <v>35</v>
      </c>
      <c r="K36" s="10" t="s">
        <v>35</v>
      </c>
      <c r="L36" s="23" t="s">
        <v>97</v>
      </c>
      <c r="M36" s="5"/>
      <c r="N36" s="5" t="s">
        <v>209</v>
      </c>
      <c r="O36" s="5"/>
      <c r="P36" s="5"/>
      <c r="Q36" s="5"/>
    </row>
    <row r="37" spans="2:17" s="15" customFormat="1" ht="57" x14ac:dyDescent="0.2">
      <c r="B37" s="52">
        <v>31162800</v>
      </c>
      <c r="C37" s="53" t="s">
        <v>103</v>
      </c>
      <c r="D37" s="34" t="s">
        <v>39</v>
      </c>
      <c r="E37" s="22" t="s">
        <v>100</v>
      </c>
      <c r="F37" s="13" t="s">
        <v>41</v>
      </c>
      <c r="G37" s="13" t="s">
        <v>34</v>
      </c>
      <c r="H37" s="26">
        <v>99997663</v>
      </c>
      <c r="I37" s="26">
        <f>+H37</f>
        <v>99997663</v>
      </c>
      <c r="J37" s="20" t="s">
        <v>35</v>
      </c>
      <c r="K37" s="20" t="s">
        <v>35</v>
      </c>
      <c r="L37" s="22" t="s">
        <v>97</v>
      </c>
      <c r="M37" s="5"/>
      <c r="N37" s="5" t="s">
        <v>209</v>
      </c>
      <c r="O37" s="5"/>
      <c r="P37" s="5"/>
      <c r="Q37" s="5"/>
    </row>
    <row r="38" spans="2:17" s="15" customFormat="1" ht="57" x14ac:dyDescent="0.2">
      <c r="B38" s="18">
        <v>72101507</v>
      </c>
      <c r="C38" s="23" t="s">
        <v>224</v>
      </c>
      <c r="D38" s="51" t="s">
        <v>147</v>
      </c>
      <c r="E38" s="23" t="s">
        <v>201</v>
      </c>
      <c r="F38" s="54" t="s">
        <v>41</v>
      </c>
      <c r="G38" s="54" t="s">
        <v>34</v>
      </c>
      <c r="H38" s="14">
        <v>200000000</v>
      </c>
      <c r="I38" s="14">
        <f t="shared" ref="I38:I51" si="1">+H38</f>
        <v>200000000</v>
      </c>
      <c r="J38" s="10" t="s">
        <v>35</v>
      </c>
      <c r="K38" s="10" t="s">
        <v>35</v>
      </c>
      <c r="L38" s="23" t="s">
        <v>97</v>
      </c>
      <c r="M38" s="5"/>
      <c r="N38" s="5"/>
      <c r="O38" s="5"/>
      <c r="P38" s="5"/>
      <c r="Q38" s="5"/>
    </row>
    <row r="39" spans="2:17" s="15" customFormat="1" ht="57" x14ac:dyDescent="0.2">
      <c r="B39" s="23">
        <v>81101513</v>
      </c>
      <c r="C39" s="23" t="s">
        <v>225</v>
      </c>
      <c r="D39" s="51" t="s">
        <v>210</v>
      </c>
      <c r="E39" s="23" t="s">
        <v>201</v>
      </c>
      <c r="F39" s="54" t="s">
        <v>33</v>
      </c>
      <c r="G39" s="54" t="s">
        <v>34</v>
      </c>
      <c r="H39" s="14">
        <v>18000000</v>
      </c>
      <c r="I39" s="14">
        <f t="shared" si="1"/>
        <v>18000000</v>
      </c>
      <c r="J39" s="10" t="s">
        <v>35</v>
      </c>
      <c r="K39" s="10" t="s">
        <v>35</v>
      </c>
      <c r="L39" s="23" t="s">
        <v>97</v>
      </c>
      <c r="M39" s="5"/>
      <c r="N39" s="5"/>
      <c r="O39" s="5"/>
      <c r="P39" s="5"/>
      <c r="Q39" s="5"/>
    </row>
    <row r="40" spans="2:17" s="15" customFormat="1" ht="57" x14ac:dyDescent="0.2">
      <c r="B40" s="18">
        <v>72101507</v>
      </c>
      <c r="C40" s="23" t="s">
        <v>156</v>
      </c>
      <c r="D40" s="23" t="s">
        <v>80</v>
      </c>
      <c r="E40" s="23" t="s">
        <v>105</v>
      </c>
      <c r="F40" s="54" t="s">
        <v>41</v>
      </c>
      <c r="G40" s="54" t="s">
        <v>34</v>
      </c>
      <c r="H40" s="14">
        <v>155000000</v>
      </c>
      <c r="I40" s="14">
        <v>155000000</v>
      </c>
      <c r="J40" s="10" t="s">
        <v>35</v>
      </c>
      <c r="K40" s="10" t="s">
        <v>35</v>
      </c>
      <c r="L40" s="23" t="s">
        <v>97</v>
      </c>
      <c r="M40" s="5"/>
      <c r="N40" s="5" t="s">
        <v>209</v>
      </c>
      <c r="O40" s="5"/>
      <c r="P40" s="5"/>
      <c r="Q40" s="5"/>
    </row>
    <row r="41" spans="2:17" s="15" customFormat="1" ht="57" x14ac:dyDescent="0.2">
      <c r="B41" s="22">
        <v>81101513</v>
      </c>
      <c r="C41" s="22" t="s">
        <v>150</v>
      </c>
      <c r="D41" s="22" t="s">
        <v>39</v>
      </c>
      <c r="E41" s="22" t="s">
        <v>106</v>
      </c>
      <c r="F41" s="13" t="s">
        <v>33</v>
      </c>
      <c r="G41" s="13" t="s">
        <v>34</v>
      </c>
      <c r="H41" s="26">
        <v>15500000</v>
      </c>
      <c r="I41" s="26">
        <f t="shared" si="1"/>
        <v>15500000</v>
      </c>
      <c r="J41" s="20" t="s">
        <v>35</v>
      </c>
      <c r="K41" s="20" t="s">
        <v>35</v>
      </c>
      <c r="L41" s="22" t="s">
        <v>97</v>
      </c>
      <c r="M41" s="5"/>
      <c r="N41" s="5" t="s">
        <v>209</v>
      </c>
      <c r="O41" s="5"/>
      <c r="P41" s="5"/>
      <c r="Q41" s="5"/>
    </row>
    <row r="42" spans="2:17" s="15" customFormat="1" ht="57" x14ac:dyDescent="0.2">
      <c r="B42" s="35">
        <v>72101507</v>
      </c>
      <c r="C42" s="22" t="s">
        <v>151</v>
      </c>
      <c r="D42" s="22" t="s">
        <v>71</v>
      </c>
      <c r="E42" s="22" t="s">
        <v>105</v>
      </c>
      <c r="F42" s="13" t="s">
        <v>41</v>
      </c>
      <c r="G42" s="13" t="s">
        <v>34</v>
      </c>
      <c r="H42" s="26">
        <v>180000000</v>
      </c>
      <c r="I42" s="26">
        <f t="shared" si="1"/>
        <v>180000000</v>
      </c>
      <c r="J42" s="20" t="s">
        <v>35</v>
      </c>
      <c r="K42" s="20" t="s">
        <v>35</v>
      </c>
      <c r="L42" s="22" t="s">
        <v>97</v>
      </c>
      <c r="M42" s="5"/>
      <c r="N42" s="5"/>
      <c r="O42" s="5"/>
      <c r="P42" s="5"/>
      <c r="Q42" s="5"/>
    </row>
    <row r="43" spans="2:17" s="15" customFormat="1" ht="57" x14ac:dyDescent="0.2">
      <c r="B43" s="22">
        <v>81101513</v>
      </c>
      <c r="C43" s="22" t="s">
        <v>152</v>
      </c>
      <c r="D43" s="22" t="s">
        <v>71</v>
      </c>
      <c r="E43" s="22" t="s">
        <v>106</v>
      </c>
      <c r="F43" s="13" t="s">
        <v>33</v>
      </c>
      <c r="G43" s="13" t="s">
        <v>34</v>
      </c>
      <c r="H43" s="26">
        <v>18000000</v>
      </c>
      <c r="I43" s="26">
        <f t="shared" si="1"/>
        <v>18000000</v>
      </c>
      <c r="J43" s="20" t="s">
        <v>35</v>
      </c>
      <c r="K43" s="20" t="s">
        <v>35</v>
      </c>
      <c r="L43" s="22" t="s">
        <v>97</v>
      </c>
      <c r="M43" s="5"/>
      <c r="N43" s="5"/>
      <c r="O43" s="5"/>
      <c r="P43" s="5"/>
      <c r="Q43" s="5"/>
    </row>
    <row r="44" spans="2:17" s="15" customFormat="1" ht="57" x14ac:dyDescent="0.2">
      <c r="B44" s="35">
        <v>72101507</v>
      </c>
      <c r="C44" s="22" t="s">
        <v>153</v>
      </c>
      <c r="D44" s="22" t="s">
        <v>39</v>
      </c>
      <c r="E44" s="22" t="s">
        <v>105</v>
      </c>
      <c r="F44" s="13" t="s">
        <v>41</v>
      </c>
      <c r="G44" s="13" t="s">
        <v>34</v>
      </c>
      <c r="H44" s="26">
        <v>160000000</v>
      </c>
      <c r="I44" s="26">
        <f t="shared" si="1"/>
        <v>160000000</v>
      </c>
      <c r="J44" s="20" t="s">
        <v>35</v>
      </c>
      <c r="K44" s="20" t="s">
        <v>35</v>
      </c>
      <c r="L44" s="22" t="s">
        <v>97</v>
      </c>
      <c r="M44" s="5"/>
      <c r="N44" s="5"/>
      <c r="O44" s="5"/>
      <c r="P44" s="5"/>
      <c r="Q44" s="5"/>
    </row>
    <row r="45" spans="2:17" s="15" customFormat="1" ht="57" x14ac:dyDescent="0.2">
      <c r="B45" s="22">
        <v>81101513</v>
      </c>
      <c r="C45" s="22" t="s">
        <v>154</v>
      </c>
      <c r="D45" s="22" t="s">
        <v>39</v>
      </c>
      <c r="E45" s="22" t="s">
        <v>106</v>
      </c>
      <c r="F45" s="13" t="s">
        <v>33</v>
      </c>
      <c r="G45" s="13" t="s">
        <v>34</v>
      </c>
      <c r="H45" s="26">
        <v>16000000</v>
      </c>
      <c r="I45" s="26">
        <f t="shared" si="1"/>
        <v>16000000</v>
      </c>
      <c r="J45" s="20" t="s">
        <v>35</v>
      </c>
      <c r="K45" s="20" t="s">
        <v>35</v>
      </c>
      <c r="L45" s="22" t="s">
        <v>97</v>
      </c>
      <c r="M45" s="5"/>
      <c r="N45" s="5"/>
      <c r="O45" s="5"/>
      <c r="P45" s="5"/>
      <c r="Q45" s="5"/>
    </row>
    <row r="46" spans="2:17" s="15" customFormat="1" ht="57" x14ac:dyDescent="0.2">
      <c r="B46" s="35">
        <v>72101507</v>
      </c>
      <c r="C46" s="22" t="s">
        <v>207</v>
      </c>
      <c r="D46" s="22" t="s">
        <v>80</v>
      </c>
      <c r="E46" s="22" t="s">
        <v>105</v>
      </c>
      <c r="F46" s="13" t="s">
        <v>41</v>
      </c>
      <c r="G46" s="13" t="s">
        <v>34</v>
      </c>
      <c r="H46" s="26">
        <v>300000000</v>
      </c>
      <c r="I46" s="26">
        <f t="shared" si="1"/>
        <v>300000000</v>
      </c>
      <c r="J46" s="20" t="s">
        <v>35</v>
      </c>
      <c r="K46" s="20" t="s">
        <v>35</v>
      </c>
      <c r="L46" s="22" t="s">
        <v>97</v>
      </c>
      <c r="M46" s="5"/>
      <c r="N46" s="5"/>
      <c r="O46" s="5"/>
      <c r="P46" s="5"/>
      <c r="Q46" s="5"/>
    </row>
    <row r="47" spans="2:17" s="15" customFormat="1" ht="57" x14ac:dyDescent="0.2">
      <c r="B47" s="18">
        <v>81101508</v>
      </c>
      <c r="C47" s="23" t="s">
        <v>107</v>
      </c>
      <c r="D47" s="23" t="s">
        <v>66</v>
      </c>
      <c r="E47" s="23" t="s">
        <v>108</v>
      </c>
      <c r="F47" s="23" t="s">
        <v>55</v>
      </c>
      <c r="G47" s="54" t="s">
        <v>109</v>
      </c>
      <c r="H47" s="14">
        <v>77000000</v>
      </c>
      <c r="I47" s="14">
        <v>77000000</v>
      </c>
      <c r="J47" s="10" t="s">
        <v>57</v>
      </c>
      <c r="K47" s="10" t="s">
        <v>35</v>
      </c>
      <c r="L47" s="23" t="s">
        <v>97</v>
      </c>
      <c r="M47" s="5"/>
      <c r="N47" s="5" t="s">
        <v>209</v>
      </c>
      <c r="O47" s="5"/>
      <c r="P47" s="5"/>
      <c r="Q47" s="5"/>
    </row>
    <row r="48" spans="2:17" s="15" customFormat="1" ht="57" x14ac:dyDescent="0.2">
      <c r="B48" s="18">
        <v>81101508</v>
      </c>
      <c r="C48" s="23" t="s">
        <v>110</v>
      </c>
      <c r="D48" s="23" t="s">
        <v>66</v>
      </c>
      <c r="E48" s="23" t="s">
        <v>108</v>
      </c>
      <c r="F48" s="23" t="s">
        <v>111</v>
      </c>
      <c r="G48" s="54" t="s">
        <v>109</v>
      </c>
      <c r="H48" s="14">
        <v>99000000</v>
      </c>
      <c r="I48" s="14">
        <v>99000000</v>
      </c>
      <c r="J48" s="10" t="s">
        <v>57</v>
      </c>
      <c r="K48" s="10" t="s">
        <v>35</v>
      </c>
      <c r="L48" s="23" t="s">
        <v>97</v>
      </c>
      <c r="M48" s="5"/>
      <c r="N48" s="5" t="s">
        <v>209</v>
      </c>
      <c r="O48" s="5"/>
      <c r="P48" s="5"/>
      <c r="Q48" s="5"/>
    </row>
    <row r="49" spans="2:17" s="15" customFormat="1" ht="57" x14ac:dyDescent="0.2">
      <c r="B49" s="18">
        <v>81101508</v>
      </c>
      <c r="C49" s="23" t="s">
        <v>112</v>
      </c>
      <c r="D49" s="23" t="s">
        <v>66</v>
      </c>
      <c r="E49" s="23" t="s">
        <v>108</v>
      </c>
      <c r="F49" s="23" t="s">
        <v>111</v>
      </c>
      <c r="G49" s="54" t="s">
        <v>109</v>
      </c>
      <c r="H49" s="14">
        <v>110000000</v>
      </c>
      <c r="I49" s="14">
        <v>110000000</v>
      </c>
      <c r="J49" s="10" t="s">
        <v>57</v>
      </c>
      <c r="K49" s="10" t="s">
        <v>35</v>
      </c>
      <c r="L49" s="23" t="s">
        <v>97</v>
      </c>
      <c r="M49" s="5"/>
      <c r="N49" s="5" t="s">
        <v>209</v>
      </c>
      <c r="O49" s="5"/>
      <c r="P49" s="5"/>
      <c r="Q49" s="5"/>
    </row>
    <row r="50" spans="2:17" s="15" customFormat="1" ht="57" x14ac:dyDescent="0.2">
      <c r="B50" s="23">
        <v>81101513</v>
      </c>
      <c r="C50" s="23" t="s">
        <v>113</v>
      </c>
      <c r="D50" s="23" t="s">
        <v>210</v>
      </c>
      <c r="E50" s="23" t="s">
        <v>201</v>
      </c>
      <c r="F50" s="54" t="s">
        <v>33</v>
      </c>
      <c r="G50" s="54" t="s">
        <v>34</v>
      </c>
      <c r="H50" s="14">
        <v>18000000</v>
      </c>
      <c r="I50" s="14">
        <f t="shared" si="1"/>
        <v>18000000</v>
      </c>
      <c r="J50" s="10" t="s">
        <v>35</v>
      </c>
      <c r="K50" s="10" t="s">
        <v>35</v>
      </c>
      <c r="L50" s="23" t="s">
        <v>97</v>
      </c>
      <c r="M50" s="5"/>
      <c r="N50" s="5"/>
      <c r="O50" s="5"/>
      <c r="P50" s="5"/>
      <c r="Q50" s="5"/>
    </row>
    <row r="51" spans="2:17" s="15" customFormat="1" ht="57" x14ac:dyDescent="0.2">
      <c r="B51" s="18">
        <v>72101507</v>
      </c>
      <c r="C51" s="23" t="s">
        <v>114</v>
      </c>
      <c r="D51" s="23" t="s">
        <v>147</v>
      </c>
      <c r="E51" s="23" t="s">
        <v>201</v>
      </c>
      <c r="F51" s="54" t="s">
        <v>77</v>
      </c>
      <c r="G51" s="54" t="s">
        <v>34</v>
      </c>
      <c r="H51" s="14">
        <v>900000000</v>
      </c>
      <c r="I51" s="14">
        <f t="shared" si="1"/>
        <v>900000000</v>
      </c>
      <c r="J51" s="10" t="s">
        <v>35</v>
      </c>
      <c r="K51" s="10" t="s">
        <v>35</v>
      </c>
      <c r="L51" s="23" t="s">
        <v>97</v>
      </c>
      <c r="M51" s="5"/>
      <c r="N51" s="5" t="s">
        <v>209</v>
      </c>
      <c r="O51" s="5"/>
      <c r="P51" s="5"/>
      <c r="Q51" s="5"/>
    </row>
    <row r="52" spans="2:17" s="15" customFormat="1" ht="57" x14ac:dyDescent="0.2">
      <c r="B52" s="23">
        <v>72101507</v>
      </c>
      <c r="C52" s="23" t="s">
        <v>115</v>
      </c>
      <c r="D52" s="23" t="s">
        <v>104</v>
      </c>
      <c r="E52" s="23" t="s">
        <v>116</v>
      </c>
      <c r="F52" s="54" t="s">
        <v>33</v>
      </c>
      <c r="G52" s="54" t="s">
        <v>34</v>
      </c>
      <c r="H52" s="14">
        <v>8400000</v>
      </c>
      <c r="I52" s="14">
        <v>8400000</v>
      </c>
      <c r="J52" s="10" t="s">
        <v>35</v>
      </c>
      <c r="K52" s="10" t="s">
        <v>35</v>
      </c>
      <c r="L52" s="23" t="s">
        <v>97</v>
      </c>
      <c r="M52" s="5"/>
      <c r="N52" s="5"/>
      <c r="O52" s="5"/>
      <c r="P52" s="5"/>
      <c r="Q52" s="5"/>
    </row>
    <row r="53" spans="2:17" s="15" customFormat="1" ht="57" x14ac:dyDescent="0.2">
      <c r="B53" s="23">
        <v>72101507</v>
      </c>
      <c r="C53" s="23" t="s">
        <v>117</v>
      </c>
      <c r="D53" s="23" t="s">
        <v>31</v>
      </c>
      <c r="E53" s="23" t="s">
        <v>118</v>
      </c>
      <c r="F53" s="13" t="s">
        <v>33</v>
      </c>
      <c r="G53" s="54" t="s">
        <v>34</v>
      </c>
      <c r="H53" s="14">
        <v>24000000</v>
      </c>
      <c r="I53" s="14">
        <v>24000000</v>
      </c>
      <c r="J53" s="10" t="s">
        <v>35</v>
      </c>
      <c r="K53" s="10" t="s">
        <v>35</v>
      </c>
      <c r="L53" s="23" t="s">
        <v>97</v>
      </c>
      <c r="M53" s="5"/>
      <c r="N53" s="5"/>
      <c r="O53" s="5"/>
      <c r="P53" s="5"/>
      <c r="Q53" s="5"/>
    </row>
    <row r="54" spans="2:17" s="17" customFormat="1" ht="57" x14ac:dyDescent="0.2">
      <c r="B54" s="23">
        <v>72101507</v>
      </c>
      <c r="C54" s="24" t="s">
        <v>119</v>
      </c>
      <c r="D54" s="23" t="s">
        <v>31</v>
      </c>
      <c r="E54" s="23" t="s">
        <v>143</v>
      </c>
      <c r="F54" s="23" t="s">
        <v>41</v>
      </c>
      <c r="G54" s="54" t="s">
        <v>34</v>
      </c>
      <c r="H54" s="14">
        <v>136742103</v>
      </c>
      <c r="I54" s="14">
        <v>136742103</v>
      </c>
      <c r="J54" s="50" t="s">
        <v>35</v>
      </c>
      <c r="K54" s="50" t="s">
        <v>35</v>
      </c>
      <c r="L54" s="23" t="s">
        <v>97</v>
      </c>
      <c r="M54" s="5"/>
      <c r="N54" s="5"/>
      <c r="O54" s="5"/>
      <c r="P54" s="5"/>
      <c r="Q54" s="5"/>
    </row>
    <row r="55" spans="2:17" s="17" customFormat="1" ht="105.75" customHeight="1" x14ac:dyDescent="0.2">
      <c r="B55" s="38" t="s">
        <v>120</v>
      </c>
      <c r="C55" s="24" t="s">
        <v>177</v>
      </c>
      <c r="D55" s="42" t="s">
        <v>145</v>
      </c>
      <c r="E55" s="38" t="s">
        <v>181</v>
      </c>
      <c r="F55" s="23" t="s">
        <v>77</v>
      </c>
      <c r="G55" s="54" t="s">
        <v>34</v>
      </c>
      <c r="H55" s="14">
        <v>1949559500</v>
      </c>
      <c r="I55" s="14">
        <v>1949559500</v>
      </c>
      <c r="J55" s="38" t="s">
        <v>121</v>
      </c>
      <c r="K55" s="38" t="s">
        <v>122</v>
      </c>
      <c r="L55" s="38" t="s">
        <v>123</v>
      </c>
      <c r="M55" s="5"/>
      <c r="N55" s="5"/>
      <c r="O55" s="5"/>
      <c r="P55" s="5"/>
      <c r="Q55" s="5"/>
    </row>
    <row r="56" spans="2:17" s="15" customFormat="1" ht="54.75" customHeight="1" x14ac:dyDescent="0.2">
      <c r="B56" s="38" t="s">
        <v>158</v>
      </c>
      <c r="C56" s="24" t="s">
        <v>157</v>
      </c>
      <c r="D56" s="23" t="s">
        <v>145</v>
      </c>
      <c r="E56" s="23" t="s">
        <v>92</v>
      </c>
      <c r="F56" s="23" t="s">
        <v>77</v>
      </c>
      <c r="G56" s="54" t="s">
        <v>34</v>
      </c>
      <c r="H56" s="14">
        <v>4507057349</v>
      </c>
      <c r="I56" s="14">
        <v>356893506</v>
      </c>
      <c r="J56" s="54" t="s">
        <v>121</v>
      </c>
      <c r="K56" s="54" t="s">
        <v>122</v>
      </c>
      <c r="L56" s="54" t="s">
        <v>123</v>
      </c>
      <c r="M56" s="37"/>
      <c r="N56" s="37">
        <f>+H56-I56</f>
        <v>4150163843</v>
      </c>
      <c r="O56" s="5"/>
      <c r="P56" s="5"/>
      <c r="Q56" s="5"/>
    </row>
    <row r="57" spans="2:17" s="15" customFormat="1" ht="82.5" customHeight="1" x14ac:dyDescent="0.2">
      <c r="B57" s="38">
        <v>781318</v>
      </c>
      <c r="C57" s="24" t="s">
        <v>124</v>
      </c>
      <c r="D57" s="54" t="s">
        <v>145</v>
      </c>
      <c r="E57" s="16" t="s">
        <v>92</v>
      </c>
      <c r="F57" s="23" t="s">
        <v>77</v>
      </c>
      <c r="G57" s="54" t="s">
        <v>34</v>
      </c>
      <c r="H57" s="14">
        <v>2219731394</v>
      </c>
      <c r="I57" s="14">
        <v>331447520</v>
      </c>
      <c r="J57" s="54" t="s">
        <v>121</v>
      </c>
      <c r="K57" s="54" t="s">
        <v>122</v>
      </c>
      <c r="L57" s="54" t="s">
        <v>125</v>
      </c>
      <c r="M57" s="37"/>
      <c r="N57" s="5"/>
      <c r="O57" s="5"/>
      <c r="P57" s="5"/>
      <c r="Q57" s="5"/>
    </row>
    <row r="58" spans="2:17" s="15" customFormat="1" ht="28.5" x14ac:dyDescent="0.2">
      <c r="B58" s="54">
        <v>15101506</v>
      </c>
      <c r="C58" s="55" t="s">
        <v>126</v>
      </c>
      <c r="D58" s="54" t="s">
        <v>66</v>
      </c>
      <c r="E58" s="54" t="s">
        <v>127</v>
      </c>
      <c r="F58" s="54" t="s">
        <v>41</v>
      </c>
      <c r="G58" s="54" t="s">
        <v>34</v>
      </c>
      <c r="H58" s="14">
        <v>242068491</v>
      </c>
      <c r="I58" s="14">
        <v>242068491</v>
      </c>
      <c r="J58" s="54" t="s">
        <v>57</v>
      </c>
      <c r="K58" s="54" t="s">
        <v>35</v>
      </c>
      <c r="L58" s="54" t="s">
        <v>128</v>
      </c>
      <c r="M58" s="5"/>
      <c r="N58" s="5"/>
      <c r="O58" s="5"/>
      <c r="P58" s="5"/>
      <c r="Q58" s="5"/>
    </row>
    <row r="59" spans="2:17" s="17" customFormat="1" ht="28.5" x14ac:dyDescent="0.2">
      <c r="B59" s="13">
        <v>78181507</v>
      </c>
      <c r="C59" s="28" t="s">
        <v>129</v>
      </c>
      <c r="D59" s="13" t="s">
        <v>60</v>
      </c>
      <c r="E59" s="13" t="s">
        <v>144</v>
      </c>
      <c r="F59" s="13" t="s">
        <v>77</v>
      </c>
      <c r="G59" s="13" t="s">
        <v>34</v>
      </c>
      <c r="H59" s="26">
        <v>600000000</v>
      </c>
      <c r="I59" s="26">
        <v>600000000</v>
      </c>
      <c r="J59" s="13" t="s">
        <v>57</v>
      </c>
      <c r="K59" s="13" t="s">
        <v>35</v>
      </c>
      <c r="L59" s="13" t="s">
        <v>128</v>
      </c>
      <c r="M59" s="5"/>
      <c r="N59" s="5"/>
      <c r="O59" s="5"/>
      <c r="P59" s="5"/>
      <c r="Q59" s="5"/>
    </row>
    <row r="60" spans="2:17" s="15" customFormat="1" ht="60" customHeight="1" x14ac:dyDescent="0.2">
      <c r="B60" s="54">
        <v>46171600</v>
      </c>
      <c r="C60" s="55" t="s">
        <v>130</v>
      </c>
      <c r="D60" s="54" t="s">
        <v>145</v>
      </c>
      <c r="E60" s="54" t="s">
        <v>92</v>
      </c>
      <c r="F60" s="23" t="s">
        <v>77</v>
      </c>
      <c r="G60" s="54" t="s">
        <v>34</v>
      </c>
      <c r="H60" s="14">
        <v>38373201720</v>
      </c>
      <c r="I60" s="14">
        <v>2988252544</v>
      </c>
      <c r="J60" s="54" t="s">
        <v>121</v>
      </c>
      <c r="K60" s="54" t="s">
        <v>122</v>
      </c>
      <c r="L60" s="54" t="s">
        <v>131</v>
      </c>
      <c r="M60" s="37"/>
      <c r="N60" s="37">
        <f>+H60-I60</f>
        <v>35384949176</v>
      </c>
      <c r="O60" s="5"/>
      <c r="P60" s="5"/>
      <c r="Q60" s="5"/>
    </row>
    <row r="61" spans="2:17" s="15" customFormat="1" ht="183.75" customHeight="1" x14ac:dyDescent="0.2">
      <c r="B61" s="54" t="s">
        <v>132</v>
      </c>
      <c r="C61" s="55" t="s">
        <v>133</v>
      </c>
      <c r="D61" s="54" t="s">
        <v>66</v>
      </c>
      <c r="E61" s="16" t="s">
        <v>64</v>
      </c>
      <c r="F61" s="54" t="s">
        <v>55</v>
      </c>
      <c r="G61" s="54" t="s">
        <v>34</v>
      </c>
      <c r="H61" s="14">
        <v>4284106000</v>
      </c>
      <c r="I61" s="14">
        <v>4284106000</v>
      </c>
      <c r="J61" s="54" t="s">
        <v>42</v>
      </c>
      <c r="K61" s="54" t="s">
        <v>43</v>
      </c>
      <c r="L61" s="23" t="s">
        <v>134</v>
      </c>
      <c r="M61" s="5"/>
      <c r="N61" s="5"/>
      <c r="O61" s="5"/>
      <c r="P61" s="5"/>
      <c r="Q61" s="5"/>
    </row>
    <row r="62" spans="2:17" s="15" customFormat="1" ht="85.5" x14ac:dyDescent="0.2">
      <c r="B62" s="13">
        <v>81111500</v>
      </c>
      <c r="C62" s="25" t="s">
        <v>135</v>
      </c>
      <c r="D62" s="13" t="s">
        <v>66</v>
      </c>
      <c r="E62" s="13" t="s">
        <v>64</v>
      </c>
      <c r="F62" s="13" t="s">
        <v>55</v>
      </c>
      <c r="G62" s="13" t="s">
        <v>34</v>
      </c>
      <c r="H62" s="26">
        <v>3504100005</v>
      </c>
      <c r="I62" s="26">
        <v>3504100005</v>
      </c>
      <c r="J62" s="13" t="s">
        <v>42</v>
      </c>
      <c r="K62" s="13" t="s">
        <v>43</v>
      </c>
      <c r="L62" s="13" t="s">
        <v>136</v>
      </c>
      <c r="M62" s="5"/>
      <c r="N62" s="5"/>
      <c r="O62" s="5"/>
      <c r="P62" s="5"/>
      <c r="Q62" s="5"/>
    </row>
    <row r="63" spans="2:17" s="15" customFormat="1" ht="57" x14ac:dyDescent="0.2">
      <c r="B63" s="13">
        <v>81112100</v>
      </c>
      <c r="C63" s="25" t="s">
        <v>137</v>
      </c>
      <c r="D63" s="13" t="s">
        <v>66</v>
      </c>
      <c r="E63" s="13" t="s">
        <v>32</v>
      </c>
      <c r="F63" s="13" t="s">
        <v>55</v>
      </c>
      <c r="G63" s="13" t="s">
        <v>34</v>
      </c>
      <c r="H63" s="26">
        <v>1173624300</v>
      </c>
      <c r="I63" s="26">
        <v>1173624300</v>
      </c>
      <c r="J63" s="13" t="s">
        <v>42</v>
      </c>
      <c r="K63" s="13" t="s">
        <v>43</v>
      </c>
      <c r="L63" s="13" t="s">
        <v>136</v>
      </c>
      <c r="M63" s="5"/>
      <c r="N63" s="5"/>
      <c r="O63" s="5"/>
      <c r="P63" s="5"/>
      <c r="Q63" s="5"/>
    </row>
    <row r="64" spans="2:17" s="15" customFormat="1" ht="57" x14ac:dyDescent="0.2">
      <c r="B64" s="27" t="s">
        <v>138</v>
      </c>
      <c r="C64" s="28" t="s">
        <v>139</v>
      </c>
      <c r="D64" s="13" t="s">
        <v>66</v>
      </c>
      <c r="E64" s="13" t="s">
        <v>140</v>
      </c>
      <c r="F64" s="13" t="s">
        <v>55</v>
      </c>
      <c r="G64" s="13" t="s">
        <v>34</v>
      </c>
      <c r="H64" s="26">
        <v>4879655911</v>
      </c>
      <c r="I64" s="26">
        <v>4879655911</v>
      </c>
      <c r="J64" s="13" t="s">
        <v>42</v>
      </c>
      <c r="K64" s="13" t="s">
        <v>43</v>
      </c>
      <c r="L64" s="13" t="s">
        <v>141</v>
      </c>
      <c r="M64" s="5"/>
      <c r="N64" s="5"/>
      <c r="O64" s="5"/>
      <c r="P64" s="5"/>
      <c r="Q64" s="5"/>
    </row>
    <row r="65" spans="2:17" s="15" customFormat="1" ht="57" x14ac:dyDescent="0.2">
      <c r="B65" s="54">
        <v>72101507</v>
      </c>
      <c r="C65" s="23" t="s">
        <v>226</v>
      </c>
      <c r="D65" s="54" t="s">
        <v>80</v>
      </c>
      <c r="E65" s="54" t="s">
        <v>106</v>
      </c>
      <c r="F65" s="54" t="s">
        <v>41</v>
      </c>
      <c r="G65" s="54" t="s">
        <v>34</v>
      </c>
      <c r="H65" s="14">
        <v>190000000</v>
      </c>
      <c r="I65" s="14">
        <v>190000000</v>
      </c>
      <c r="J65" s="54" t="s">
        <v>35</v>
      </c>
      <c r="K65" s="54" t="s">
        <v>35</v>
      </c>
      <c r="L65" s="54" t="s">
        <v>97</v>
      </c>
      <c r="M65" s="5"/>
      <c r="N65" s="5" t="s">
        <v>227</v>
      </c>
      <c r="O65" s="5"/>
      <c r="P65" s="5"/>
      <c r="Q65" s="5"/>
    </row>
    <row r="66" spans="2:17" s="15" customFormat="1" ht="57" x14ac:dyDescent="0.2">
      <c r="B66" s="13">
        <v>72101507</v>
      </c>
      <c r="C66" s="22" t="s">
        <v>155</v>
      </c>
      <c r="D66" s="13" t="s">
        <v>148</v>
      </c>
      <c r="E66" s="13" t="s">
        <v>149</v>
      </c>
      <c r="F66" s="13" t="s">
        <v>41</v>
      </c>
      <c r="G66" s="13" t="s">
        <v>34</v>
      </c>
      <c r="H66" s="26">
        <v>229000000</v>
      </c>
      <c r="I66" s="26">
        <v>229000000</v>
      </c>
      <c r="J66" s="13" t="s">
        <v>35</v>
      </c>
      <c r="K66" s="13" t="s">
        <v>35</v>
      </c>
      <c r="L66" s="13" t="s">
        <v>97</v>
      </c>
      <c r="M66" s="5"/>
      <c r="N66" s="5" t="s">
        <v>227</v>
      </c>
      <c r="O66" s="5"/>
      <c r="P66" s="5"/>
      <c r="Q66" s="5"/>
    </row>
    <row r="67" spans="2:17" s="15" customFormat="1" ht="57.75" x14ac:dyDescent="0.2">
      <c r="B67" s="39">
        <v>72101507</v>
      </c>
      <c r="C67" s="40" t="s">
        <v>178</v>
      </c>
      <c r="D67" s="39" t="s">
        <v>159</v>
      </c>
      <c r="E67" s="39" t="s">
        <v>149</v>
      </c>
      <c r="F67" s="39" t="s">
        <v>77</v>
      </c>
      <c r="G67" s="39" t="s">
        <v>34</v>
      </c>
      <c r="H67" s="41">
        <v>1988995744</v>
      </c>
      <c r="I67" s="14">
        <v>1988995744</v>
      </c>
      <c r="J67" s="54" t="s">
        <v>35</v>
      </c>
      <c r="K67" s="54" t="s">
        <v>35</v>
      </c>
      <c r="L67" s="54" t="s">
        <v>97</v>
      </c>
      <c r="M67" s="5"/>
      <c r="N67" s="5"/>
      <c r="O67" s="5"/>
      <c r="P67" s="5"/>
      <c r="Q67" s="5"/>
    </row>
    <row r="68" spans="2:17" s="15" customFormat="1" ht="114" x14ac:dyDescent="0.2">
      <c r="B68" s="54" t="s">
        <v>161</v>
      </c>
      <c r="C68" s="23" t="s">
        <v>160</v>
      </c>
      <c r="D68" s="54" t="s">
        <v>145</v>
      </c>
      <c r="E68" s="54" t="s">
        <v>166</v>
      </c>
      <c r="F68" s="54" t="s">
        <v>176</v>
      </c>
      <c r="G68" s="54" t="s">
        <v>34</v>
      </c>
      <c r="H68" s="14">
        <v>642967346</v>
      </c>
      <c r="I68" s="14">
        <v>642967346</v>
      </c>
      <c r="J68" s="54" t="s">
        <v>42</v>
      </c>
      <c r="K68" s="54" t="s">
        <v>43</v>
      </c>
      <c r="L68" s="54" t="s">
        <v>75</v>
      </c>
      <c r="M68" s="5"/>
      <c r="N68" s="5"/>
      <c r="O68" s="5"/>
      <c r="P68" s="5"/>
      <c r="Q68" s="5"/>
    </row>
    <row r="69" spans="2:17" s="15" customFormat="1" ht="42.75" x14ac:dyDescent="0.2">
      <c r="B69" s="54" t="s">
        <v>179</v>
      </c>
      <c r="C69" s="23" t="s">
        <v>162</v>
      </c>
      <c r="D69" s="54" t="s">
        <v>145</v>
      </c>
      <c r="E69" s="54" t="s">
        <v>165</v>
      </c>
      <c r="F69" s="54" t="s">
        <v>175</v>
      </c>
      <c r="G69" s="54" t="s">
        <v>34</v>
      </c>
      <c r="H69" s="14">
        <v>54910527</v>
      </c>
      <c r="I69" s="14">
        <v>54910527</v>
      </c>
      <c r="J69" s="54" t="s">
        <v>42</v>
      </c>
      <c r="K69" s="54" t="s">
        <v>43</v>
      </c>
      <c r="L69" s="54" t="s">
        <v>75</v>
      </c>
      <c r="M69" s="5"/>
      <c r="N69" s="5"/>
      <c r="O69" s="5"/>
      <c r="P69" s="5"/>
      <c r="Q69" s="5"/>
    </row>
    <row r="70" spans="2:17" s="15" customFormat="1" ht="128.25" x14ac:dyDescent="0.2">
      <c r="B70" s="54" t="s">
        <v>163</v>
      </c>
      <c r="C70" s="23" t="s">
        <v>180</v>
      </c>
      <c r="D70" s="54" t="s">
        <v>145</v>
      </c>
      <c r="E70" s="54" t="s">
        <v>164</v>
      </c>
      <c r="F70" s="54" t="s">
        <v>41</v>
      </c>
      <c r="G70" s="54" t="s">
        <v>34</v>
      </c>
      <c r="H70" s="14">
        <v>210363917</v>
      </c>
      <c r="I70" s="14">
        <v>210363917</v>
      </c>
      <c r="J70" s="54" t="s">
        <v>42</v>
      </c>
      <c r="K70" s="54" t="s">
        <v>43</v>
      </c>
      <c r="L70" s="54" t="s">
        <v>75</v>
      </c>
      <c r="M70" s="5"/>
      <c r="N70" s="5"/>
      <c r="O70" s="5"/>
      <c r="P70" s="5"/>
      <c r="Q70" s="5"/>
    </row>
    <row r="71" spans="2:17" s="15" customFormat="1" ht="85.5" x14ac:dyDescent="0.2">
      <c r="B71" s="54" t="s">
        <v>167</v>
      </c>
      <c r="C71" s="23" t="s">
        <v>168</v>
      </c>
      <c r="D71" s="54" t="s">
        <v>145</v>
      </c>
      <c r="E71" s="54" t="s">
        <v>169</v>
      </c>
      <c r="F71" s="54" t="s">
        <v>55</v>
      </c>
      <c r="G71" s="54" t="s">
        <v>81</v>
      </c>
      <c r="H71" s="14">
        <v>20000000</v>
      </c>
      <c r="I71" s="14">
        <v>20000000</v>
      </c>
      <c r="J71" s="54" t="s">
        <v>42</v>
      </c>
      <c r="K71" s="54" t="s">
        <v>43</v>
      </c>
      <c r="L71" s="54" t="s">
        <v>75</v>
      </c>
      <c r="M71" s="5"/>
      <c r="N71" s="5"/>
      <c r="O71" s="5"/>
      <c r="P71" s="5"/>
      <c r="Q71" s="5"/>
    </row>
    <row r="72" spans="2:17" s="15" customFormat="1" ht="71.25" x14ac:dyDescent="0.2">
      <c r="B72" s="39">
        <v>80131500</v>
      </c>
      <c r="C72" s="40" t="s">
        <v>170</v>
      </c>
      <c r="D72" s="39" t="s">
        <v>171</v>
      </c>
      <c r="E72" s="39" t="s">
        <v>174</v>
      </c>
      <c r="F72" s="39" t="s">
        <v>55</v>
      </c>
      <c r="G72" s="39" t="s">
        <v>172</v>
      </c>
      <c r="H72" s="41">
        <v>4383970000</v>
      </c>
      <c r="I72" s="41">
        <v>4383970000</v>
      </c>
      <c r="J72" s="54" t="s">
        <v>42</v>
      </c>
      <c r="K72" s="54" t="s">
        <v>43</v>
      </c>
      <c r="L72" s="54" t="s">
        <v>173</v>
      </c>
      <c r="M72" s="5"/>
      <c r="N72" s="5"/>
      <c r="O72" s="5"/>
      <c r="P72" s="5"/>
      <c r="Q72" s="5"/>
    </row>
    <row r="73" spans="2:17" s="15" customFormat="1" ht="76.5" customHeight="1" x14ac:dyDescent="0.2">
      <c r="B73" s="44" t="s">
        <v>49</v>
      </c>
      <c r="C73" s="36" t="s">
        <v>50</v>
      </c>
      <c r="D73" s="44" t="s">
        <v>71</v>
      </c>
      <c r="E73" s="44" t="s">
        <v>40</v>
      </c>
      <c r="F73" s="44" t="s">
        <v>182</v>
      </c>
      <c r="G73" s="44" t="s">
        <v>34</v>
      </c>
      <c r="H73" s="45">
        <v>3654855274</v>
      </c>
      <c r="I73" s="45">
        <v>3654855274</v>
      </c>
      <c r="J73" s="13" t="s">
        <v>42</v>
      </c>
      <c r="K73" s="13" t="s">
        <v>43</v>
      </c>
      <c r="L73" s="13" t="s">
        <v>44</v>
      </c>
      <c r="M73" s="5"/>
      <c r="N73" s="5"/>
      <c r="O73" s="5"/>
      <c r="P73" s="5"/>
      <c r="Q73" s="5"/>
    </row>
    <row r="74" spans="2:17" s="15" customFormat="1" ht="99.75" x14ac:dyDescent="0.2">
      <c r="B74" s="44" t="s">
        <v>184</v>
      </c>
      <c r="C74" s="36" t="s">
        <v>185</v>
      </c>
      <c r="D74" s="44" t="s">
        <v>71</v>
      </c>
      <c r="E74" s="44" t="s">
        <v>186</v>
      </c>
      <c r="F74" s="44" t="s">
        <v>187</v>
      </c>
      <c r="G74" s="44" t="s">
        <v>172</v>
      </c>
      <c r="H74" s="45">
        <v>7576669057</v>
      </c>
      <c r="I74" s="45">
        <v>302776097</v>
      </c>
      <c r="J74" s="13" t="s">
        <v>93</v>
      </c>
      <c r="K74" s="13" t="s">
        <v>188</v>
      </c>
      <c r="L74" s="13" t="s">
        <v>189</v>
      </c>
      <c r="M74" s="5"/>
      <c r="N74" s="5"/>
      <c r="O74" s="5"/>
      <c r="P74" s="5"/>
      <c r="Q74" s="5"/>
    </row>
    <row r="75" spans="2:17" s="17" customFormat="1" ht="57" x14ac:dyDescent="0.2">
      <c r="B75" s="39">
        <v>72101507</v>
      </c>
      <c r="C75" s="40" t="s">
        <v>191</v>
      </c>
      <c r="D75" s="39" t="s">
        <v>71</v>
      </c>
      <c r="E75" s="39" t="s">
        <v>208</v>
      </c>
      <c r="F75" s="39" t="s">
        <v>41</v>
      </c>
      <c r="G75" s="39" t="s">
        <v>172</v>
      </c>
      <c r="H75" s="41">
        <v>154000000</v>
      </c>
      <c r="I75" s="41">
        <v>154000000</v>
      </c>
      <c r="J75" s="54" t="s">
        <v>35</v>
      </c>
      <c r="K75" s="54" t="s">
        <v>35</v>
      </c>
      <c r="L75" s="54" t="s">
        <v>97</v>
      </c>
      <c r="M75" s="5"/>
      <c r="N75" s="5" t="s">
        <v>209</v>
      </c>
      <c r="O75" s="5"/>
      <c r="P75" s="5"/>
      <c r="Q75" s="5"/>
    </row>
    <row r="76" spans="2:17" s="15" customFormat="1" ht="57" x14ac:dyDescent="0.2">
      <c r="B76" s="39">
        <v>81101513</v>
      </c>
      <c r="C76" s="40" t="s">
        <v>192</v>
      </c>
      <c r="D76" s="39" t="s">
        <v>147</v>
      </c>
      <c r="E76" s="39" t="s">
        <v>201</v>
      </c>
      <c r="F76" s="39" t="s">
        <v>190</v>
      </c>
      <c r="G76" s="39" t="s">
        <v>172</v>
      </c>
      <c r="H76" s="41">
        <v>15000000</v>
      </c>
      <c r="I76" s="41">
        <v>15000000</v>
      </c>
      <c r="J76" s="54" t="s">
        <v>35</v>
      </c>
      <c r="K76" s="54" t="s">
        <v>35</v>
      </c>
      <c r="L76" s="54" t="s">
        <v>97</v>
      </c>
      <c r="M76" s="5"/>
      <c r="N76" s="5" t="s">
        <v>209</v>
      </c>
      <c r="O76" s="5"/>
      <c r="P76" s="5"/>
      <c r="Q76" s="5"/>
    </row>
    <row r="77" spans="2:17" s="15" customFormat="1" ht="57" x14ac:dyDescent="0.2">
      <c r="B77" s="44">
        <v>81101513</v>
      </c>
      <c r="C77" s="36" t="s">
        <v>193</v>
      </c>
      <c r="D77" s="44" t="s">
        <v>71</v>
      </c>
      <c r="E77" s="44" t="s">
        <v>194</v>
      </c>
      <c r="F77" s="44" t="s">
        <v>195</v>
      </c>
      <c r="G77" s="44" t="s">
        <v>172</v>
      </c>
      <c r="H77" s="45">
        <v>173900000</v>
      </c>
      <c r="I77" s="45">
        <v>173900000</v>
      </c>
      <c r="J77" s="13" t="s">
        <v>57</v>
      </c>
      <c r="K77" s="13" t="s">
        <v>35</v>
      </c>
      <c r="L77" s="13" t="s">
        <v>97</v>
      </c>
      <c r="M77" s="5"/>
      <c r="N77" s="5"/>
      <c r="O77" s="5"/>
      <c r="P77" s="5"/>
      <c r="Q77" s="5"/>
    </row>
    <row r="78" spans="2:17" s="15" customFormat="1" ht="57" x14ac:dyDescent="0.2">
      <c r="B78" s="39">
        <v>72101507</v>
      </c>
      <c r="C78" s="40" t="s">
        <v>196</v>
      </c>
      <c r="D78" s="39" t="s">
        <v>71</v>
      </c>
      <c r="E78" s="39" t="s">
        <v>208</v>
      </c>
      <c r="F78" s="39" t="s">
        <v>41</v>
      </c>
      <c r="G78" s="39" t="s">
        <v>172</v>
      </c>
      <c r="H78" s="41">
        <v>200000000</v>
      </c>
      <c r="I78" s="41">
        <v>200000000</v>
      </c>
      <c r="J78" s="54" t="s">
        <v>35</v>
      </c>
      <c r="K78" s="54" t="s">
        <v>35</v>
      </c>
      <c r="L78" s="54" t="s">
        <v>97</v>
      </c>
      <c r="M78" s="5"/>
      <c r="N78" s="5" t="s">
        <v>209</v>
      </c>
      <c r="O78" s="5"/>
      <c r="P78" s="5"/>
      <c r="Q78" s="5"/>
    </row>
    <row r="79" spans="2:17" s="15" customFormat="1" ht="57" x14ac:dyDescent="0.2">
      <c r="B79" s="39">
        <v>81101513</v>
      </c>
      <c r="C79" s="40" t="s">
        <v>197</v>
      </c>
      <c r="D79" s="39" t="s">
        <v>147</v>
      </c>
      <c r="E79" s="39" t="s">
        <v>201</v>
      </c>
      <c r="F79" s="39" t="s">
        <v>190</v>
      </c>
      <c r="G79" s="39" t="s">
        <v>172</v>
      </c>
      <c r="H79" s="41">
        <v>18000000</v>
      </c>
      <c r="I79" s="41">
        <v>18000000</v>
      </c>
      <c r="J79" s="54" t="s">
        <v>35</v>
      </c>
      <c r="K79" s="54" t="s">
        <v>35</v>
      </c>
      <c r="L79" s="54" t="s">
        <v>97</v>
      </c>
      <c r="M79" s="5"/>
      <c r="N79" s="5" t="s">
        <v>209</v>
      </c>
      <c r="O79" s="5"/>
      <c r="P79" s="5"/>
      <c r="Q79" s="5"/>
    </row>
    <row r="80" spans="2:17" s="15" customFormat="1" ht="57" x14ac:dyDescent="0.2">
      <c r="B80" s="44">
        <v>72101507</v>
      </c>
      <c r="C80" s="36" t="s">
        <v>198</v>
      </c>
      <c r="D80" s="39" t="s">
        <v>71</v>
      </c>
      <c r="E80" s="39" t="s">
        <v>208</v>
      </c>
      <c r="F80" s="44" t="s">
        <v>41</v>
      </c>
      <c r="G80" s="44" t="s">
        <v>172</v>
      </c>
      <c r="H80" s="45">
        <v>110000000</v>
      </c>
      <c r="I80" s="45">
        <v>110000000</v>
      </c>
      <c r="J80" s="13" t="s">
        <v>35</v>
      </c>
      <c r="K80" s="13" t="s">
        <v>35</v>
      </c>
      <c r="L80" s="13" t="s">
        <v>97</v>
      </c>
      <c r="M80" s="5"/>
      <c r="N80" s="5" t="s">
        <v>209</v>
      </c>
      <c r="O80" s="5"/>
      <c r="P80" s="5"/>
      <c r="Q80" s="5"/>
    </row>
    <row r="81" spans="2:17" s="15" customFormat="1" ht="57" x14ac:dyDescent="0.2">
      <c r="B81" s="39">
        <v>81101513</v>
      </c>
      <c r="C81" s="40" t="s">
        <v>199</v>
      </c>
      <c r="D81" s="39" t="s">
        <v>147</v>
      </c>
      <c r="E81" s="39" t="s">
        <v>201</v>
      </c>
      <c r="F81" s="39" t="s">
        <v>190</v>
      </c>
      <c r="G81" s="39" t="s">
        <v>172</v>
      </c>
      <c r="H81" s="41">
        <v>10000000</v>
      </c>
      <c r="I81" s="41">
        <v>10000000</v>
      </c>
      <c r="J81" s="54" t="s">
        <v>35</v>
      </c>
      <c r="K81" s="54" t="s">
        <v>35</v>
      </c>
      <c r="L81" s="54" t="s">
        <v>97</v>
      </c>
      <c r="M81" s="5"/>
      <c r="N81" s="5" t="s">
        <v>209</v>
      </c>
      <c r="O81" s="5"/>
      <c r="P81" s="5"/>
      <c r="Q81" s="5"/>
    </row>
    <row r="82" spans="2:17" s="47" customFormat="1" ht="42.75" x14ac:dyDescent="0.2">
      <c r="B82" s="54" t="s">
        <v>202</v>
      </c>
      <c r="C82" s="23" t="s">
        <v>203</v>
      </c>
      <c r="D82" s="54" t="s">
        <v>147</v>
      </c>
      <c r="E82" s="54" t="s">
        <v>204</v>
      </c>
      <c r="F82" s="54" t="s">
        <v>205</v>
      </c>
      <c r="G82" s="54" t="s">
        <v>172</v>
      </c>
      <c r="H82" s="14">
        <v>0</v>
      </c>
      <c r="I82" s="14">
        <v>0</v>
      </c>
      <c r="J82" s="54" t="s">
        <v>35</v>
      </c>
      <c r="K82" s="54" t="s">
        <v>35</v>
      </c>
      <c r="L82" s="54" t="s">
        <v>206</v>
      </c>
      <c r="M82" s="46"/>
      <c r="N82" s="46"/>
      <c r="O82" s="46"/>
      <c r="P82" s="46"/>
      <c r="Q82" s="46"/>
    </row>
    <row r="83" spans="2:17" s="47" customFormat="1" ht="57" x14ac:dyDescent="0.2">
      <c r="B83" s="54">
        <v>82101504</v>
      </c>
      <c r="C83" s="19" t="s">
        <v>211</v>
      </c>
      <c r="D83" s="54" t="s">
        <v>147</v>
      </c>
      <c r="E83" s="54" t="s">
        <v>201</v>
      </c>
      <c r="F83" s="54" t="s">
        <v>212</v>
      </c>
      <c r="G83" s="54" t="s">
        <v>109</v>
      </c>
      <c r="H83" s="14">
        <v>51706299</v>
      </c>
      <c r="I83" s="14">
        <v>51706299</v>
      </c>
      <c r="J83" s="54" t="s">
        <v>42</v>
      </c>
      <c r="K83" s="54" t="s">
        <v>43</v>
      </c>
      <c r="L83" s="54" t="s">
        <v>213</v>
      </c>
      <c r="M83" s="46"/>
      <c r="N83" s="46"/>
      <c r="O83" s="46"/>
      <c r="P83" s="46"/>
      <c r="Q83" s="46"/>
    </row>
    <row r="84" spans="2:17" s="47" customFormat="1" ht="57" x14ac:dyDescent="0.2">
      <c r="B84" s="54">
        <v>72101507</v>
      </c>
      <c r="C84" s="23" t="s">
        <v>214</v>
      </c>
      <c r="D84" s="54" t="s">
        <v>215</v>
      </c>
      <c r="E84" s="54" t="s">
        <v>216</v>
      </c>
      <c r="F84" s="54" t="s">
        <v>41</v>
      </c>
      <c r="G84" s="54" t="s">
        <v>109</v>
      </c>
      <c r="H84" s="14">
        <v>190000000</v>
      </c>
      <c r="I84" s="14">
        <v>190000000</v>
      </c>
      <c r="J84" s="54" t="s">
        <v>35</v>
      </c>
      <c r="K84" s="54" t="s">
        <v>35</v>
      </c>
      <c r="L84" s="54" t="s">
        <v>97</v>
      </c>
      <c r="M84" s="46"/>
      <c r="N84" s="46"/>
      <c r="O84" s="46"/>
      <c r="P84" s="46"/>
      <c r="Q84" s="46"/>
    </row>
    <row r="85" spans="2:17" s="47" customFormat="1" ht="57" x14ac:dyDescent="0.2">
      <c r="B85" s="54">
        <v>81101513</v>
      </c>
      <c r="C85" s="23" t="s">
        <v>217</v>
      </c>
      <c r="D85" s="54" t="s">
        <v>218</v>
      </c>
      <c r="E85" s="54" t="s">
        <v>216</v>
      </c>
      <c r="F85" s="54" t="s">
        <v>190</v>
      </c>
      <c r="G85" s="54" t="s">
        <v>109</v>
      </c>
      <c r="H85" s="14">
        <v>18000000</v>
      </c>
      <c r="I85" s="14">
        <v>18000000</v>
      </c>
      <c r="J85" s="54" t="s">
        <v>35</v>
      </c>
      <c r="K85" s="54" t="s">
        <v>35</v>
      </c>
      <c r="L85" s="54" t="s">
        <v>97</v>
      </c>
      <c r="M85" s="46"/>
      <c r="N85" s="46"/>
      <c r="O85" s="46"/>
      <c r="P85" s="46"/>
      <c r="Q85" s="46"/>
    </row>
    <row r="86" spans="2:17" s="47" customFormat="1" ht="57" x14ac:dyDescent="0.2">
      <c r="B86" s="54">
        <v>72101507</v>
      </c>
      <c r="C86" s="23" t="s">
        <v>219</v>
      </c>
      <c r="D86" s="54" t="s">
        <v>215</v>
      </c>
      <c r="E86" s="54" t="s">
        <v>216</v>
      </c>
      <c r="F86" s="54" t="s">
        <v>41</v>
      </c>
      <c r="G86" s="54" t="s">
        <v>109</v>
      </c>
      <c r="H86" s="14">
        <v>150000000</v>
      </c>
      <c r="I86" s="14">
        <v>150000000</v>
      </c>
      <c r="J86" s="54" t="s">
        <v>35</v>
      </c>
      <c r="K86" s="54" t="s">
        <v>35</v>
      </c>
      <c r="L86" s="54" t="s">
        <v>97</v>
      </c>
      <c r="M86" s="46"/>
      <c r="N86" s="46"/>
      <c r="O86" s="46"/>
      <c r="P86" s="46"/>
      <c r="Q86" s="46"/>
    </row>
    <row r="87" spans="2:17" s="47" customFormat="1" ht="57" x14ac:dyDescent="0.2">
      <c r="B87" s="54">
        <v>81101513</v>
      </c>
      <c r="C87" s="23" t="s">
        <v>220</v>
      </c>
      <c r="D87" s="54" t="s">
        <v>218</v>
      </c>
      <c r="E87" s="54" t="s">
        <v>216</v>
      </c>
      <c r="F87" s="54" t="s">
        <v>190</v>
      </c>
      <c r="G87" s="54" t="s">
        <v>109</v>
      </c>
      <c r="H87" s="14">
        <v>14500000</v>
      </c>
      <c r="I87" s="14">
        <v>14500000</v>
      </c>
      <c r="J87" s="54" t="s">
        <v>35</v>
      </c>
      <c r="K87" s="54" t="s">
        <v>35</v>
      </c>
      <c r="L87" s="54" t="s">
        <v>97</v>
      </c>
      <c r="M87" s="46"/>
      <c r="N87" s="46"/>
      <c r="O87" s="46"/>
      <c r="P87" s="46"/>
      <c r="Q87" s="46"/>
    </row>
    <row r="88" spans="2:17" s="47" customFormat="1" ht="57" x14ac:dyDescent="0.2">
      <c r="B88" s="54">
        <v>81101513</v>
      </c>
      <c r="C88" s="23" t="s">
        <v>221</v>
      </c>
      <c r="D88" s="54" t="s">
        <v>218</v>
      </c>
      <c r="E88" s="54" t="s">
        <v>216</v>
      </c>
      <c r="F88" s="54" t="s">
        <v>190</v>
      </c>
      <c r="G88" s="54" t="s">
        <v>109</v>
      </c>
      <c r="H88" s="14">
        <v>15000000</v>
      </c>
      <c r="I88" s="14">
        <v>15000000</v>
      </c>
      <c r="J88" s="54" t="s">
        <v>35</v>
      </c>
      <c r="K88" s="54" t="s">
        <v>35</v>
      </c>
      <c r="L88" s="54" t="s">
        <v>97</v>
      </c>
      <c r="M88" s="46"/>
      <c r="N88" s="46"/>
      <c r="O88" s="46"/>
      <c r="P88" s="46"/>
      <c r="Q88" s="46"/>
    </row>
    <row r="89" spans="2:17" s="47" customFormat="1" ht="57" x14ac:dyDescent="0.2">
      <c r="B89" s="54">
        <v>72101507</v>
      </c>
      <c r="C89" s="23" t="s">
        <v>222</v>
      </c>
      <c r="D89" s="54" t="s">
        <v>215</v>
      </c>
      <c r="E89" s="54" t="s">
        <v>216</v>
      </c>
      <c r="F89" s="54" t="s">
        <v>41</v>
      </c>
      <c r="G89" s="54" t="s">
        <v>109</v>
      </c>
      <c r="H89" s="14">
        <v>200000000</v>
      </c>
      <c r="I89" s="14">
        <v>200000000</v>
      </c>
      <c r="J89" s="54" t="s">
        <v>35</v>
      </c>
      <c r="K89" s="54" t="s">
        <v>35</v>
      </c>
      <c r="L89" s="54" t="s">
        <v>97</v>
      </c>
      <c r="M89" s="46"/>
      <c r="N89" s="46"/>
      <c r="O89" s="46"/>
      <c r="P89" s="46"/>
      <c r="Q89" s="46"/>
    </row>
    <row r="90" spans="2:17" s="47" customFormat="1" ht="57" x14ac:dyDescent="0.2">
      <c r="B90" s="54">
        <v>81101513</v>
      </c>
      <c r="C90" s="23" t="s">
        <v>223</v>
      </c>
      <c r="D90" s="54" t="s">
        <v>218</v>
      </c>
      <c r="E90" s="54" t="s">
        <v>216</v>
      </c>
      <c r="F90" s="54" t="s">
        <v>190</v>
      </c>
      <c r="G90" s="54" t="s">
        <v>109</v>
      </c>
      <c r="H90" s="14">
        <v>18000000</v>
      </c>
      <c r="I90" s="14">
        <v>18000000</v>
      </c>
      <c r="J90" s="54" t="s">
        <v>35</v>
      </c>
      <c r="K90" s="54" t="s">
        <v>35</v>
      </c>
      <c r="L90" s="54" t="s">
        <v>97</v>
      </c>
      <c r="M90" s="46"/>
      <c r="N90" s="46"/>
      <c r="O90" s="46"/>
      <c r="P90" s="46"/>
      <c r="Q90" s="46"/>
    </row>
    <row r="91" spans="2:17" s="47" customFormat="1" ht="99.75" x14ac:dyDescent="0.2">
      <c r="B91" s="39" t="s">
        <v>228</v>
      </c>
      <c r="C91" s="40" t="s">
        <v>229</v>
      </c>
      <c r="D91" s="39" t="s">
        <v>230</v>
      </c>
      <c r="E91" s="39" t="s">
        <v>231</v>
      </c>
      <c r="F91" s="39" t="s">
        <v>55</v>
      </c>
      <c r="G91" s="39" t="s">
        <v>34</v>
      </c>
      <c r="H91" s="41">
        <v>47392887186</v>
      </c>
      <c r="I91" s="14">
        <v>4588118145</v>
      </c>
      <c r="J91" s="54" t="s">
        <v>93</v>
      </c>
      <c r="K91" s="54" t="s">
        <v>232</v>
      </c>
      <c r="L91" s="54" t="s">
        <v>233</v>
      </c>
      <c r="M91" s="46"/>
      <c r="N91" s="46"/>
      <c r="O91" s="46"/>
      <c r="P91" s="46"/>
      <c r="Q91" s="46"/>
    </row>
    <row r="92" spans="2:17" s="47" customFormat="1" ht="71.25" x14ac:dyDescent="0.2">
      <c r="B92" s="66">
        <v>432115009</v>
      </c>
      <c r="C92" s="67" t="s">
        <v>235</v>
      </c>
      <c r="D92" s="66" t="s">
        <v>230</v>
      </c>
      <c r="E92" s="66" t="s">
        <v>236</v>
      </c>
      <c r="F92" s="66" t="s">
        <v>55</v>
      </c>
      <c r="G92" s="66" t="s">
        <v>237</v>
      </c>
      <c r="H92" s="68">
        <v>36713232</v>
      </c>
      <c r="I92" s="68" t="s">
        <v>238</v>
      </c>
      <c r="J92" s="66" t="s">
        <v>42</v>
      </c>
      <c r="K92" s="66" t="s">
        <v>239</v>
      </c>
      <c r="L92" s="66" t="s">
        <v>240</v>
      </c>
      <c r="M92" s="46"/>
      <c r="N92" s="46"/>
      <c r="O92" s="46"/>
      <c r="P92" s="46"/>
      <c r="Q92" s="46"/>
    </row>
    <row r="93" spans="2:17" ht="15" x14ac:dyDescent="0.2">
      <c r="B93" s="63" t="s">
        <v>142</v>
      </c>
      <c r="C93" s="64"/>
      <c r="D93" s="64"/>
      <c r="E93" s="64"/>
      <c r="F93" s="64"/>
      <c r="G93" s="65"/>
      <c r="H93" s="32">
        <f>SUM(H16:H92)</f>
        <v>174331125049</v>
      </c>
      <c r="I93" s="32">
        <f>SUM(I16:I91)</f>
        <v>69971312923</v>
      </c>
      <c r="J93" s="31"/>
      <c r="K93" s="31"/>
      <c r="L93" s="31"/>
    </row>
    <row r="96" spans="2:17" x14ac:dyDescent="0.2">
      <c r="B96" s="6"/>
      <c r="C96" s="6"/>
      <c r="D96" s="6"/>
      <c r="E96" s="6"/>
      <c r="F96" s="6"/>
      <c r="G96" s="6"/>
      <c r="H96" s="29"/>
      <c r="I96" s="29"/>
      <c r="J96" s="6"/>
      <c r="K96" s="6"/>
      <c r="L96" s="6"/>
      <c r="M96" s="6"/>
      <c r="N96" s="6"/>
      <c r="O96" s="6"/>
      <c r="P96" s="6"/>
      <c r="Q96" s="6"/>
    </row>
    <row r="97" spans="2:17" x14ac:dyDescent="0.2">
      <c r="B97" s="6"/>
      <c r="C97" s="6"/>
      <c r="D97" s="6"/>
      <c r="E97" s="6"/>
      <c r="F97" s="6"/>
      <c r="G97" s="6"/>
      <c r="H97" s="29"/>
      <c r="I97" s="29"/>
      <c r="J97" s="6"/>
      <c r="K97" s="6"/>
      <c r="L97" s="6"/>
      <c r="M97" s="6"/>
      <c r="N97" s="6"/>
      <c r="O97" s="6"/>
      <c r="P97" s="6"/>
      <c r="Q97" s="6"/>
    </row>
    <row r="100" spans="2:17" x14ac:dyDescent="0.2">
      <c r="B100" s="6"/>
      <c r="D100" s="30"/>
      <c r="E100" s="6"/>
      <c r="F100" s="6"/>
      <c r="G100" s="6"/>
      <c r="H100" s="6"/>
      <c r="I100" s="6"/>
      <c r="J100" s="6"/>
      <c r="K100" s="6"/>
      <c r="L100" s="6"/>
      <c r="M100" s="6"/>
      <c r="N100" s="6"/>
      <c r="O100" s="6"/>
      <c r="P100" s="6"/>
      <c r="Q100" s="6"/>
    </row>
    <row r="101" spans="2:17" x14ac:dyDescent="0.2">
      <c r="B101" s="6"/>
      <c r="C101" s="30"/>
      <c r="E101" s="6"/>
      <c r="F101" s="6"/>
      <c r="G101" s="6"/>
      <c r="H101" s="6"/>
      <c r="I101" s="6"/>
      <c r="J101" s="6"/>
      <c r="K101" s="6"/>
      <c r="L101" s="6"/>
      <c r="M101" s="6"/>
      <c r="N101" s="6"/>
      <c r="O101" s="6"/>
      <c r="P101" s="6"/>
      <c r="Q101" s="6"/>
    </row>
  </sheetData>
  <autoFilter ref="B15:L93"/>
  <mergeCells count="12">
    <mergeCell ref="B93:G93"/>
    <mergeCell ref="C2:E2"/>
    <mergeCell ref="C3:E3"/>
    <mergeCell ref="C4:E4"/>
    <mergeCell ref="C5:E5"/>
    <mergeCell ref="C6:E6"/>
    <mergeCell ref="C7:E7"/>
    <mergeCell ref="C8:E8"/>
    <mergeCell ref="C9:E9"/>
    <mergeCell ref="C10:E10"/>
    <mergeCell ref="C11:E11"/>
    <mergeCell ref="C12:E12"/>
  </mergeCells>
  <dataValidations count="5">
    <dataValidation type="list" allowBlank="1" showInputMessage="1" showErrorMessage="1" sqref="G57:G92 G16:G55">
      <formula1>fuenteRecursos</formula1>
    </dataValidation>
    <dataValidation type="list" allowBlank="1" showInputMessage="1" showErrorMessage="1" sqref="D55 D17:D33 D57:D92 E65">
      <formula1>meses</formula1>
    </dataValidation>
    <dataValidation type="list" allowBlank="1" showInputMessage="1" showErrorMessage="1" sqref="K55 K17:K33 K57:K92">
      <formula1>vfestado</formula1>
    </dataValidation>
    <dataValidation type="list" allowBlank="1" showInputMessage="1" showErrorMessage="1" sqref="J55 J17:J26 J28:J33 J57:J92">
      <formula1>vf</formula1>
    </dataValidation>
    <dataValidation type="list" allowBlank="1" showInputMessage="1" showErrorMessage="1" sqref="F50:F51 F54:F92 F16:F46">
      <formula1>modalidad</formula1>
    </dataValidation>
  </dataValidations>
  <pageMargins left="0.70866141732283472" right="0.70866141732283472" top="0.74803149606299213" bottom="0.74803149606299213" header="0.31496062992125984" footer="0.31496062992125984"/>
  <pageSetup scale="4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6" r:id="rId5" name="Drop Down 2">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7" r:id="rId6" name="Drop Down 3">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8" r:id="rId7" name="Drop Down 4">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9" r:id="rId8" name="Drop Down 5">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0" r:id="rId9" name="Drop Down 6">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1" r:id="rId10" name="Drop Down 7">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2" r:id="rId11" name="Drop Down 8">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7" r:id="rId12" name="Drop Down 13">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8" r:id="rId13" name="Drop Down 14">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9" r:id="rId14" name="Drop Down 15">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40" r:id="rId15" name="Drop Down 16">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FRR</vt:lpstr>
      <vt:lpstr>FRR!Área_de_impresión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2022-02-01T19:48:29Z</cp:lastPrinted>
  <dcterms:created xsi:type="dcterms:W3CDTF">2022-02-01T01:07:56Z</dcterms:created>
  <dcterms:modified xsi:type="dcterms:W3CDTF">2022-12-21T19:10:14Z</dcterms:modified>
</cp:coreProperties>
</file>