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21. 12 de diciembre de 2022\"/>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RNEC!$B$18:$L$91</definedName>
    <definedName name="_xlnm.Print_Area" localSheetId="0">RNEC!$A$1:$L$91</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1" i="1" l="1"/>
  <c r="H91" i="1"/>
  <c r="I55" i="1" l="1"/>
  <c r="C12" i="1" l="1"/>
  <c r="I20" i="1" l="1"/>
  <c r="I19" i="1"/>
  <c r="I42" i="1"/>
  <c r="I21" i="1"/>
  <c r="I26" i="1"/>
  <c r="I29" i="1"/>
  <c r="I30" i="1"/>
  <c r="I31" i="1"/>
  <c r="I32" i="1"/>
  <c r="I33" i="1"/>
  <c r="I34" i="1"/>
  <c r="I35" i="1"/>
  <c r="I37" i="1"/>
  <c r="I38" i="1"/>
  <c r="I39" i="1"/>
  <c r="I40" i="1"/>
  <c r="I41" i="1"/>
  <c r="I62" i="1"/>
  <c r="I63" i="1"/>
  <c r="I56" i="1"/>
  <c r="I58" i="1"/>
  <c r="I59" i="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<sst xmlns="http://schemas.openxmlformats.org/spreadsheetml/2006/main" count="643" uniqueCount="260">
  <si>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</si>
  <si>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</si>
  <si>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</si>
  <si>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</si>
  <si>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</si>
  <si>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</si>
  <si>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</si>
  <si>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</si>
  <si>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</si>
  <si>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</si>
  <si>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</si>
  <si>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</si>
  <si>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</si>
  <si>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</si>
  <si>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</si>
  <si>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</si>
  <si>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No</t>
  </si>
  <si>
    <t>NA</t>
  </si>
  <si>
    <t>Alejandro Alberto Campo Valero Gerente de informatica</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</si>
  <si>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</si>
  <si>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</si>
  <si>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</si>
  <si>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</si>
  <si>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</si>
  <si>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</si>
  <si>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</si>
  <si>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</si>
  <si>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</si>
  <si>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</si>
  <si>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</si>
  <si>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</si>
  <si>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</si>
  <si>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</si>
  <si>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</si>
  <si>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</si>
  <si>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</si>
  <si>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</si>
  <si>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</si>
  <si>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</si>
  <si>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</si>
  <si>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</si>
  <si>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</si>
  <si>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</si>
  <si>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</si>
  <si>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</si>
  <si>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</si>
  <si>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</si>
  <si>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</si>
  <si>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</si>
  <si>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</si>
  <si>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</si>
  <si>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</si>
  <si>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</si>
  <si>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</si>
  <si>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</si>
  <si>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</si>
  <si>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</si>
  <si>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</si>
  <si>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</si>
  <si>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</si>
  <si>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</si>
  <si>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</si>
  <si>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</si>
  <si>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</si>
  <si>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</si>
  <si>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</si>
  <si>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</si>
  <si>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</si>
  <si>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</si>
  <si>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</si>
  <si>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</si>
  <si>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Abril</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</si>
  <si>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</si>
  <si>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</si>
  <si>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</si>
  <si>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</si>
  <si>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</si>
  <si>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</si>
  <si>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</si>
  <si>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</si>
  <si>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</si>
  <si>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</si>
  <si>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</si>
  <si>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</si>
  <si>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</si>
  <si>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</si>
  <si>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</si>
  <si>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</si>
  <si>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</si>
  <si>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</si>
  <si>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</si>
  <si>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</si>
  <si>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</si>
  <si>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4 Meses</t>
  </si>
  <si>
    <t>REGISTRADURÍA NACIONAL DEL ESTADO CIVIL</t>
  </si>
  <si>
    <t xml:space="preserve">VALOR TOTAL </t>
  </si>
  <si>
    <t>11 Meses</t>
  </si>
  <si>
    <t xml:space="preserve">Contratar el apoyo logístico, asistencial y operacional para la realización de actividades de capacitación para el desarrollo de las elecciones de Congreso de la República 2022 y Presidente – Vicepresidente de la República 2022.  </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</si>
  <si>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</si>
  <si>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</si>
  <si>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</si>
  <si>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</si>
  <si>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</si>
  <si>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</si>
  <si>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</si>
  <si>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</si>
  <si>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</si>
  <si>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</si>
  <si>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</si>
  <si>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</si>
  <si>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</si>
  <si>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</si>
  <si>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</si>
  <si>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</si>
  <si>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</si>
  <si>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</si>
  <si>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</si>
  <si>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</si>
  <si>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</si>
  <si>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</si>
  <si>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</si>
  <si>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</si>
  <si>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</si>
  <si>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</si>
  <si>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t>7 Meses</t>
  </si>
  <si>
    <t>10Meses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</si>
  <si>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</si>
  <si>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</si>
  <si>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</si>
  <si>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</si>
  <si>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</si>
  <si>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JAVIER FELIPE SANCHEZ IREGUI JEFE DE LA OFICINA DE COMUNICACIONES Y PRENSA</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</si>
  <si>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</si>
  <si>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</si>
  <si>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</si>
  <si>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</si>
  <si>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</si>
  <si>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</si>
  <si>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</si>
  <si>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</si>
  <si>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</si>
  <si>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</si>
  <si>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</si>
  <si>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</si>
  <si>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</si>
  <si>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</si>
  <si>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</si>
  <si>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</si>
  <si>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</si>
  <si>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</si>
  <si>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</si>
  <si>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</si>
  <si>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</si>
  <si>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</si>
  <si>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</si>
  <si>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</si>
  <si>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</si>
  <si>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</si>
  <si>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</si>
  <si>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21 días</t>
  </si>
  <si>
    <t>MARÍA DEL PILAR BERNAL GARZÓN
ADMINISTRATIVA Y FINANCIERA 
TEL: (4) 2162727 EXT. 2159 FAX (4) 2177858
mpbernal@registraduria.gov.co</t>
  </si>
  <si>
    <t>Arrendamiento de inmueble en la ciudad Medellín, para llevar a cabo los
escrutinios Departamentales de las elecciones de Congreso y Presidencia de la República - 2022</t>
  </si>
  <si>
    <t>82111902 
82111901</t>
  </si>
  <si>
    <t>Prestar servicios de monitoreo diario en medios de comunicación nacionales y regionales, relacionados con la propaganda electoral anticipada, acciones que incentiven el odio y la violencia política a través de redes sociales, el CNE y sus decisiones y el estatuto de la oposición.</t>
  </si>
  <si>
    <t>Hasta el 15 de junio de 2022</t>
  </si>
  <si>
    <t>Asesoría de Prensa</t>
  </si>
  <si>
    <t>9 Meses</t>
  </si>
  <si>
    <t>82121509;44121716;44121511;82121511</t>
  </si>
  <si>
    <t>Contratar los bienes y servicios necesarios para llevar a cabo las Elecciones Nuevas y complementarias y los diferentes mecanismos de participación ciudadana que se promuevan.</t>
  </si>
  <si>
    <t xml:space="preserve">10 MESES </t>
  </si>
  <si>
    <t>Ludis Emilse Campo Villegas - Directora de Gestión Electoral 
lecampo@registraduria.gov.co</t>
  </si>
  <si>
    <t>Aunar esfuerzos técnicos, administrativos y financieros para la realización de la misión técnica y evaluación internacional de los sistemas informáticos dispuestos para las elecciones de congreso, presidente y vicepresidente de la república del 2022.</t>
  </si>
  <si>
    <t>MARZO</t>
  </si>
  <si>
    <t>30 de junio de 2022</t>
  </si>
  <si>
    <t>CONVENIO DE COOPERACIÓN INTERNACIONAL</t>
  </si>
  <si>
    <t>Ubicación: Distrito Capital de Bogotá - Bogotá Registraduría Nacional del Estado Civil Av. Calle 26 No. 51-50 CAN.  Nombre del responsable: Johana Fandiño Casas. Teléfono: (601) 2202880 Ext. 1389. Correo: jfandino@registraduria.gov.co, Coordinación Grupo Asuntos Internacionales: ext. 1389-1952</t>
  </si>
  <si>
    <t xml:space="preserve">80111500
</t>
  </si>
  <si>
    <r>
      <rPr>
        <b/>
        <sz val="11"/>
        <color theme="1"/>
        <rFont val="Arial"/>
        <family val="2"/>
      </rPr>
      <t>MISIÓN</t>
    </r>
    <r>
      <rPr>
        <sz val="11"/>
        <color theme="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theme="1"/>
        <rFont val="Arial"/>
        <family val="2"/>
      </rPr>
      <t>VISIÓN:</t>
    </r>
    <r>
      <rPr>
        <sz val="11"/>
        <color theme="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</si>
  <si>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theme="1"/>
        <rFont val="Arial"/>
        <family val="2"/>
      </rPr>
      <t xml:space="preserve">1. </t>
    </r>
    <r>
      <rPr>
        <sz val="11"/>
        <color theme="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color theme="1"/>
        <rFont val="Arial"/>
        <family val="2"/>
      </rPr>
      <t xml:space="preserve">2. </t>
    </r>
    <r>
      <rPr>
        <sz val="11"/>
        <color theme="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color theme="1"/>
        <rFont val="Arial"/>
        <family val="2"/>
      </rPr>
      <t xml:space="preserve">3. </t>
    </r>
    <r>
      <rPr>
        <sz val="11"/>
        <color theme="1"/>
        <rFont val="Arial"/>
        <family val="2"/>
      </rPr>
      <t xml:space="preserve">Fortalecer la democracia mediante reformas legales estratégicas, el posicionamiento del nuevo sistema democrático juvenil y la adopción de un enfoque diferencial.
</t>
    </r>
    <r>
      <rPr>
        <b/>
        <sz val="11"/>
        <color theme="1"/>
        <rFont val="Arial"/>
        <family val="2"/>
      </rPr>
      <t>4.</t>
    </r>
    <r>
      <rPr>
        <sz val="11"/>
        <color theme="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theme="1"/>
        <rFont val="Arial"/>
        <family val="2"/>
      </rPr>
      <t xml:space="preserve">5. </t>
    </r>
    <r>
      <rPr>
        <sz val="11"/>
        <color theme="1"/>
        <rFont val="Arial"/>
        <family val="2"/>
      </rPr>
      <t>Hacer de la RNEC una entidad respetuosa del medio ambiente que contribuya a la mitigación del cambio climático.</t>
    </r>
  </si>
  <si>
    <t>Asesorar al Consejo Nacional Electoral en la verificación, seguimiento y solución de las acciones que permiten el fortalecimiento de los componentes tecnológicos y de los procedimientos para la revisión de los datos e información del escrutinio de los procesos electorales de Congreso, incluidas las 16 Circunscripciones Transitorias Especiales de Paz para la Cámara de Representantes, Presidente y Vicepresidente de la República en el año 2022.</t>
  </si>
  <si>
    <t>Marzo 2022</t>
  </si>
  <si>
    <t>Hasta el 31 de julio de 2022</t>
  </si>
  <si>
    <t>Asesoría de Sistemas</t>
  </si>
  <si>
    <t>09 Meses</t>
  </si>
  <si>
    <t>52161548
43201827
26111702
45121602
45121618
45121601</t>
  </si>
  <si>
    <t>Asesoría de Comunicaciones y Prensa</t>
  </si>
  <si>
    <t>Selección Abreviada-Acuerdo Marco</t>
  </si>
  <si>
    <t>Adquisición de dotación de vestuario de calle III, destinado exclusivamente para los servidores de la Organización Electoral, nivel central y desconcentrado, que cumplen con los requisitos señalados en la Ley.</t>
  </si>
  <si>
    <t>53101502
53101504
53101602
53101604
53101802
53101804
53101902
53101904
53111601
53111602</t>
  </si>
  <si>
    <t>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t>
  </si>
  <si>
    <t>Prestación de servicios para el Consejo Nacional Electoral de una auditoría de carácter internacional sobre los procesos y sistemas electorales durante la vigencia 2022.</t>
  </si>
  <si>
    <t>Adquisición de equipos de video, audio y accesorios para el CNE, en las cantidades y con las especificaciones técnicas que se detallan en el numeral 2.3. del estudio previo, con ocasión a los procesos electorales 2022</t>
  </si>
  <si>
    <t>82121500-81111500-78101800-44121700-44121600-81112400</t>
  </si>
  <si>
    <t>1 mes</t>
  </si>
  <si>
    <t>Nicolas Farfan Namen - Registrador Delegado en lo Electoral - Alejandro Alberto Campo Valero -Gerente de informatica</t>
  </si>
  <si>
    <t>Contratar una solución integral de servicios de logística electoral, tecnológica e informática, para la organización y realización del proceso electoral de revocatoria del mandato del alcalde de Cúcuta – Norte de Santander, a realizarse en el 2022</t>
  </si>
  <si>
    <t>Agosto</t>
  </si>
  <si>
    <t>Contratar la prestación de servicios de administración, almacenamiento y custodia del archivo del Consejo Nacional Electoral</t>
  </si>
  <si>
    <t xml:space="preserve">Septiembre </t>
  </si>
  <si>
    <t>Lena Hoyos Gonzalez Asesora de Subsecretaría</t>
  </si>
  <si>
    <t xml:space="preserve">43233200
72151700
80101500
81111800
92121700
</t>
  </si>
  <si>
    <t>Prestación de servicios para la implementación y puesta en funcionamiento de la sala de analítica de datos y áreas conexas encaminadas a la seguridad de la información de la Registraduría Nacional del Estado Civil</t>
  </si>
  <si>
    <t>ALEJANDRO ALBERTO CAMPO
Ext.1526 - NICOLAS FARFAN -Ext. 1321 JOSE FERNANDO FLOREZ EXT. 1354</t>
  </si>
  <si>
    <t>Contratar una solución Integral de servicio de impresión, fotocopiado y escaneo para la Registraduria Nacional del Estado Civil</t>
  </si>
  <si>
    <t>Selección Abreviada -Subasta inversa</t>
  </si>
  <si>
    <t>En tramite</t>
  </si>
  <si>
    <t>Ubicación: Distrito Capital de Bogotá - Bogotá Nombre del responsable: Douglas Mauricio Bautista Pastrana
Teléfono: 2202880 Ext.  Correo: gerenciadeltalentohumano@registraduria.gov.co</t>
  </si>
  <si>
    <t>Arrendamiento de un (1) bien inmueble, destinado para el funcionamiento del Centro de Atención e Información al Ciudadano -CAIC-.</t>
  </si>
  <si>
    <t>Septiembre</t>
  </si>
  <si>
    <t>CONTRATACION DIRECTA</t>
  </si>
  <si>
    <t>RNEC</t>
  </si>
  <si>
    <t xml:space="preserve">DANIEL PARADA GOMEZ
Director Nacional de Identificación  </t>
  </si>
  <si>
    <t>Contratar el fortalecimiento, mantenimiento y sostenibilidad de la plataforma tecnológica PMT II del sistema de registro civil e identificación a nivel nacional.</t>
  </si>
  <si>
    <t>OCTUBRE</t>
  </si>
  <si>
    <t>hasta 31 de diciembre de 2022</t>
  </si>
  <si>
    <t xml:space="preserve">Registraduría Nacional del Estado Civil - </t>
  </si>
  <si>
    <t>REGISTRADURIA DELEGADA PARA EL REGISTRO CIVIL Y LA IDENTIFICACION - 
2202880 EXT: 1200</t>
  </si>
  <si>
    <t>43232300    43232400    81111800    81112200    81112300  
43211500</t>
  </si>
  <si>
    <t>43232300
43233000
81111500
81111700
81111800
81112000</t>
  </si>
  <si>
    <t xml:space="preserve">
CONTRATAR EL SERVICIO DE AUDITORÍAS DE SEGUIMIENTO PARA EL PROCESO MISIONAL DE REGISTRO CIVIL E IDENTIFICACIÓN Y EL PROCESO ELECTORAL BAJO LA NORMA ISO 9001:2015 Y AUDITORÍA DE SEGUIMIENTO PARA EL PROCESO ELECTORAL BAJO LA ISO/TS 54001:2019.</t>
  </si>
  <si>
    <t xml:space="preserve">Octubre </t>
  </si>
  <si>
    <t>Hasta el 31 de diciembre de 2022</t>
  </si>
  <si>
    <t xml:space="preserve">Contratación directa </t>
  </si>
  <si>
    <t>JEFE DE LA OFICINA DE PLANEACIÓN
2202880 EXT 1353</t>
  </si>
  <si>
    <t>Prestar el servicio integral para garantizar la calidad e integridad de datos del sistema de registros civil, desarrollo de una solución tecnológica que permita la generación segura, oportuna, con valides jurídica de la copia digital de la información de los registros civiles; así como, el desarrollo de la App para Servicios Digitales de Registro Civil e Identificación</t>
  </si>
  <si>
    <t>Noviembre</t>
  </si>
  <si>
    <t>23 Meses</t>
  </si>
  <si>
    <t>Selección Abreviada por Acuerdo marco de precios</t>
  </si>
  <si>
    <t xml:space="preserve">Contratar el servicio de preauditoría bajo la NTC-ISO 14001:2015 para el Sistema de Gestión Am-biental de la Registraduría Nacional del Estado Civil. </t>
  </si>
  <si>
    <t xml:space="preserve">Noviembre </t>
  </si>
  <si>
    <t xml:space="preserve">Mínima cuantía  </t>
  </si>
  <si>
    <t>81111501 
81111508 
81111801 
81111806 
81112206 
81111803 
81111804 
81111808 
81111812 
43211701 
43211714 
43211730 
43211731 
78101802 
78101801 
81111501
81111502
81111508
81111509
81111510</t>
  </si>
  <si>
    <t>PRESTAR EL SERVICIO DE UNA SOLUCIÓN TECNOLÓGICA Y LOGÍSTICA PARA LA IMPLEMENTACIÓN Y PUESTA EN MARCHA DEL PROCESO DE INSCRIPCIÓN DE CIUDADANOS Y EL REGISTRO VIRTUAL DE GRUPOS SIGNIFICATIVOS DE CIUDADANOS, MOVIMIENTOS SOCIALES Y COMITÉS INDEPENDIENTES DE VOTO EN BLANCO PARA LAS ELECCIONES DE AUTORIDADES TERRITORIALES DE 2023.</t>
  </si>
  <si>
    <t xml:space="preserve">NOVIEMBRE </t>
  </si>
  <si>
    <t>12 MESES</t>
  </si>
  <si>
    <t>SELECCIÓN ABREVIADA</t>
  </si>
  <si>
    <t xml:space="preserve">EN TRAMITE </t>
  </si>
  <si>
    <t xml:space="preserve">NICOLAS FARFAN NAMEN 
REGISTRADOR DELEGADO EN LO ELECTORAL.
ALEJANDRO ALBERTO CAMPO VALERO
GERENTE DE INFORMATICA </t>
  </si>
  <si>
    <t>80101510
81102702
81111801
43222503
93111608
83121704
72151506
81141504</t>
  </si>
  <si>
    <t>IMPLEMENTACIÓN DE UN SISTEMA DE SEGURIDAD DE LA INFORMACIÓN Y CIBERNÉTICA PARA LA INFRAESTRUCTURA TECNOLÓGICA DE LA REGISTRADURIA NACIONAL DEL ESTADO CIVIL Y DE LOS PROCESOS ELECTORALES 2023.</t>
  </si>
  <si>
    <t xml:space="preserve">SI </t>
  </si>
  <si>
    <t>Adquisición de Certificados Digitales Centralizados de Función Pública con destino a los funcionarios que lo requieren para realizar las transacciones diarias, inherentes a la ejecución del Sistema Integrado de Información Financiera – SIIF Nación.</t>
  </si>
  <si>
    <t>15 días</t>
  </si>
  <si>
    <t>Adquirir equipos tecnológicos que permitan la consulta rapida y eficaz de los rollos de peliculas de microfilmación</t>
  </si>
  <si>
    <t>Adquisición de extintores y accesorios para equipos de prevención y atención de emergencias, así como  revisión, mantenimiento y recarga de los extintores existentes en las oficinas centrales de la Registraduría Nacional Sede CAN.</t>
  </si>
  <si>
    <t>83121701
80141607
80141902
82101801
82101802</t>
  </si>
  <si>
    <t>Contratar la prestación de servicios en la elaboración de una estrategia de comunicaciones, para la divulgación del misional de identificación de la Registraduría Nacional del Estado Civil y contratar el servicio de apoyo para la realización de la audiencia de rendición de cuentas correspondiente a la vigencia 2022 para su amplia difusión y visibilidad.</t>
  </si>
  <si>
    <t>Contratación 
Directa</t>
  </si>
  <si>
    <t>COMPRAVENTA DE MATERIALES DE CONSTRUCCIONES PARA MANTENIMIENTO DE LA SEDE DE VALLEDUPAR</t>
  </si>
  <si>
    <t>DICIEMBRE</t>
  </si>
  <si>
    <t xml:space="preserve">CONTRATAR EL MANTENIMIENTO PREVENTIVO Y CORRECTIVO DE LA PLANTA ELÉCTRICA PERKING RNEC SEDE CAN </t>
  </si>
  <si>
    <t>Contratacion Directa</t>
  </si>
  <si>
    <t>31 de diciembre de 2022</t>
  </si>
  <si>
    <t>13 de diciembre de 2022</t>
  </si>
  <si>
    <t>Arrendamiento del inmueble ubicado en la carrera 7 No. 32 – 42 de Bogotá D.C. para el funcionamiento del Consejo Nacional Electoral.</t>
  </si>
  <si>
    <t>Diciembre de 2022</t>
  </si>
  <si>
    <t>31 de agosto de 2023</t>
  </si>
  <si>
    <t>CONTRATACION_DIRECTA</t>
  </si>
  <si>
    <t>Aprobadas</t>
  </si>
  <si>
    <t>CNE- Asesoría Administrativa ext. 1627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</si>
</sst>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4"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1"/>
      <name val="Arial"/>
      <family val="2"/>
    </font>
    <font>
      <b/>
      <sz val="11"/>
      <color theme="1"/>
      <name val="Calibri"/>
      <family val="2"/>
      <scheme val="minor"/>
    </font>
    <font>
      <u/>
      <sz val="11"/>
      <color theme="10"/>
      <name val="Calibri"/>
      <family val="2"/>
      <scheme val="minor"/>
    </font>
    <font>
      <u/>
      <sz val="11"/>
      <color theme="1"/>
      <name val="Arial"/>
      <family val="2"/>
    </font>
    <font>
      <sz val="16"/>
      <color theme="1"/>
      <name val="Arial"/>
      <family val="2"/>
    </font>
    <font>
      <sz val="18"/>
      <color theme="1"/>
      <name val="Arial"/>
      <family val="2"/>
    </font>
    <font>
      <sz val="11"/>
      <name val="Arial"/>
      <family val="2"/>
    </font>
    <font>
      <sz val="11"/>
      <color rgb="FFFF0000"/>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56">
    <xf numFmtId="0" fontId="0" fillId="0" borderId="0" xfId="0"/>
    <xf numFmtId="0" fontId="5" fillId="0" borderId="0" xfId="0" applyFont="1"/>
    <xf numFmtId="0" fontId="5" fillId="0" borderId="0" xfId="0" applyFont="1" applyFill="1"/>
    <xf numFmtId="42" fontId="5" fillId="0" borderId="0" xfId="1" applyFont="1"/>
    <xf numFmtId="0" fontId="7" fillId="0" borderId="0" xfId="0" applyFont="1" applyAlignment="1" applyProtection="1"/>
    <xf numFmtId="0" fontId="5" fillId="0" borderId="1" xfId="0" applyFont="1" applyBorder="1" applyAlignment="1" applyProtection="1">
      <alignment horizontal="center" vertical="center" wrapText="1"/>
    </xf>
    <xf numFmtId="0" fontId="0" fillId="0" borderId="0" xfId="0" applyFont="1" applyAlignment="1" applyProtection="1">
      <alignment wrapText="1"/>
    </xf>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2"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65" fontId="12"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0"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left" vertical="center" wrapText="1"/>
      <protection locked="0"/>
    </xf>
    <xf numFmtId="16"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center" wrapText="1"/>
      <protection locked="0"/>
    </xf>
    <xf numFmtId="0" fontId="12" fillId="0" borderId="2" xfId="2"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xf>
    <xf numFmtId="42" fontId="5" fillId="0" borderId="0" xfId="1" applyFont="1" applyFill="1"/>
    <xf numFmtId="42" fontId="5" fillId="0" borderId="0" xfId="1" applyNumberFormat="1" applyFont="1"/>
    <xf numFmtId="0" fontId="12" fillId="0" borderId="5" xfId="0" applyFont="1" applyFill="1" applyBorder="1" applyAlignment="1" applyProtection="1">
      <alignment horizontal="center" vertical="center" wrapText="1"/>
      <protection locked="0"/>
    </xf>
    <xf numFmtId="0" fontId="12" fillId="0" borderId="1" xfId="0" applyFont="1" applyFill="1" applyBorder="1" applyAlignment="1">
      <alignment vertical="center" wrapText="1"/>
    </xf>
    <xf numFmtId="0" fontId="12" fillId="0" borderId="1" xfId="2" applyFont="1" applyFill="1" applyBorder="1" applyAlignment="1" applyProtection="1">
      <alignment horizontal="center" vertical="center" wrapText="1"/>
      <protection locked="0"/>
    </xf>
    <xf numFmtId="14" fontId="12" fillId="0" borderId="1" xfId="2" applyNumberFormat="1" applyFont="1" applyFill="1" applyBorder="1" applyAlignment="1" applyProtection="1">
      <alignment horizontal="center" vertical="center" wrapText="1"/>
      <protection locked="0"/>
    </xf>
    <xf numFmtId="165" fontId="5" fillId="0" borderId="0" xfId="0" applyNumberFormat="1" applyFont="1" applyFill="1"/>
    <xf numFmtId="0" fontId="12" fillId="0" borderId="1" xfId="2" applyFont="1" applyFill="1" applyBorder="1" applyAlignment="1">
      <alignment horizontal="left" vertical="center" wrapText="1"/>
    </xf>
    <xf numFmtId="14" fontId="12" fillId="0" borderId="1" xfId="2" applyNumberFormat="1" applyFont="1" applyFill="1" applyBorder="1" applyAlignment="1">
      <alignment horizontal="center" vertical="center" wrapText="1"/>
    </xf>
    <xf numFmtId="0" fontId="12" fillId="0" borderId="1" xfId="2" applyFont="1" applyFill="1" applyBorder="1" applyAlignment="1" applyProtection="1">
      <alignment horizontal="center" vertical="center" wrapText="1"/>
    </xf>
    <xf numFmtId="0" fontId="12" fillId="0" borderId="1" xfId="2" applyFont="1" applyFill="1" applyBorder="1" applyAlignment="1" applyProtection="1">
      <alignment horizontal="left" vertical="center" wrapText="1"/>
    </xf>
    <xf numFmtId="0" fontId="12" fillId="0" borderId="4" xfId="0" applyFont="1" applyFill="1" applyBorder="1" applyAlignment="1">
      <alignment horizontal="left" vertical="center" wrapText="1"/>
    </xf>
    <xf numFmtId="17" fontId="12" fillId="0" borderId="1" xfId="0" applyNumberFormat="1" applyFont="1" applyFill="1" applyBorder="1" applyAlignment="1">
      <alignment horizontal="center" vertical="center" wrapText="1"/>
    </xf>
    <xf numFmtId="11" fontId="12" fillId="0" borderId="1" xfId="0" applyNumberFormat="1" applyFont="1" applyFill="1" applyBorder="1" applyAlignment="1" applyProtection="1">
      <alignment horizontal="center" vertical="center" wrapText="1"/>
      <protection locked="0"/>
    </xf>
    <xf numFmtId="16" fontId="5" fillId="0" borderId="0" xfId="0" applyNumberFormat="1" applyFont="1" applyFill="1"/>
    <xf numFmtId="14" fontId="5" fillId="0" borderId="0" xfId="0" applyNumberFormat="1" applyFont="1" applyFill="1"/>
    <xf numFmtId="165" fontId="5" fillId="0" borderId="0" xfId="1" applyNumberFormat="1" applyFont="1"/>
    <xf numFmtId="165" fontId="13" fillId="0" borderId="0" xfId="0" applyNumberFormat="1" applyFont="1" applyFill="1"/>
    <xf numFmtId="3" fontId="12" fillId="0" borderId="1" xfId="0" applyNumberFormat="1" applyFont="1" applyFill="1" applyBorder="1" applyAlignment="1">
      <alignment horizontal="center" vertical="center" wrapText="1"/>
    </xf>
    <xf numFmtId="0" fontId="12" fillId="4" borderId="1" xfId="0" applyFont="1" applyFill="1" applyBorder="1" applyAlignment="1" applyProtection="1">
      <alignment horizontal="center" vertical="center" wrapText="1"/>
      <protection locked="0"/>
    </xf>
    <xf numFmtId="0" fontId="12" fillId="4" borderId="1" xfId="2" applyFont="1" applyFill="1" applyBorder="1" applyAlignment="1">
      <alignment horizontal="center" vertical="center" wrapText="1"/>
    </xf>
    <xf numFmtId="165" fontId="12" fillId="4" borderId="1" xfId="0" applyNumberFormat="1" applyFont="1" applyFill="1" applyBorder="1" applyAlignment="1">
      <alignment horizontal="center" vertical="center" wrapText="1"/>
    </xf>
    <xf numFmtId="0" fontId="12" fillId="4" borderId="1" xfId="0" applyFont="1" applyFill="1" applyBorder="1" applyAlignment="1" applyProtection="1">
      <alignment horizontal="left" vertical="center" wrapText="1"/>
      <protection locked="0"/>
    </xf>
    <xf numFmtId="0" fontId="6" fillId="0" borderId="2" xfId="0" applyFont="1" applyFill="1" applyBorder="1" applyAlignment="1">
      <alignment horizontal="center" vertical="center"/>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9" fillId="0" borderId="1" xfId="3" quotePrefix="1" applyFont="1" applyFill="1" applyBorder="1" applyAlignment="1" applyProtection="1">
      <alignment horizontal="center" vertical="center" wrapText="1"/>
      <protection locked="0"/>
    </xf>
    <xf numFmtId="165" fontId="10" fillId="0" borderId="1" xfId="0" applyNumberFormat="1" applyFont="1" applyFill="1" applyBorder="1" applyAlignment="1">
      <alignment horizontal="center" vertical="center" wrapText="1"/>
    </xf>
    <xf numFmtId="14" fontId="11" fillId="0" borderId="1" xfId="0" applyNumberFormat="1" applyFont="1" applyFill="1" applyBorder="1" applyAlignment="1" applyProtection="1">
      <alignment horizontal="center" vertical="center" wrapText="1"/>
      <protection locked="0"/>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95"/>
  <sheetViews>
    <sheetView tabSelected="1" topLeftCell="A13" zoomScale="70" zoomScaleNormal="70" zoomScaleSheetLayoutView="25" workbookViewId="0">
      <selection activeCell="I89" sqref="I89"/>
    </sheetView>
  </sheetViews>
  <sheetFormatPr baseColWidth="10" defaultRowHeight="14.25" x14ac:dyDescent="0.2"/>
  <cols>
    <col min="1" max="1" width="8.7109375" style="1" customWidth="1"/>
    <col min="2" max="2" width="17" style="1" customWidth="1"/>
    <col min="3" max="3" width="80.7109375" style="1" customWidth="1"/>
    <col min="4" max="4" width="18.42578125" style="1" bestFit="1" customWidth="1"/>
    <col min="5" max="5" width="15.5703125" style="1" bestFit="1" customWidth="1"/>
    <col min="6" max="6" width="13.42578125" style="1" customWidth="1"/>
    <col min="7" max="7" width="16.42578125" style="1" customWidth="1"/>
    <col min="8" max="8" width="27.85546875" style="3" customWidth="1"/>
    <col min="9" max="9" width="23.140625" style="3" customWidth="1"/>
    <col min="10" max="11" width="11.42578125" style="1"/>
    <col min="12" max="12" width="57.28515625" style="1" customWidth="1"/>
    <col min="13" max="13" width="18.7109375" style="2" bestFit="1" customWidth="1"/>
    <col min="14" max="16384" width="11.42578125" style="1"/>
  </cols>
  <sheetData>
    <row r="1" spans="2:5" ht="15" x14ac:dyDescent="0.25">
      <c r="B1" s="4" t="s">
        <v>108</v>
      </c>
      <c r="C1" s="6"/>
    </row>
    <row r="2" spans="2:5" ht="15" x14ac:dyDescent="0.25">
      <c r="B2" s="4"/>
      <c r="C2" s="6"/>
    </row>
    <row r="3" spans="2:5" ht="15" x14ac:dyDescent="0.25">
      <c r="B3" s="4" t="s">
        <v>109</v>
      </c>
      <c r="C3" s="6"/>
    </row>
    <row r="4" spans="2:5" ht="15" x14ac:dyDescent="0.25">
      <c r="B4" s="4"/>
      <c r="C4" s="6"/>
    </row>
    <row r="5" spans="2:5" ht="24" customHeight="1" x14ac:dyDescent="0.2">
      <c r="B5" s="5" t="s">
        <v>110</v>
      </c>
      <c r="C5" s="50" t="s">
        <v>94</v>
      </c>
      <c r="D5" s="50"/>
      <c r="E5" s="50"/>
    </row>
    <row r="6" spans="2:5" x14ac:dyDescent="0.2">
      <c r="B6" s="5" t="s">
        <v>111</v>
      </c>
      <c r="C6" s="51" t="s">
        <v>112</v>
      </c>
      <c r="D6" s="51"/>
      <c r="E6" s="51"/>
    </row>
    <row r="7" spans="2:5" x14ac:dyDescent="0.2">
      <c r="B7" s="5" t="s">
        <v>113</v>
      </c>
      <c r="C7" s="52">
        <v>2202880</v>
      </c>
      <c r="D7" s="52"/>
      <c r="E7" s="52"/>
    </row>
    <row r="8" spans="2:5" ht="18.75" customHeight="1" x14ac:dyDescent="0.2">
      <c r="B8" s="5" t="s">
        <v>114</v>
      </c>
      <c r="C8" s="53" t="s">
        <v>115</v>
      </c>
      <c r="D8" s="53"/>
      <c r="E8" s="53"/>
    </row>
    <row r="9" spans="2:5" ht="230.25" customHeight="1" x14ac:dyDescent="0.2">
      <c r="B9" s="5" t="s">
        <v>116</v>
      </c>
      <c r="C9" s="49" t="s">
        <v>177</v>
      </c>
      <c r="D9" s="49"/>
      <c r="E9" s="49"/>
    </row>
    <row r="10" spans="2:5" ht="172.5" customHeight="1" x14ac:dyDescent="0.2">
      <c r="B10" s="5" t="s">
        <v>117</v>
      </c>
      <c r="C10" s="49" t="s">
        <v>178</v>
      </c>
      <c r="D10" s="49"/>
      <c r="E10" s="49"/>
    </row>
    <row r="11" spans="2:5" ht="23.25" customHeight="1" x14ac:dyDescent="0.2">
      <c r="B11" s="5" t="s">
        <v>118</v>
      </c>
      <c r="C11" s="49" t="s">
        <v>119</v>
      </c>
      <c r="D11" s="49"/>
      <c r="E11" s="49"/>
    </row>
    <row r="12" spans="2:5" ht="28.5" x14ac:dyDescent="0.2">
      <c r="B12" s="5" t="s">
        <v>120</v>
      </c>
      <c r="C12" s="54">
        <f>+H91</f>
        <v>546331620630.2041</v>
      </c>
      <c r="D12" s="54"/>
      <c r="E12" s="54"/>
    </row>
    <row r="13" spans="2:5" ht="42.75" x14ac:dyDescent="0.2">
      <c r="B13" s="5" t="s">
        <v>121</v>
      </c>
      <c r="C13" s="54">
        <v>1000000000</v>
      </c>
      <c r="D13" s="54"/>
      <c r="E13" s="54"/>
    </row>
    <row r="14" spans="2:5" ht="42.75" x14ac:dyDescent="0.2">
      <c r="B14" s="5" t="s">
        <v>122</v>
      </c>
      <c r="C14" s="54">
        <v>100000000</v>
      </c>
      <c r="D14" s="54"/>
      <c r="E14" s="54"/>
    </row>
    <row r="15" spans="2:5" ht="42.75" x14ac:dyDescent="0.2">
      <c r="B15" s="5" t="s">
        <v>123</v>
      </c>
      <c r="C15" s="55" t="s">
        <v>253</v>
      </c>
      <c r="D15" s="55"/>
      <c r="E15" s="55"/>
    </row>
    <row r="18" spans="2:12" ht="90" x14ac:dyDescent="0.2">
      <c r="B18" s="7" t="s">
        <v>0</v>
      </c>
      <c r="C18" s="7" t="s">
        <v>1</v>
      </c>
      <c r="D18" s="7" t="s">
        <v>2</v>
      </c>
      <c r="E18" s="7" t="s">
        <v>3</v>
      </c>
      <c r="F18" s="7" t="s">
        <v>4</v>
      </c>
      <c r="G18" s="7" t="s">
        <v>5</v>
      </c>
      <c r="H18" s="8" t="s">
        <v>6</v>
      </c>
      <c r="I18" s="8" t="s">
        <v>7</v>
      </c>
      <c r="J18" s="7" t="s">
        <v>8</v>
      </c>
      <c r="K18" s="7" t="s">
        <v>9</v>
      </c>
      <c r="L18" s="7" t="s">
        <v>10</v>
      </c>
    </row>
    <row r="19" spans="2:12" s="2" customFormat="1" ht="42.75" x14ac:dyDescent="0.2">
      <c r="B19" s="14">
        <v>80111600</v>
      </c>
      <c r="C19" s="32" t="s">
        <v>77</v>
      </c>
      <c r="D19" s="33" t="s">
        <v>23</v>
      </c>
      <c r="E19" s="14" t="s">
        <v>96</v>
      </c>
      <c r="F19" s="14" t="s">
        <v>28</v>
      </c>
      <c r="G19" s="12" t="s">
        <v>22</v>
      </c>
      <c r="H19" s="13">
        <v>3034845337</v>
      </c>
      <c r="I19" s="13">
        <f>(H19)</f>
        <v>3034845337</v>
      </c>
      <c r="J19" s="14" t="s">
        <v>11</v>
      </c>
      <c r="K19" s="14" t="s">
        <v>11</v>
      </c>
      <c r="L19" s="14" t="s">
        <v>12</v>
      </c>
    </row>
    <row r="20" spans="2:12" s="2" customFormat="1" ht="370.5" x14ac:dyDescent="0.2">
      <c r="B20" s="14" t="s">
        <v>13</v>
      </c>
      <c r="C20" s="32" t="s">
        <v>76</v>
      </c>
      <c r="D20" s="11" t="s">
        <v>26</v>
      </c>
      <c r="E20" s="14" t="s">
        <v>98</v>
      </c>
      <c r="F20" s="12" t="s">
        <v>106</v>
      </c>
      <c r="G20" s="12" t="s">
        <v>22</v>
      </c>
      <c r="H20" s="13">
        <v>410000000</v>
      </c>
      <c r="I20" s="13">
        <f>+H20</f>
        <v>410000000</v>
      </c>
      <c r="J20" s="14" t="s">
        <v>11</v>
      </c>
      <c r="K20" s="14" t="s">
        <v>11</v>
      </c>
      <c r="L20" s="14" t="s">
        <v>53</v>
      </c>
    </row>
    <row r="21" spans="2:12" s="2" customFormat="1" ht="85.5" x14ac:dyDescent="0.2">
      <c r="B21" s="12" t="s">
        <v>20</v>
      </c>
      <c r="C21" s="17" t="s">
        <v>21</v>
      </c>
      <c r="D21" s="12" t="s">
        <v>23</v>
      </c>
      <c r="E21" s="19" t="s">
        <v>93</v>
      </c>
      <c r="F21" s="12" t="s">
        <v>28</v>
      </c>
      <c r="G21" s="12" t="s">
        <v>22</v>
      </c>
      <c r="H21" s="13">
        <v>500000000</v>
      </c>
      <c r="I21" s="13">
        <f>+H21</f>
        <v>500000000</v>
      </c>
      <c r="J21" s="12" t="s">
        <v>16</v>
      </c>
      <c r="K21" s="12" t="s">
        <v>17</v>
      </c>
      <c r="L21" s="12" t="s">
        <v>18</v>
      </c>
    </row>
    <row r="22" spans="2:12" s="2" customFormat="1" ht="85.5" x14ac:dyDescent="0.2">
      <c r="B22" s="34" t="s">
        <v>154</v>
      </c>
      <c r="C22" s="35" t="s">
        <v>78</v>
      </c>
      <c r="D22" s="34" t="s">
        <v>23</v>
      </c>
      <c r="E22" s="34" t="s">
        <v>124</v>
      </c>
      <c r="F22" s="14" t="s">
        <v>28</v>
      </c>
      <c r="G22" s="12" t="s">
        <v>22</v>
      </c>
      <c r="H22" s="13">
        <v>54477185903</v>
      </c>
      <c r="I22" s="13">
        <v>54477185903</v>
      </c>
      <c r="J22" s="34" t="s">
        <v>16</v>
      </c>
      <c r="K22" s="34" t="s">
        <v>24</v>
      </c>
      <c r="L22" s="34" t="s">
        <v>25</v>
      </c>
    </row>
    <row r="23" spans="2:12" s="2" customFormat="1" ht="85.5" x14ac:dyDescent="0.2">
      <c r="B23" s="12" t="s">
        <v>153</v>
      </c>
      <c r="C23" s="17" t="s">
        <v>79</v>
      </c>
      <c r="D23" s="29" t="s">
        <v>23</v>
      </c>
      <c r="E23" s="12" t="s">
        <v>96</v>
      </c>
      <c r="F23" s="14" t="s">
        <v>28</v>
      </c>
      <c r="G23" s="12" t="s">
        <v>22</v>
      </c>
      <c r="H23" s="13">
        <v>970009997</v>
      </c>
      <c r="I23" s="13">
        <v>970009997</v>
      </c>
      <c r="J23" s="12" t="s">
        <v>16</v>
      </c>
      <c r="K23" s="12" t="s">
        <v>24</v>
      </c>
      <c r="L23" s="12" t="s">
        <v>25</v>
      </c>
    </row>
    <row r="24" spans="2:12" s="2" customFormat="1" ht="42.75" x14ac:dyDescent="0.2">
      <c r="B24" s="9">
        <v>43211732</v>
      </c>
      <c r="C24" s="15" t="s">
        <v>243</v>
      </c>
      <c r="D24" s="9" t="s">
        <v>225</v>
      </c>
      <c r="E24" s="9" t="s">
        <v>102</v>
      </c>
      <c r="F24" s="9" t="s">
        <v>106</v>
      </c>
      <c r="G24" s="12" t="s">
        <v>22</v>
      </c>
      <c r="H24" s="13">
        <v>93389617</v>
      </c>
      <c r="I24" s="13">
        <v>93389617</v>
      </c>
      <c r="J24" s="9" t="s">
        <v>16</v>
      </c>
      <c r="K24" s="43" t="s">
        <v>17</v>
      </c>
      <c r="L24" s="9" t="s">
        <v>29</v>
      </c>
    </row>
    <row r="25" spans="2:12" s="2" customFormat="1" ht="71.25" x14ac:dyDescent="0.2">
      <c r="B25" s="9">
        <v>80131500</v>
      </c>
      <c r="C25" s="15" t="s">
        <v>30</v>
      </c>
      <c r="D25" s="9" t="s">
        <v>31</v>
      </c>
      <c r="E25" s="9" t="s">
        <v>98</v>
      </c>
      <c r="F25" s="14" t="s">
        <v>28</v>
      </c>
      <c r="G25" s="12" t="s">
        <v>22</v>
      </c>
      <c r="H25" s="13">
        <v>5260764000</v>
      </c>
      <c r="I25" s="13">
        <v>5260764000</v>
      </c>
      <c r="J25" s="9" t="s">
        <v>16</v>
      </c>
      <c r="K25" s="9" t="s">
        <v>17</v>
      </c>
      <c r="L25" s="9" t="s">
        <v>32</v>
      </c>
    </row>
    <row r="26" spans="2:12" s="2" customFormat="1" ht="57" x14ac:dyDescent="0.2">
      <c r="B26" s="9" t="s">
        <v>33</v>
      </c>
      <c r="C26" s="36" t="s">
        <v>34</v>
      </c>
      <c r="D26" s="37" t="s">
        <v>31</v>
      </c>
      <c r="E26" s="9" t="s">
        <v>96</v>
      </c>
      <c r="F26" s="9" t="s">
        <v>38</v>
      </c>
      <c r="G26" s="12" t="s">
        <v>22</v>
      </c>
      <c r="H26" s="13">
        <v>200000000</v>
      </c>
      <c r="I26" s="13">
        <f>+H26</f>
        <v>200000000</v>
      </c>
      <c r="J26" s="9" t="s">
        <v>27</v>
      </c>
      <c r="K26" s="9"/>
      <c r="L26" s="9" t="s">
        <v>35</v>
      </c>
    </row>
    <row r="27" spans="2:12" s="2" customFormat="1" ht="42.75" x14ac:dyDescent="0.2">
      <c r="B27" s="27">
        <v>8686131504</v>
      </c>
      <c r="C27" s="28" t="s">
        <v>133</v>
      </c>
      <c r="D27" s="11" t="s">
        <v>31</v>
      </c>
      <c r="E27" s="12" t="s">
        <v>96</v>
      </c>
      <c r="F27" s="14" t="s">
        <v>28</v>
      </c>
      <c r="G27" s="12" t="s">
        <v>22</v>
      </c>
      <c r="H27" s="13">
        <v>58586014</v>
      </c>
      <c r="I27" s="13">
        <v>58586014</v>
      </c>
      <c r="J27" s="12" t="s">
        <v>16</v>
      </c>
      <c r="K27" s="12" t="s">
        <v>17</v>
      </c>
      <c r="L27" s="12" t="s">
        <v>131</v>
      </c>
    </row>
    <row r="28" spans="2:12" s="2" customFormat="1" ht="71.25" x14ac:dyDescent="0.2">
      <c r="B28" s="27" t="s">
        <v>245</v>
      </c>
      <c r="C28" s="28" t="s">
        <v>246</v>
      </c>
      <c r="D28" s="11" t="s">
        <v>92</v>
      </c>
      <c r="E28" s="12" t="s">
        <v>193</v>
      </c>
      <c r="F28" s="14" t="s">
        <v>247</v>
      </c>
      <c r="G28" s="12" t="s">
        <v>132</v>
      </c>
      <c r="H28" s="13">
        <v>612093511</v>
      </c>
      <c r="I28" s="13">
        <v>612093511</v>
      </c>
      <c r="J28" s="12" t="s">
        <v>16</v>
      </c>
      <c r="K28" s="12" t="s">
        <v>17</v>
      </c>
      <c r="L28" s="12" t="s">
        <v>131</v>
      </c>
    </row>
    <row r="29" spans="2:12" s="2" customFormat="1" ht="71.25" x14ac:dyDescent="0.2">
      <c r="B29" s="9">
        <v>72101509</v>
      </c>
      <c r="C29" s="10" t="s">
        <v>80</v>
      </c>
      <c r="D29" s="11" t="s">
        <v>45</v>
      </c>
      <c r="E29" s="9" t="s">
        <v>183</v>
      </c>
      <c r="F29" s="12" t="s">
        <v>106</v>
      </c>
      <c r="G29" s="12" t="s">
        <v>22</v>
      </c>
      <c r="H29" s="13">
        <v>13600000</v>
      </c>
      <c r="I29" s="13">
        <f>+H29</f>
        <v>13600000</v>
      </c>
      <c r="J29" s="14" t="s">
        <v>11</v>
      </c>
      <c r="K29" s="14" t="s">
        <v>11</v>
      </c>
      <c r="L29" s="9" t="s">
        <v>37</v>
      </c>
    </row>
    <row r="30" spans="2:12" s="2" customFormat="1" ht="57" x14ac:dyDescent="0.2">
      <c r="B30" s="9">
        <v>72103302</v>
      </c>
      <c r="C30" s="15" t="s">
        <v>81</v>
      </c>
      <c r="D30" s="11" t="s">
        <v>26</v>
      </c>
      <c r="E30" s="9" t="s">
        <v>96</v>
      </c>
      <c r="F30" s="12" t="s">
        <v>106</v>
      </c>
      <c r="G30" s="12" t="s">
        <v>22</v>
      </c>
      <c r="H30" s="13">
        <v>69800000</v>
      </c>
      <c r="I30" s="13">
        <f>+H30</f>
        <v>69800000</v>
      </c>
      <c r="J30" s="14" t="s">
        <v>11</v>
      </c>
      <c r="K30" s="14" t="s">
        <v>11</v>
      </c>
      <c r="L30" s="9" t="s">
        <v>37</v>
      </c>
    </row>
    <row r="31" spans="2:12" s="2" customFormat="1" ht="57" x14ac:dyDescent="0.2">
      <c r="B31" s="9">
        <v>72101506</v>
      </c>
      <c r="C31" s="15" t="s">
        <v>82</v>
      </c>
      <c r="D31" s="9" t="s">
        <v>31</v>
      </c>
      <c r="E31" s="9" t="s">
        <v>96</v>
      </c>
      <c r="F31" s="12" t="s">
        <v>28</v>
      </c>
      <c r="G31" s="12" t="s">
        <v>22</v>
      </c>
      <c r="H31" s="13">
        <v>22556900</v>
      </c>
      <c r="I31" s="13">
        <f t="shared" ref="I31:I40" si="0">+H31</f>
        <v>22556900</v>
      </c>
      <c r="J31" s="14" t="s">
        <v>11</v>
      </c>
      <c r="K31" s="14" t="s">
        <v>11</v>
      </c>
      <c r="L31" s="9" t="s">
        <v>37</v>
      </c>
    </row>
    <row r="32" spans="2:12" s="2" customFormat="1" ht="57" x14ac:dyDescent="0.2">
      <c r="B32" s="9">
        <v>73152108</v>
      </c>
      <c r="C32" s="15" t="s">
        <v>83</v>
      </c>
      <c r="D32" s="11" t="s">
        <v>71</v>
      </c>
      <c r="E32" s="9" t="s">
        <v>183</v>
      </c>
      <c r="F32" s="12" t="s">
        <v>106</v>
      </c>
      <c r="G32" s="12" t="s">
        <v>22</v>
      </c>
      <c r="H32" s="13">
        <v>15800000</v>
      </c>
      <c r="I32" s="13">
        <f t="shared" si="0"/>
        <v>15800000</v>
      </c>
      <c r="J32" s="14" t="s">
        <v>11</v>
      </c>
      <c r="K32" s="14" t="s">
        <v>11</v>
      </c>
      <c r="L32" s="9" t="s">
        <v>37</v>
      </c>
    </row>
    <row r="33" spans="2:13" s="2" customFormat="1" ht="57" x14ac:dyDescent="0.2">
      <c r="B33" s="9">
        <v>72102900</v>
      </c>
      <c r="C33" s="15" t="s">
        <v>84</v>
      </c>
      <c r="D33" s="11" t="s">
        <v>26</v>
      </c>
      <c r="E33" s="9" t="s">
        <v>96</v>
      </c>
      <c r="F33" s="12" t="s">
        <v>106</v>
      </c>
      <c r="G33" s="12" t="s">
        <v>22</v>
      </c>
      <c r="H33" s="13">
        <v>31000000</v>
      </c>
      <c r="I33" s="13">
        <f t="shared" si="0"/>
        <v>31000000</v>
      </c>
      <c r="J33" s="14" t="s">
        <v>11</v>
      </c>
      <c r="K33" s="14" t="s">
        <v>11</v>
      </c>
      <c r="L33" s="9" t="s">
        <v>37</v>
      </c>
    </row>
    <row r="34" spans="2:13" s="2" customFormat="1" ht="57" x14ac:dyDescent="0.2">
      <c r="B34" s="9">
        <v>72101506</v>
      </c>
      <c r="C34" s="15" t="s">
        <v>85</v>
      </c>
      <c r="D34" s="9" t="s">
        <v>31</v>
      </c>
      <c r="E34" s="9" t="s">
        <v>96</v>
      </c>
      <c r="F34" s="12" t="s">
        <v>28</v>
      </c>
      <c r="G34" s="12" t="s">
        <v>22</v>
      </c>
      <c r="H34" s="13">
        <v>23560077</v>
      </c>
      <c r="I34" s="13">
        <f t="shared" si="0"/>
        <v>23560077</v>
      </c>
      <c r="J34" s="14" t="s">
        <v>11</v>
      </c>
      <c r="K34" s="14" t="s">
        <v>11</v>
      </c>
      <c r="L34" s="9" t="s">
        <v>37</v>
      </c>
    </row>
    <row r="35" spans="2:13" s="2" customFormat="1" ht="57" x14ac:dyDescent="0.2">
      <c r="B35" s="9">
        <v>72101506</v>
      </c>
      <c r="C35" s="15" t="s">
        <v>86</v>
      </c>
      <c r="D35" s="11" t="s">
        <v>71</v>
      </c>
      <c r="E35" s="9" t="s">
        <v>166</v>
      </c>
      <c r="F35" s="12" t="s">
        <v>106</v>
      </c>
      <c r="G35" s="12" t="s">
        <v>22</v>
      </c>
      <c r="H35" s="13">
        <v>7800000</v>
      </c>
      <c r="I35" s="13">
        <f t="shared" si="0"/>
        <v>7800000</v>
      </c>
      <c r="J35" s="14" t="s">
        <v>11</v>
      </c>
      <c r="K35" s="14" t="s">
        <v>11</v>
      </c>
      <c r="L35" s="9" t="s">
        <v>37</v>
      </c>
    </row>
    <row r="36" spans="2:13" s="2" customFormat="1" ht="57" x14ac:dyDescent="0.2">
      <c r="B36" s="9">
        <v>72101509</v>
      </c>
      <c r="C36" s="15" t="s">
        <v>244</v>
      </c>
      <c r="D36" s="9" t="s">
        <v>92</v>
      </c>
      <c r="E36" s="9" t="s">
        <v>102</v>
      </c>
      <c r="F36" s="12" t="s">
        <v>106</v>
      </c>
      <c r="G36" s="12" t="s">
        <v>22</v>
      </c>
      <c r="H36" s="13">
        <v>7500000</v>
      </c>
      <c r="I36" s="13">
        <v>7500000</v>
      </c>
      <c r="J36" s="14" t="s">
        <v>11</v>
      </c>
      <c r="K36" s="14" t="s">
        <v>11</v>
      </c>
      <c r="L36" s="9" t="s">
        <v>37</v>
      </c>
      <c r="M36" s="40"/>
    </row>
    <row r="37" spans="2:13" s="2" customFormat="1" ht="57" x14ac:dyDescent="0.2">
      <c r="B37" s="9">
        <v>55101504</v>
      </c>
      <c r="C37" s="15" t="s">
        <v>87</v>
      </c>
      <c r="D37" s="9" t="s">
        <v>198</v>
      </c>
      <c r="E37" s="9" t="s">
        <v>102</v>
      </c>
      <c r="F37" s="12" t="s">
        <v>28</v>
      </c>
      <c r="G37" s="12" t="s">
        <v>22</v>
      </c>
      <c r="H37" s="13">
        <v>5900000</v>
      </c>
      <c r="I37" s="13">
        <f t="shared" si="0"/>
        <v>5900000</v>
      </c>
      <c r="J37" s="14" t="s">
        <v>11</v>
      </c>
      <c r="K37" s="14" t="s">
        <v>11</v>
      </c>
      <c r="L37" s="9" t="s">
        <v>37</v>
      </c>
    </row>
    <row r="38" spans="2:13" s="2" customFormat="1" ht="57" x14ac:dyDescent="0.2">
      <c r="B38" s="9">
        <v>72151003</v>
      </c>
      <c r="C38" s="15" t="s">
        <v>88</v>
      </c>
      <c r="D38" s="11" t="s">
        <v>45</v>
      </c>
      <c r="E38" s="9" t="s">
        <v>126</v>
      </c>
      <c r="F38" s="12" t="s">
        <v>106</v>
      </c>
      <c r="G38" s="12" t="s">
        <v>22</v>
      </c>
      <c r="H38" s="13">
        <v>31900000</v>
      </c>
      <c r="I38" s="13">
        <f t="shared" si="0"/>
        <v>31900000</v>
      </c>
      <c r="J38" s="14" t="s">
        <v>11</v>
      </c>
      <c r="K38" s="14" t="s">
        <v>11</v>
      </c>
      <c r="L38" s="9" t="s">
        <v>37</v>
      </c>
    </row>
    <row r="39" spans="2:13" s="2" customFormat="1" ht="57" x14ac:dyDescent="0.2">
      <c r="B39" s="9">
        <v>76121904</v>
      </c>
      <c r="C39" s="15" t="s">
        <v>89</v>
      </c>
      <c r="D39" s="11" t="s">
        <v>26</v>
      </c>
      <c r="E39" s="9" t="s">
        <v>125</v>
      </c>
      <c r="F39" s="12" t="s">
        <v>106</v>
      </c>
      <c r="G39" s="12" t="s">
        <v>22</v>
      </c>
      <c r="H39" s="13">
        <v>5900000</v>
      </c>
      <c r="I39" s="13">
        <f t="shared" si="0"/>
        <v>5900000</v>
      </c>
      <c r="J39" s="14" t="s">
        <v>11</v>
      </c>
      <c r="K39" s="14" t="s">
        <v>11</v>
      </c>
      <c r="L39" s="9" t="s">
        <v>37</v>
      </c>
    </row>
    <row r="40" spans="2:13" s="2" customFormat="1" ht="57" x14ac:dyDescent="0.2">
      <c r="B40" s="9">
        <v>72101506</v>
      </c>
      <c r="C40" s="15" t="s">
        <v>90</v>
      </c>
      <c r="D40" s="9" t="s">
        <v>196</v>
      </c>
      <c r="E40" s="9" t="s">
        <v>102</v>
      </c>
      <c r="F40" s="12" t="s">
        <v>106</v>
      </c>
      <c r="G40" s="12" t="s">
        <v>22</v>
      </c>
      <c r="H40" s="13">
        <v>2500000</v>
      </c>
      <c r="I40" s="13">
        <f t="shared" si="0"/>
        <v>2500000</v>
      </c>
      <c r="J40" s="14" t="s">
        <v>11</v>
      </c>
      <c r="K40" s="14" t="s">
        <v>11</v>
      </c>
      <c r="L40" s="9" t="s">
        <v>37</v>
      </c>
    </row>
    <row r="41" spans="2:13" s="2" customFormat="1" ht="57" x14ac:dyDescent="0.2">
      <c r="B41" s="9">
        <v>73152108</v>
      </c>
      <c r="C41" s="15" t="s">
        <v>91</v>
      </c>
      <c r="D41" s="9" t="s">
        <v>47</v>
      </c>
      <c r="E41" s="9" t="s">
        <v>102</v>
      </c>
      <c r="F41" s="12" t="s">
        <v>106</v>
      </c>
      <c r="G41" s="12" t="s">
        <v>22</v>
      </c>
      <c r="H41" s="13">
        <v>30000000</v>
      </c>
      <c r="I41" s="13">
        <f>+H41</f>
        <v>30000000</v>
      </c>
      <c r="J41" s="14" t="s">
        <v>11</v>
      </c>
      <c r="K41" s="14" t="s">
        <v>11</v>
      </c>
      <c r="L41" s="9" t="s">
        <v>37</v>
      </c>
    </row>
    <row r="42" spans="2:13" s="2" customFormat="1" ht="42.75" x14ac:dyDescent="0.2">
      <c r="B42" s="9">
        <v>80131500</v>
      </c>
      <c r="C42" s="15" t="s">
        <v>155</v>
      </c>
      <c r="D42" s="9" t="s">
        <v>23</v>
      </c>
      <c r="E42" s="9" t="s">
        <v>100</v>
      </c>
      <c r="F42" s="14" t="s">
        <v>28</v>
      </c>
      <c r="G42" s="12" t="s">
        <v>22</v>
      </c>
      <c r="H42" s="13">
        <v>11688744371</v>
      </c>
      <c r="I42" s="13">
        <f t="shared" ref="I42" si="1">+H42</f>
        <v>11688744371</v>
      </c>
      <c r="J42" s="16" t="s">
        <v>14</v>
      </c>
      <c r="K42" s="9" t="s">
        <v>15</v>
      </c>
      <c r="L42" s="9" t="s">
        <v>46</v>
      </c>
    </row>
    <row r="43" spans="2:13" s="2" customFormat="1" ht="102" customHeight="1" x14ac:dyDescent="0.2">
      <c r="B43" s="29" t="s">
        <v>43</v>
      </c>
      <c r="C43" s="17" t="s">
        <v>44</v>
      </c>
      <c r="D43" s="30" t="s">
        <v>45</v>
      </c>
      <c r="E43" s="29" t="s">
        <v>99</v>
      </c>
      <c r="F43" s="29" t="s">
        <v>107</v>
      </c>
      <c r="G43" s="12" t="s">
        <v>22</v>
      </c>
      <c r="H43" s="13" t="s">
        <v>11</v>
      </c>
      <c r="I43" s="13" t="s">
        <v>11</v>
      </c>
      <c r="J43" s="29" t="s">
        <v>11</v>
      </c>
      <c r="K43" s="29" t="s">
        <v>11</v>
      </c>
      <c r="L43" s="29" t="s">
        <v>46</v>
      </c>
    </row>
    <row r="44" spans="2:13" s="2" customFormat="1" ht="42.75" x14ac:dyDescent="0.2">
      <c r="B44" s="29" t="s">
        <v>49</v>
      </c>
      <c r="C44" s="17" t="s">
        <v>50</v>
      </c>
      <c r="D44" s="30" t="s">
        <v>45</v>
      </c>
      <c r="E44" s="29" t="s">
        <v>100</v>
      </c>
      <c r="F44" s="14" t="s">
        <v>28</v>
      </c>
      <c r="G44" s="12" t="s">
        <v>22</v>
      </c>
      <c r="H44" s="13" t="s">
        <v>11</v>
      </c>
      <c r="I44" s="13" t="s">
        <v>11</v>
      </c>
      <c r="J44" s="29" t="s">
        <v>11</v>
      </c>
      <c r="K44" s="29" t="s">
        <v>11</v>
      </c>
      <c r="L44" s="29" t="s">
        <v>46</v>
      </c>
    </row>
    <row r="45" spans="2:13" s="2" customFormat="1" ht="71.25" x14ac:dyDescent="0.2">
      <c r="B45" s="29" t="s">
        <v>48</v>
      </c>
      <c r="C45" s="17" t="s">
        <v>203</v>
      </c>
      <c r="D45" s="30" t="s">
        <v>225</v>
      </c>
      <c r="E45" s="29" t="s">
        <v>226</v>
      </c>
      <c r="F45" s="12" t="s">
        <v>227</v>
      </c>
      <c r="G45" s="12" t="s">
        <v>22</v>
      </c>
      <c r="H45" s="13">
        <v>1832478869.2040801</v>
      </c>
      <c r="I45" s="13">
        <v>106052228</v>
      </c>
      <c r="J45" s="29" t="s">
        <v>19</v>
      </c>
      <c r="K45" s="29" t="s">
        <v>36</v>
      </c>
      <c r="L45" s="29" t="s">
        <v>46</v>
      </c>
      <c r="M45" s="31"/>
    </row>
    <row r="46" spans="2:13" s="2" customFormat="1" ht="42.75" x14ac:dyDescent="0.2">
      <c r="B46" s="9">
        <v>81141504</v>
      </c>
      <c r="C46" s="15" t="s">
        <v>52</v>
      </c>
      <c r="D46" s="9" t="s">
        <v>71</v>
      </c>
      <c r="E46" s="9" t="s">
        <v>101</v>
      </c>
      <c r="F46" s="12" t="s">
        <v>106</v>
      </c>
      <c r="G46" s="12" t="s">
        <v>22</v>
      </c>
      <c r="H46" s="13">
        <v>23482667</v>
      </c>
      <c r="I46" s="13">
        <v>23482667</v>
      </c>
      <c r="J46" s="16" t="s">
        <v>16</v>
      </c>
      <c r="K46" s="9" t="s">
        <v>17</v>
      </c>
      <c r="L46" s="9" t="s">
        <v>51</v>
      </c>
    </row>
    <row r="47" spans="2:13" s="2" customFormat="1" ht="57" x14ac:dyDescent="0.2">
      <c r="B47" s="9">
        <v>82101504</v>
      </c>
      <c r="C47" s="15" t="s">
        <v>104</v>
      </c>
      <c r="D47" s="9" t="s">
        <v>23</v>
      </c>
      <c r="E47" s="9" t="s">
        <v>96</v>
      </c>
      <c r="F47" s="14" t="s">
        <v>28</v>
      </c>
      <c r="G47" s="12" t="s">
        <v>22</v>
      </c>
      <c r="H47" s="13">
        <v>105000000</v>
      </c>
      <c r="I47" s="13">
        <v>105000000</v>
      </c>
      <c r="J47" s="16" t="s">
        <v>16</v>
      </c>
      <c r="K47" s="9" t="s">
        <v>11</v>
      </c>
      <c r="L47" s="9" t="s">
        <v>53</v>
      </c>
    </row>
    <row r="48" spans="2:13" s="2" customFormat="1" ht="42.75" x14ac:dyDescent="0.2">
      <c r="B48" s="9">
        <v>82101504</v>
      </c>
      <c r="C48" s="15" t="s">
        <v>105</v>
      </c>
      <c r="D48" s="11" t="s">
        <v>26</v>
      </c>
      <c r="E48" s="9" t="s">
        <v>96</v>
      </c>
      <c r="F48" s="12" t="s">
        <v>106</v>
      </c>
      <c r="G48" s="12" t="s">
        <v>22</v>
      </c>
      <c r="H48" s="13">
        <v>15000000</v>
      </c>
      <c r="I48" s="13">
        <v>15000000</v>
      </c>
      <c r="J48" s="16" t="s">
        <v>16</v>
      </c>
      <c r="K48" s="9" t="s">
        <v>11</v>
      </c>
      <c r="L48" s="9" t="s">
        <v>53</v>
      </c>
    </row>
    <row r="49" spans="2:13" s="2" customFormat="1" ht="42.75" x14ac:dyDescent="0.2">
      <c r="B49" s="12" t="s">
        <v>56</v>
      </c>
      <c r="C49" s="17" t="s">
        <v>134</v>
      </c>
      <c r="D49" s="30" t="s">
        <v>45</v>
      </c>
      <c r="E49" s="12" t="s">
        <v>100</v>
      </c>
      <c r="F49" s="9" t="s">
        <v>38</v>
      </c>
      <c r="G49" s="12" t="s">
        <v>22</v>
      </c>
      <c r="H49" s="13">
        <v>2400000000</v>
      </c>
      <c r="I49" s="13">
        <v>1200000000</v>
      </c>
      <c r="J49" s="12" t="s">
        <v>36</v>
      </c>
      <c r="K49" s="12" t="s">
        <v>54</v>
      </c>
      <c r="L49" s="12" t="s">
        <v>55</v>
      </c>
    </row>
    <row r="50" spans="2:13" s="2" customFormat="1" ht="105.75" customHeight="1" x14ac:dyDescent="0.2">
      <c r="B50" s="29">
        <v>43233201</v>
      </c>
      <c r="C50" s="17" t="s">
        <v>241</v>
      </c>
      <c r="D50" s="30" t="s">
        <v>225</v>
      </c>
      <c r="E50" s="29" t="s">
        <v>242</v>
      </c>
      <c r="F50" s="12" t="s">
        <v>106</v>
      </c>
      <c r="G50" s="12" t="s">
        <v>22</v>
      </c>
      <c r="H50" s="13">
        <v>10404240</v>
      </c>
      <c r="I50" s="13">
        <v>10404240</v>
      </c>
      <c r="J50" s="29" t="s">
        <v>16</v>
      </c>
      <c r="K50" s="29" t="s">
        <v>17</v>
      </c>
      <c r="L50" s="29" t="s">
        <v>57</v>
      </c>
      <c r="M50" s="40"/>
    </row>
    <row r="51" spans="2:13" s="2" customFormat="1" ht="57" x14ac:dyDescent="0.2">
      <c r="B51" s="9">
        <v>90121502</v>
      </c>
      <c r="C51" s="17" t="s">
        <v>58</v>
      </c>
      <c r="D51" s="9" t="s">
        <v>198</v>
      </c>
      <c r="E51" s="9" t="s">
        <v>100</v>
      </c>
      <c r="F51" s="9" t="s">
        <v>204</v>
      </c>
      <c r="G51" s="12" t="s">
        <v>22</v>
      </c>
      <c r="H51" s="13">
        <v>1064443848</v>
      </c>
      <c r="I51" s="13">
        <v>62502312</v>
      </c>
      <c r="J51" s="12" t="s">
        <v>14</v>
      </c>
      <c r="K51" s="12" t="s">
        <v>205</v>
      </c>
      <c r="L51" s="9" t="s">
        <v>206</v>
      </c>
      <c r="M51" s="31"/>
    </row>
    <row r="52" spans="2:13" s="2" customFormat="1" ht="85.5" x14ac:dyDescent="0.2">
      <c r="B52" s="9">
        <v>43233201</v>
      </c>
      <c r="C52" s="15" t="s">
        <v>59</v>
      </c>
      <c r="D52" s="12" t="s">
        <v>47</v>
      </c>
      <c r="E52" s="9" t="s">
        <v>101</v>
      </c>
      <c r="F52" s="12" t="s">
        <v>106</v>
      </c>
      <c r="G52" s="12" t="s">
        <v>22</v>
      </c>
      <c r="H52" s="13">
        <v>22104987</v>
      </c>
      <c r="I52" s="13">
        <v>22104987</v>
      </c>
      <c r="J52" s="12" t="s">
        <v>16</v>
      </c>
      <c r="K52" s="12" t="s">
        <v>17</v>
      </c>
      <c r="L52" s="12" t="s">
        <v>60</v>
      </c>
    </row>
    <row r="53" spans="2:13" s="2" customFormat="1" ht="71.25" x14ac:dyDescent="0.2">
      <c r="B53" s="9">
        <v>44103206</v>
      </c>
      <c r="C53" s="17" t="s">
        <v>61</v>
      </c>
      <c r="D53" s="12" t="s">
        <v>198</v>
      </c>
      <c r="E53" s="19" t="s">
        <v>102</v>
      </c>
      <c r="F53" s="12" t="s">
        <v>106</v>
      </c>
      <c r="G53" s="12" t="s">
        <v>22</v>
      </c>
      <c r="H53" s="13">
        <v>50627292</v>
      </c>
      <c r="I53" s="13">
        <v>50627292</v>
      </c>
      <c r="J53" s="12" t="s">
        <v>16</v>
      </c>
      <c r="K53" s="12" t="s">
        <v>17</v>
      </c>
      <c r="L53" s="12" t="s">
        <v>62</v>
      </c>
    </row>
    <row r="54" spans="2:13" s="2" customFormat="1" ht="142.5" x14ac:dyDescent="0.2">
      <c r="B54" s="12" t="s">
        <v>188</v>
      </c>
      <c r="C54" s="17" t="s">
        <v>187</v>
      </c>
      <c r="D54" s="11" t="s">
        <v>47</v>
      </c>
      <c r="E54" s="18" t="s">
        <v>124</v>
      </c>
      <c r="F54" s="9" t="s">
        <v>186</v>
      </c>
      <c r="G54" s="12" t="s">
        <v>22</v>
      </c>
      <c r="H54" s="13">
        <v>84261168</v>
      </c>
      <c r="I54" s="13">
        <v>84261168</v>
      </c>
      <c r="J54" s="12" t="s">
        <v>16</v>
      </c>
      <c r="K54" s="12" t="s">
        <v>17</v>
      </c>
      <c r="L54" s="9" t="s">
        <v>63</v>
      </c>
    </row>
    <row r="55" spans="2:13" s="2" customFormat="1" ht="85.5" x14ac:dyDescent="0.2">
      <c r="B55" s="12" t="s">
        <v>64</v>
      </c>
      <c r="C55" s="17" t="s">
        <v>65</v>
      </c>
      <c r="D55" s="11" t="s">
        <v>45</v>
      </c>
      <c r="E55" s="19" t="s">
        <v>166</v>
      </c>
      <c r="F55" s="12" t="s">
        <v>106</v>
      </c>
      <c r="G55" s="12" t="s">
        <v>22</v>
      </c>
      <c r="H55" s="13">
        <v>34913628</v>
      </c>
      <c r="I55" s="13">
        <f t="shared" ref="I55:I58" si="2">+H55</f>
        <v>34913628</v>
      </c>
      <c r="J55" s="12" t="s">
        <v>16</v>
      </c>
      <c r="K55" s="12" t="s">
        <v>17</v>
      </c>
      <c r="L55" s="9" t="s">
        <v>63</v>
      </c>
    </row>
    <row r="56" spans="2:13" s="2" customFormat="1" ht="85.5" x14ac:dyDescent="0.2">
      <c r="B56" s="12" t="s">
        <v>66</v>
      </c>
      <c r="C56" s="17" t="s">
        <v>67</v>
      </c>
      <c r="D56" s="11" t="s">
        <v>45</v>
      </c>
      <c r="E56" s="19" t="s">
        <v>166</v>
      </c>
      <c r="F56" s="9" t="s">
        <v>38</v>
      </c>
      <c r="G56" s="12" t="s">
        <v>22</v>
      </c>
      <c r="H56" s="13">
        <v>299998000</v>
      </c>
      <c r="I56" s="13">
        <f t="shared" si="2"/>
        <v>299998000</v>
      </c>
      <c r="J56" s="12" t="s">
        <v>16</v>
      </c>
      <c r="K56" s="12" t="s">
        <v>17</v>
      </c>
      <c r="L56" s="9" t="s">
        <v>63</v>
      </c>
    </row>
    <row r="57" spans="2:13" s="2" customFormat="1" ht="85.5" x14ac:dyDescent="0.2">
      <c r="B57" s="12" t="s">
        <v>68</v>
      </c>
      <c r="C57" s="17" t="s">
        <v>69</v>
      </c>
      <c r="D57" s="12" t="s">
        <v>23</v>
      </c>
      <c r="E57" s="19" t="s">
        <v>126</v>
      </c>
      <c r="F57" s="9" t="s">
        <v>28</v>
      </c>
      <c r="G57" s="12" t="s">
        <v>22</v>
      </c>
      <c r="H57" s="13">
        <v>890168000</v>
      </c>
      <c r="I57" s="13">
        <v>890168000</v>
      </c>
      <c r="J57" s="12" t="s">
        <v>16</v>
      </c>
      <c r="K57" s="12" t="s">
        <v>17</v>
      </c>
      <c r="L57" s="9" t="s">
        <v>63</v>
      </c>
    </row>
    <row r="58" spans="2:13" s="2" customFormat="1" ht="99.75" x14ac:dyDescent="0.2">
      <c r="B58" s="12" t="s">
        <v>70</v>
      </c>
      <c r="C58" s="17" t="s">
        <v>189</v>
      </c>
      <c r="D58" s="11" t="s">
        <v>47</v>
      </c>
      <c r="E58" s="19" t="s">
        <v>124</v>
      </c>
      <c r="F58" s="12" t="s">
        <v>106</v>
      </c>
      <c r="G58" s="12" t="s">
        <v>22</v>
      </c>
      <c r="H58" s="13">
        <v>119163189</v>
      </c>
      <c r="I58" s="13">
        <f t="shared" si="2"/>
        <v>119163189</v>
      </c>
      <c r="J58" s="12" t="s">
        <v>16</v>
      </c>
      <c r="K58" s="12" t="s">
        <v>17</v>
      </c>
      <c r="L58" s="9" t="s">
        <v>63</v>
      </c>
    </row>
    <row r="59" spans="2:13" s="2" customFormat="1" ht="85.5" x14ac:dyDescent="0.2">
      <c r="B59" s="12" t="s">
        <v>72</v>
      </c>
      <c r="C59" s="17" t="s">
        <v>73</v>
      </c>
      <c r="D59" s="12" t="s">
        <v>47</v>
      </c>
      <c r="E59" s="19" t="s">
        <v>101</v>
      </c>
      <c r="F59" s="12" t="s">
        <v>106</v>
      </c>
      <c r="G59" s="12" t="s">
        <v>22</v>
      </c>
      <c r="H59" s="13">
        <v>14999532</v>
      </c>
      <c r="I59" s="13">
        <f>+H59</f>
        <v>14999532</v>
      </c>
      <c r="J59" s="12" t="s">
        <v>16</v>
      </c>
      <c r="K59" s="12" t="s">
        <v>17</v>
      </c>
      <c r="L59" s="9" t="s">
        <v>63</v>
      </c>
    </row>
    <row r="60" spans="2:13" s="2" customFormat="1" ht="85.5" x14ac:dyDescent="0.2">
      <c r="B60" s="12" t="s">
        <v>74</v>
      </c>
      <c r="C60" s="17" t="s">
        <v>75</v>
      </c>
      <c r="D60" s="12" t="s">
        <v>47</v>
      </c>
      <c r="E60" s="19" t="s">
        <v>101</v>
      </c>
      <c r="F60" s="12" t="s">
        <v>106</v>
      </c>
      <c r="G60" s="12" t="s">
        <v>22</v>
      </c>
      <c r="H60" s="13">
        <v>59999591</v>
      </c>
      <c r="I60" s="13">
        <v>59999591</v>
      </c>
      <c r="J60" s="12" t="s">
        <v>16</v>
      </c>
      <c r="K60" s="12" t="s">
        <v>17</v>
      </c>
      <c r="L60" s="9" t="s">
        <v>63</v>
      </c>
    </row>
    <row r="61" spans="2:13" s="2" customFormat="1" ht="103.5" customHeight="1" x14ac:dyDescent="0.2">
      <c r="B61" s="12">
        <v>93141506</v>
      </c>
      <c r="C61" s="17" t="s">
        <v>97</v>
      </c>
      <c r="D61" s="12" t="s">
        <v>23</v>
      </c>
      <c r="E61" s="19" t="s">
        <v>96</v>
      </c>
      <c r="F61" s="14" t="s">
        <v>28</v>
      </c>
      <c r="G61" s="12" t="s">
        <v>22</v>
      </c>
      <c r="H61" s="13">
        <v>2866452570</v>
      </c>
      <c r="I61" s="13">
        <v>2866452570</v>
      </c>
      <c r="J61" s="12" t="s">
        <v>16</v>
      </c>
      <c r="K61" s="12" t="s">
        <v>17</v>
      </c>
      <c r="L61" s="9" t="s">
        <v>63</v>
      </c>
    </row>
    <row r="62" spans="2:13" s="2" customFormat="1" ht="42.75" x14ac:dyDescent="0.2">
      <c r="B62" s="12">
        <v>86101705</v>
      </c>
      <c r="C62" s="17" t="s">
        <v>39</v>
      </c>
      <c r="D62" s="12" t="s">
        <v>45</v>
      </c>
      <c r="E62" s="19" t="s">
        <v>93</v>
      </c>
      <c r="F62" s="9" t="s">
        <v>38</v>
      </c>
      <c r="G62" s="12" t="s">
        <v>22</v>
      </c>
      <c r="H62" s="13">
        <v>721779710</v>
      </c>
      <c r="I62" s="13">
        <f>H62</f>
        <v>721779710</v>
      </c>
      <c r="J62" s="12" t="s">
        <v>16</v>
      </c>
      <c r="K62" s="12" t="s">
        <v>17</v>
      </c>
      <c r="L62" s="12" t="s">
        <v>40</v>
      </c>
    </row>
    <row r="63" spans="2:13" s="2" customFormat="1" ht="71.25" x14ac:dyDescent="0.2">
      <c r="B63" s="12" t="s">
        <v>41</v>
      </c>
      <c r="C63" s="17" t="s">
        <v>135</v>
      </c>
      <c r="D63" s="12" t="s">
        <v>23</v>
      </c>
      <c r="E63" s="19" t="s">
        <v>99</v>
      </c>
      <c r="F63" s="12" t="s">
        <v>28</v>
      </c>
      <c r="G63" s="12" t="s">
        <v>22</v>
      </c>
      <c r="H63" s="13">
        <v>2278220290</v>
      </c>
      <c r="I63" s="13">
        <f>H63</f>
        <v>2278220290</v>
      </c>
      <c r="J63" s="12" t="s">
        <v>16</v>
      </c>
      <c r="K63" s="12" t="s">
        <v>17</v>
      </c>
      <c r="L63" s="12" t="s">
        <v>42</v>
      </c>
    </row>
    <row r="64" spans="2:13" s="2" customFormat="1" ht="71.25" x14ac:dyDescent="0.2">
      <c r="B64" s="20" t="s">
        <v>127</v>
      </c>
      <c r="C64" s="21" t="s">
        <v>128</v>
      </c>
      <c r="D64" s="20" t="s">
        <v>23</v>
      </c>
      <c r="E64" s="20" t="s">
        <v>129</v>
      </c>
      <c r="F64" s="22" t="s">
        <v>28</v>
      </c>
      <c r="G64" s="20" t="s">
        <v>22</v>
      </c>
      <c r="H64" s="23">
        <v>3338000400</v>
      </c>
      <c r="I64" s="23">
        <v>3338000400</v>
      </c>
      <c r="J64" s="12" t="s">
        <v>27</v>
      </c>
      <c r="K64" s="12" t="s">
        <v>11</v>
      </c>
      <c r="L64" s="12" t="s">
        <v>130</v>
      </c>
    </row>
    <row r="65" spans="2:12" s="2" customFormat="1" ht="42.75" x14ac:dyDescent="0.2">
      <c r="B65" s="12">
        <v>80131500</v>
      </c>
      <c r="C65" s="17" t="s">
        <v>138</v>
      </c>
      <c r="D65" s="11" t="s">
        <v>26</v>
      </c>
      <c r="E65" s="12" t="s">
        <v>136</v>
      </c>
      <c r="F65" s="14" t="s">
        <v>28</v>
      </c>
      <c r="G65" s="12" t="s">
        <v>22</v>
      </c>
      <c r="H65" s="13">
        <v>2129933448</v>
      </c>
      <c r="I65" s="13">
        <v>2129933448</v>
      </c>
      <c r="J65" s="12" t="s">
        <v>27</v>
      </c>
      <c r="K65" s="12" t="s">
        <v>17</v>
      </c>
      <c r="L65" s="12" t="s">
        <v>137</v>
      </c>
    </row>
    <row r="66" spans="2:12" s="2" customFormat="1" ht="114" x14ac:dyDescent="0.2">
      <c r="B66" s="12" t="s">
        <v>142</v>
      </c>
      <c r="C66" s="17" t="s">
        <v>139</v>
      </c>
      <c r="D66" s="12" t="s">
        <v>23</v>
      </c>
      <c r="E66" s="12" t="s">
        <v>140</v>
      </c>
      <c r="F66" s="14" t="s">
        <v>28</v>
      </c>
      <c r="G66" s="12" t="s">
        <v>22</v>
      </c>
      <c r="H66" s="13">
        <v>3622577458</v>
      </c>
      <c r="I66" s="13">
        <v>3622577458</v>
      </c>
      <c r="J66" s="12" t="s">
        <v>27</v>
      </c>
      <c r="K66" s="12" t="s">
        <v>17</v>
      </c>
      <c r="L66" s="12" t="s">
        <v>141</v>
      </c>
    </row>
    <row r="67" spans="2:12" s="2" customFormat="1" ht="99.75" x14ac:dyDescent="0.2">
      <c r="B67" s="12" t="s">
        <v>143</v>
      </c>
      <c r="C67" s="17" t="s">
        <v>144</v>
      </c>
      <c r="D67" s="12" t="s">
        <v>23</v>
      </c>
      <c r="E67" s="12" t="s">
        <v>145</v>
      </c>
      <c r="F67" s="14" t="s">
        <v>28</v>
      </c>
      <c r="G67" s="12" t="s">
        <v>22</v>
      </c>
      <c r="H67" s="13">
        <v>1336480340</v>
      </c>
      <c r="I67" s="13">
        <v>1336480340</v>
      </c>
      <c r="J67" s="12" t="s">
        <v>27</v>
      </c>
      <c r="K67" s="12" t="s">
        <v>17</v>
      </c>
      <c r="L67" s="12" t="s">
        <v>146</v>
      </c>
    </row>
    <row r="68" spans="2:12" s="2" customFormat="1" ht="142.5" x14ac:dyDescent="0.2">
      <c r="B68" s="12" t="s">
        <v>150</v>
      </c>
      <c r="C68" s="17" t="s">
        <v>147</v>
      </c>
      <c r="D68" s="12" t="s">
        <v>23</v>
      </c>
      <c r="E68" s="12" t="s">
        <v>148</v>
      </c>
      <c r="F68" s="14" t="s">
        <v>28</v>
      </c>
      <c r="G68" s="12" t="s">
        <v>22</v>
      </c>
      <c r="H68" s="13">
        <v>9016987000</v>
      </c>
      <c r="I68" s="13">
        <v>9016987000</v>
      </c>
      <c r="J68" s="12" t="s">
        <v>27</v>
      </c>
      <c r="K68" s="12" t="s">
        <v>17</v>
      </c>
      <c r="L68" s="12" t="s">
        <v>149</v>
      </c>
    </row>
    <row r="69" spans="2:12" s="2" customFormat="1" ht="57" x14ac:dyDescent="0.2">
      <c r="B69" s="20">
        <v>80131500</v>
      </c>
      <c r="C69" s="21" t="s">
        <v>151</v>
      </c>
      <c r="D69" s="20" t="s">
        <v>23</v>
      </c>
      <c r="E69" s="20" t="s">
        <v>103</v>
      </c>
      <c r="F69" s="22" t="s">
        <v>28</v>
      </c>
      <c r="G69" s="12" t="s">
        <v>22</v>
      </c>
      <c r="H69" s="23">
        <v>5004567182</v>
      </c>
      <c r="I69" s="23">
        <v>5004567182</v>
      </c>
      <c r="J69" s="12" t="s">
        <v>27</v>
      </c>
      <c r="K69" s="12" t="s">
        <v>11</v>
      </c>
      <c r="L69" s="12" t="s">
        <v>152</v>
      </c>
    </row>
    <row r="70" spans="2:12" s="2" customFormat="1" ht="57" x14ac:dyDescent="0.2">
      <c r="B70" s="38" t="s">
        <v>156</v>
      </c>
      <c r="C70" s="17" t="s">
        <v>157</v>
      </c>
      <c r="D70" s="12" t="s">
        <v>26</v>
      </c>
      <c r="E70" s="12" t="s">
        <v>102</v>
      </c>
      <c r="F70" s="14" t="s">
        <v>106</v>
      </c>
      <c r="G70" s="12" t="s">
        <v>22</v>
      </c>
      <c r="H70" s="13">
        <v>99906324</v>
      </c>
      <c r="I70" s="13">
        <v>99906324</v>
      </c>
      <c r="J70" s="12" t="s">
        <v>27</v>
      </c>
      <c r="K70" s="12" t="s">
        <v>11</v>
      </c>
      <c r="L70" s="12" t="s">
        <v>158</v>
      </c>
    </row>
    <row r="71" spans="2:12" s="2" customFormat="1" ht="57" x14ac:dyDescent="0.2">
      <c r="B71" s="20">
        <v>80131500</v>
      </c>
      <c r="C71" s="17" t="s">
        <v>161</v>
      </c>
      <c r="D71" s="12" t="s">
        <v>45</v>
      </c>
      <c r="E71" s="12" t="s">
        <v>159</v>
      </c>
      <c r="F71" s="14" t="s">
        <v>106</v>
      </c>
      <c r="G71" s="12" t="s">
        <v>22</v>
      </c>
      <c r="H71" s="13">
        <v>33600000</v>
      </c>
      <c r="I71" s="13">
        <v>33600000</v>
      </c>
      <c r="J71" s="12" t="s">
        <v>27</v>
      </c>
      <c r="K71" s="12" t="s">
        <v>11</v>
      </c>
      <c r="L71" s="12" t="s">
        <v>160</v>
      </c>
    </row>
    <row r="72" spans="2:12" s="2" customFormat="1" ht="57" x14ac:dyDescent="0.2">
      <c r="B72" s="12" t="s">
        <v>162</v>
      </c>
      <c r="C72" s="17" t="s">
        <v>163</v>
      </c>
      <c r="D72" s="12" t="s">
        <v>45</v>
      </c>
      <c r="E72" s="12" t="s">
        <v>164</v>
      </c>
      <c r="F72" s="14" t="s">
        <v>106</v>
      </c>
      <c r="G72" s="12" t="s">
        <v>22</v>
      </c>
      <c r="H72" s="13">
        <v>57631332</v>
      </c>
      <c r="I72" s="13">
        <v>57631332</v>
      </c>
      <c r="J72" s="12" t="s">
        <v>27</v>
      </c>
      <c r="K72" s="12" t="s">
        <v>11</v>
      </c>
      <c r="L72" s="12" t="s">
        <v>165</v>
      </c>
    </row>
    <row r="73" spans="2:12" s="2" customFormat="1" ht="42.75" x14ac:dyDescent="0.2">
      <c r="B73" s="12" t="s">
        <v>167</v>
      </c>
      <c r="C73" s="17" t="s">
        <v>168</v>
      </c>
      <c r="D73" s="12" t="s">
        <v>45</v>
      </c>
      <c r="E73" s="12" t="s">
        <v>169</v>
      </c>
      <c r="F73" s="14" t="s">
        <v>106</v>
      </c>
      <c r="G73" s="12" t="s">
        <v>22</v>
      </c>
      <c r="H73" s="13">
        <v>100000000</v>
      </c>
      <c r="I73" s="13">
        <v>100000000</v>
      </c>
      <c r="J73" s="12" t="s">
        <v>16</v>
      </c>
      <c r="K73" s="12" t="s">
        <v>17</v>
      </c>
      <c r="L73" s="12" t="s">
        <v>170</v>
      </c>
    </row>
    <row r="74" spans="2:12" s="2" customFormat="1" ht="85.5" x14ac:dyDescent="0.2">
      <c r="B74" s="12" t="s">
        <v>176</v>
      </c>
      <c r="C74" s="17" t="s">
        <v>171</v>
      </c>
      <c r="D74" s="12" t="s">
        <v>172</v>
      </c>
      <c r="E74" s="12" t="s">
        <v>173</v>
      </c>
      <c r="F74" s="14" t="s">
        <v>174</v>
      </c>
      <c r="G74" s="12" t="s">
        <v>22</v>
      </c>
      <c r="H74" s="13">
        <v>618045442</v>
      </c>
      <c r="I74" s="13">
        <v>618045442</v>
      </c>
      <c r="J74" s="12" t="s">
        <v>16</v>
      </c>
      <c r="K74" s="12" t="s">
        <v>17</v>
      </c>
      <c r="L74" s="12" t="s">
        <v>175</v>
      </c>
    </row>
    <row r="75" spans="2:12" s="2" customFormat="1" ht="85.5" x14ac:dyDescent="0.2">
      <c r="B75" s="20">
        <v>80111621</v>
      </c>
      <c r="C75" s="21" t="s">
        <v>179</v>
      </c>
      <c r="D75" s="20" t="s">
        <v>180</v>
      </c>
      <c r="E75" s="20" t="s">
        <v>181</v>
      </c>
      <c r="F75" s="22" t="s">
        <v>28</v>
      </c>
      <c r="G75" s="12" t="s">
        <v>22</v>
      </c>
      <c r="H75" s="23">
        <v>110486112</v>
      </c>
      <c r="I75" s="13">
        <v>110486112</v>
      </c>
      <c r="J75" s="12" t="s">
        <v>27</v>
      </c>
      <c r="K75" s="12" t="s">
        <v>11</v>
      </c>
      <c r="L75" s="12" t="s">
        <v>182</v>
      </c>
    </row>
    <row r="76" spans="2:12" s="2" customFormat="1" ht="85.5" x14ac:dyDescent="0.2">
      <c r="B76" s="12" t="s">
        <v>184</v>
      </c>
      <c r="C76" s="17" t="s">
        <v>191</v>
      </c>
      <c r="D76" s="12" t="s">
        <v>47</v>
      </c>
      <c r="E76" s="12" t="s">
        <v>102</v>
      </c>
      <c r="F76" s="14" t="s">
        <v>106</v>
      </c>
      <c r="G76" s="12" t="s">
        <v>22</v>
      </c>
      <c r="H76" s="13">
        <v>97641247</v>
      </c>
      <c r="I76" s="13">
        <v>97641247</v>
      </c>
      <c r="J76" s="12" t="s">
        <v>16</v>
      </c>
      <c r="K76" s="12" t="s">
        <v>11</v>
      </c>
      <c r="L76" s="12" t="s">
        <v>185</v>
      </c>
    </row>
    <row r="77" spans="2:12" s="2" customFormat="1" ht="42.75" x14ac:dyDescent="0.2">
      <c r="B77" s="20">
        <v>84111600</v>
      </c>
      <c r="C77" s="21" t="s">
        <v>190</v>
      </c>
      <c r="D77" s="12" t="s">
        <v>47</v>
      </c>
      <c r="E77" s="20" t="s">
        <v>145</v>
      </c>
      <c r="F77" s="22" t="s">
        <v>28</v>
      </c>
      <c r="G77" s="20" t="s">
        <v>22</v>
      </c>
      <c r="H77" s="23">
        <v>3277248189</v>
      </c>
      <c r="I77" s="23">
        <v>3277248189</v>
      </c>
      <c r="J77" s="12" t="s">
        <v>27</v>
      </c>
      <c r="K77" s="12" t="s">
        <v>11</v>
      </c>
      <c r="L77" s="12" t="s">
        <v>182</v>
      </c>
    </row>
    <row r="78" spans="2:12" s="2" customFormat="1" ht="85.5" x14ac:dyDescent="0.2">
      <c r="B78" s="20" t="s">
        <v>192</v>
      </c>
      <c r="C78" s="21" t="s">
        <v>195</v>
      </c>
      <c r="D78" s="20" t="s">
        <v>47</v>
      </c>
      <c r="E78" s="20" t="s">
        <v>193</v>
      </c>
      <c r="F78" s="22" t="s">
        <v>38</v>
      </c>
      <c r="G78" s="20" t="s">
        <v>22</v>
      </c>
      <c r="H78" s="23">
        <v>4032952367</v>
      </c>
      <c r="I78" s="13">
        <v>4032952367</v>
      </c>
      <c r="J78" s="12" t="s">
        <v>16</v>
      </c>
      <c r="K78" s="12" t="s">
        <v>17</v>
      </c>
      <c r="L78" s="12" t="s">
        <v>194</v>
      </c>
    </row>
    <row r="79" spans="2:12" s="2" customFormat="1" ht="45" customHeight="1" x14ac:dyDescent="0.2">
      <c r="B79" s="12">
        <v>78131804</v>
      </c>
      <c r="C79" s="17" t="s">
        <v>197</v>
      </c>
      <c r="D79" s="12" t="s">
        <v>198</v>
      </c>
      <c r="E79" s="12" t="s">
        <v>93</v>
      </c>
      <c r="F79" s="14" t="s">
        <v>28</v>
      </c>
      <c r="G79" s="12" t="s">
        <v>22</v>
      </c>
      <c r="H79" s="13">
        <v>59972480</v>
      </c>
      <c r="I79" s="13">
        <v>59972480</v>
      </c>
      <c r="J79" s="12" t="s">
        <v>16</v>
      </c>
      <c r="K79" s="12" t="s">
        <v>17</v>
      </c>
      <c r="L79" s="12" t="s">
        <v>199</v>
      </c>
    </row>
    <row r="80" spans="2:12" s="2" customFormat="1" ht="86.25" customHeight="1" x14ac:dyDescent="0.2">
      <c r="B80" s="12" t="s">
        <v>200</v>
      </c>
      <c r="C80" s="17" t="s">
        <v>201</v>
      </c>
      <c r="D80" s="12" t="s">
        <v>198</v>
      </c>
      <c r="E80" s="12" t="s">
        <v>103</v>
      </c>
      <c r="F80" s="14" t="s">
        <v>28</v>
      </c>
      <c r="G80" s="12" t="s">
        <v>22</v>
      </c>
      <c r="H80" s="13">
        <v>18715332502</v>
      </c>
      <c r="I80" s="13">
        <v>18715332502</v>
      </c>
      <c r="J80" s="12" t="s">
        <v>16</v>
      </c>
      <c r="K80" s="12" t="s">
        <v>17</v>
      </c>
      <c r="L80" s="12" t="s">
        <v>202</v>
      </c>
    </row>
    <row r="81" spans="2:13" s="2" customFormat="1" ht="86.25" customHeight="1" x14ac:dyDescent="0.2">
      <c r="B81" s="12">
        <v>80131502</v>
      </c>
      <c r="C81" s="17" t="s">
        <v>207</v>
      </c>
      <c r="D81" s="12" t="s">
        <v>208</v>
      </c>
      <c r="E81" s="12">
        <v>3</v>
      </c>
      <c r="F81" s="14" t="s">
        <v>209</v>
      </c>
      <c r="G81" s="12" t="s">
        <v>210</v>
      </c>
      <c r="H81" s="13">
        <v>102825000</v>
      </c>
      <c r="I81" s="13">
        <v>102825000</v>
      </c>
      <c r="J81" s="12" t="s">
        <v>16</v>
      </c>
      <c r="K81" s="12" t="s">
        <v>17</v>
      </c>
      <c r="L81" s="12" t="s">
        <v>211</v>
      </c>
    </row>
    <row r="82" spans="2:13" s="2" customFormat="1" ht="86.25" customHeight="1" x14ac:dyDescent="0.2">
      <c r="B82" s="12" t="s">
        <v>217</v>
      </c>
      <c r="C82" s="17" t="s">
        <v>212</v>
      </c>
      <c r="D82" s="12" t="s">
        <v>213</v>
      </c>
      <c r="E82" s="12" t="s">
        <v>214</v>
      </c>
      <c r="F82" s="14" t="s">
        <v>28</v>
      </c>
      <c r="G82" s="12" t="s">
        <v>215</v>
      </c>
      <c r="H82" s="13">
        <v>81475353332</v>
      </c>
      <c r="I82" s="13">
        <v>81475353332</v>
      </c>
      <c r="J82" s="12" t="s">
        <v>16</v>
      </c>
      <c r="K82" s="12" t="s">
        <v>24</v>
      </c>
      <c r="L82" s="12" t="s">
        <v>216</v>
      </c>
    </row>
    <row r="83" spans="2:13" s="2" customFormat="1" ht="86.25" customHeight="1" x14ac:dyDescent="0.2">
      <c r="B83" s="12" t="s">
        <v>218</v>
      </c>
      <c r="C83" s="17" t="s">
        <v>224</v>
      </c>
      <c r="D83" s="12" t="s">
        <v>213</v>
      </c>
      <c r="E83" s="12" t="s">
        <v>214</v>
      </c>
      <c r="F83" s="14" t="s">
        <v>28</v>
      </c>
      <c r="G83" s="12" t="s">
        <v>215</v>
      </c>
      <c r="H83" s="13">
        <v>20900000000</v>
      </c>
      <c r="I83" s="13">
        <v>20900000000</v>
      </c>
      <c r="J83" s="12" t="s">
        <v>16</v>
      </c>
      <c r="K83" s="12" t="s">
        <v>24</v>
      </c>
      <c r="L83" s="12" t="s">
        <v>216</v>
      </c>
    </row>
    <row r="84" spans="2:13" s="2" customFormat="1" ht="71.25" x14ac:dyDescent="0.2">
      <c r="B84" s="12">
        <v>84111600</v>
      </c>
      <c r="C84" s="17" t="s">
        <v>219</v>
      </c>
      <c r="D84" s="12" t="s">
        <v>220</v>
      </c>
      <c r="E84" s="12" t="s">
        <v>221</v>
      </c>
      <c r="F84" s="14" t="s">
        <v>222</v>
      </c>
      <c r="G84" s="12" t="s">
        <v>210</v>
      </c>
      <c r="H84" s="13">
        <v>131505120</v>
      </c>
      <c r="I84" s="13">
        <v>131505120</v>
      </c>
      <c r="J84" s="12" t="s">
        <v>11</v>
      </c>
      <c r="K84" s="12" t="s">
        <v>11</v>
      </c>
      <c r="L84" s="12" t="s">
        <v>223</v>
      </c>
    </row>
    <row r="85" spans="2:13" s="2" customFormat="1" ht="52.5" customHeight="1" x14ac:dyDescent="0.2">
      <c r="B85" s="12">
        <v>84111600</v>
      </c>
      <c r="C85" s="17" t="s">
        <v>228</v>
      </c>
      <c r="D85" s="12" t="s">
        <v>229</v>
      </c>
      <c r="E85" s="12" t="s">
        <v>221</v>
      </c>
      <c r="F85" s="14" t="s">
        <v>230</v>
      </c>
      <c r="G85" s="12" t="s">
        <v>210</v>
      </c>
      <c r="H85" s="13">
        <v>33183483</v>
      </c>
      <c r="I85" s="13">
        <v>33183483</v>
      </c>
      <c r="J85" s="12" t="s">
        <v>11</v>
      </c>
      <c r="K85" s="12" t="s">
        <v>11</v>
      </c>
      <c r="L85" s="12" t="s">
        <v>223</v>
      </c>
    </row>
    <row r="86" spans="2:13" s="2" customFormat="1" ht="285" x14ac:dyDescent="0.2">
      <c r="B86" s="12" t="s">
        <v>231</v>
      </c>
      <c r="C86" s="17" t="s">
        <v>232</v>
      </c>
      <c r="D86" s="12" t="s">
        <v>233</v>
      </c>
      <c r="E86" s="12" t="s">
        <v>234</v>
      </c>
      <c r="F86" s="14" t="s">
        <v>235</v>
      </c>
      <c r="G86" s="12" t="s">
        <v>210</v>
      </c>
      <c r="H86" s="13">
        <v>205923159013</v>
      </c>
      <c r="I86" s="13">
        <v>15430288174</v>
      </c>
      <c r="J86" s="12" t="s">
        <v>36</v>
      </c>
      <c r="K86" s="12" t="s">
        <v>236</v>
      </c>
      <c r="L86" s="12" t="s">
        <v>237</v>
      </c>
      <c r="M86" s="39"/>
    </row>
    <row r="87" spans="2:13" s="2" customFormat="1" ht="124.5" customHeight="1" x14ac:dyDescent="0.2">
      <c r="B87" s="12" t="s">
        <v>238</v>
      </c>
      <c r="C87" s="17" t="s">
        <v>239</v>
      </c>
      <c r="D87" s="12" t="s">
        <v>233</v>
      </c>
      <c r="E87" s="12" t="s">
        <v>234</v>
      </c>
      <c r="F87" s="14" t="s">
        <v>235</v>
      </c>
      <c r="G87" s="12" t="s">
        <v>210</v>
      </c>
      <c r="H87" s="13">
        <v>92582021817</v>
      </c>
      <c r="I87" s="13">
        <v>9258202182</v>
      </c>
      <c r="J87" s="12" t="s">
        <v>240</v>
      </c>
      <c r="K87" s="12" t="s">
        <v>236</v>
      </c>
      <c r="L87" s="12" t="s">
        <v>237</v>
      </c>
      <c r="M87" s="31"/>
    </row>
    <row r="88" spans="2:13" s="2" customFormat="1" ht="87" customHeight="1" x14ac:dyDescent="0.2">
      <c r="B88" s="12">
        <v>72101507</v>
      </c>
      <c r="C88" s="17" t="s">
        <v>248</v>
      </c>
      <c r="D88" s="12" t="s">
        <v>249</v>
      </c>
      <c r="E88" s="12" t="s">
        <v>252</v>
      </c>
      <c r="F88" s="14" t="s">
        <v>106</v>
      </c>
      <c r="G88" s="12" t="s">
        <v>210</v>
      </c>
      <c r="H88" s="13">
        <v>29992218</v>
      </c>
      <c r="I88" s="13">
        <v>29992218</v>
      </c>
      <c r="J88" s="12" t="s">
        <v>11</v>
      </c>
      <c r="K88" s="12" t="s">
        <v>11</v>
      </c>
      <c r="L88" s="13" t="s">
        <v>37</v>
      </c>
      <c r="M88" s="42"/>
    </row>
    <row r="89" spans="2:13" s="2" customFormat="1" ht="55.5" customHeight="1" x14ac:dyDescent="0.2">
      <c r="B89" s="12">
        <v>73152108</v>
      </c>
      <c r="C89" s="17" t="s">
        <v>250</v>
      </c>
      <c r="D89" s="12" t="s">
        <v>249</v>
      </c>
      <c r="E89" s="12" t="s">
        <v>252</v>
      </c>
      <c r="F89" s="14" t="s">
        <v>251</v>
      </c>
      <c r="G89" s="12" t="s">
        <v>210</v>
      </c>
      <c r="H89" s="13">
        <v>78911489</v>
      </c>
      <c r="I89" s="13">
        <v>78911489</v>
      </c>
      <c r="J89" s="12" t="s">
        <v>11</v>
      </c>
      <c r="K89" s="12" t="s">
        <v>11</v>
      </c>
      <c r="L89" s="13" t="s">
        <v>37</v>
      </c>
      <c r="M89" s="42"/>
    </row>
    <row r="90" spans="2:13" s="2" customFormat="1" ht="55.5" customHeight="1" x14ac:dyDescent="0.2">
      <c r="B90" s="44">
        <v>80131502</v>
      </c>
      <c r="C90" s="47" t="s">
        <v>254</v>
      </c>
      <c r="D90" s="44" t="s">
        <v>255</v>
      </c>
      <c r="E90" s="44" t="s">
        <v>256</v>
      </c>
      <c r="F90" s="45" t="s">
        <v>257</v>
      </c>
      <c r="G90" s="44" t="s">
        <v>22</v>
      </c>
      <c r="H90" s="46">
        <v>2956374027</v>
      </c>
      <c r="I90" s="46">
        <v>130418427</v>
      </c>
      <c r="J90" s="44" t="s">
        <v>19</v>
      </c>
      <c r="K90" s="44" t="s">
        <v>258</v>
      </c>
      <c r="L90" s="46" t="s">
        <v>259</v>
      </c>
      <c r="M90" s="42"/>
    </row>
    <row r="91" spans="2:13" ht="27" customHeight="1" x14ac:dyDescent="0.2">
      <c r="B91" s="48" t="s">
        <v>95</v>
      </c>
      <c r="C91" s="48"/>
      <c r="D91" s="48"/>
      <c r="E91" s="48"/>
      <c r="F91" s="48"/>
      <c r="G91" s="48"/>
      <c r="H91" s="24">
        <f>SUM(H19:H90)</f>
        <v>546331620630.2041</v>
      </c>
      <c r="I91" s="24">
        <f>SUM(I19:I90)</f>
        <v>265760606379</v>
      </c>
      <c r="J91" s="2"/>
      <c r="K91" s="2"/>
      <c r="L91" s="2"/>
    </row>
    <row r="92" spans="2:13" x14ac:dyDescent="0.2">
      <c r="B92" s="2"/>
      <c r="C92" s="2"/>
      <c r="D92" s="2"/>
      <c r="E92" s="2"/>
      <c r="F92" s="2"/>
      <c r="G92" s="2"/>
      <c r="H92" s="25"/>
      <c r="I92" s="25"/>
      <c r="J92" s="2"/>
      <c r="K92" s="2"/>
      <c r="L92" s="2"/>
    </row>
    <row r="93" spans="2:13" x14ac:dyDescent="0.2">
      <c r="H93" s="26"/>
      <c r="I93" s="41"/>
    </row>
    <row r="95" spans="2:13" x14ac:dyDescent="0.2">
      <c r="H95" s="41"/>
    </row>
  </sheetData>
  <autoFilter ref="B18:L91"/>
  <mergeCells count="12">
    <mergeCell ref="B91:G91"/>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62:F63 F29:F41 F45:F46 F48:F60">
      <formula1>modalidad</formula1>
    </dataValidation>
    <dataValidation type="list" allowBlank="1" showInputMessage="1" showErrorMessage="1" sqref="J21 J23 J43:J45 J27:J28 J49:J90">
      <formula1>vf</formula1>
    </dataValidation>
    <dataValidation type="list" allowBlank="1" showInputMessage="1" showErrorMessage="1" sqref="K21 K23:K24 K43:K45 K27:K28 K49:K90">
      <formula1>vfestado</formula1>
    </dataValidation>
    <dataValidation type="list" allowBlank="1" showInputMessage="1" showErrorMessage="1" sqref="D20:D21 D23:D24 D43:D45 D38:D39 D27:D30 D32:D33 D35 D48:D90">
      <formula1>meses</formula1>
    </dataValidation>
    <dataValidation type="list" allowBlank="1" showInputMessage="1" showErrorMessage="1" sqref="G19:G90">
      <formula1>fuenteRecursos</formula1>
    </dataValidation>
  </dataValidations>
  <pageMargins left="0.70866141732283472" right="0.70866141732283472" top="0.74803149606299213" bottom="0.74803149606299213" header="0.31496062992125984" footer="0.31496062992125984"/>
  <pageSetup scale="39" orientation="landscape" r:id="rId1"/>
  <rowBreaks count="1" manualBreakCount="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2022-02-01T19:48:12Z</cp:lastPrinted>
  <dcterms:created xsi:type="dcterms:W3CDTF">2022-01-17T14:15:56Z</dcterms:created>
  <dcterms:modified xsi:type="dcterms:W3CDTF">2022-12-15T14:14:47Z</dcterms:modified>
</cp:coreProperties>
</file>