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7. 08 de junio de 2022\"/>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RNEC!$B$18:$L$82</definedName>
    <definedName name="_xlnm.Print_Area" localSheetId="0">RNEC!$A$1:$L$82</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2" i="1" l="1"/>
  <c r="H82" i="1"/>
  <c r="I56" i="1" l="1"/>
  <c r="C12" i="1" l="1"/>
  <c r="I20" i="1" l="1"/>
  <c r="I19" i="1"/>
  <c r="I42" i="1"/>
  <c r="I21" i="1"/>
  <c r="I26" i="1"/>
  <c r="I29" i="1"/>
  <c r="I30" i="1"/>
  <c r="I31" i="1"/>
  <c r="I32" i="1"/>
  <c r="I33" i="1"/>
  <c r="I34" i="1"/>
  <c r="I35" i="1"/>
  <c r="I36" i="1"/>
  <c r="I37" i="1"/>
  <c r="I38" i="1"/>
  <c r="I39" i="1"/>
  <c r="I40" i="1"/>
  <c r="I41" i="1"/>
  <c r="I65" i="1"/>
  <c r="I66" i="1"/>
  <c r="I52" i="1"/>
  <c r="I57" i="1"/>
  <c r="I59" i="1"/>
  <c r="I60" i="1"/>
  <c r="I61" i="1"/>
  <c r="I62" i="1"/>
  <c r="I63"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<sst xmlns="http://schemas.openxmlformats.org/spreadsheetml/2006/main" count="568" uniqueCount="216">
  <si>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</si>
  <si>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</si>
  <si>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</si>
  <si>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</si>
  <si>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</si>
  <si>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</si>
  <si>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</si>
  <si>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</si>
  <si>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</si>
  <si>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</si>
  <si>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</si>
  <si>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</si>
  <si>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</si>
  <si>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</si>
  <si>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</si>
  <si>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</si>
  <si>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</si>
  <si>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</si>
  <si>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</si>
  <si>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</si>
  <si>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</si>
  <si>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</si>
  <si>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</si>
  <si>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</si>
  <si>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</si>
  <si>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</si>
  <si>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</si>
  <si>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</si>
  <si>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</si>
  <si>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</si>
  <si>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</si>
  <si>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</si>
  <si>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</si>
  <si>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</si>
  <si>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</si>
  <si>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</si>
  <si>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</si>
  <si>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</si>
  <si>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</si>
  <si>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</si>
  <si>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</si>
  <si>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</si>
  <si>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</si>
  <si>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</si>
  <si>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</si>
  <si>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</si>
  <si>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</si>
  <si>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</si>
  <si>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</si>
  <si>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</si>
  <si>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</si>
  <si>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</si>
  <si>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</si>
  <si>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</si>
  <si>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</si>
  <si>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</si>
  <si>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</si>
  <si>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</si>
  <si>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</si>
  <si>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</si>
  <si>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</si>
  <si>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</si>
  <si>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</si>
  <si>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</si>
  <si>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Ubicación: Distrito Capital de Bogotá - Bogotá Nombre del responsable: José Darío Castro Uribe  - Gerente del Talento Humano 
Teléfono: 2202880 Ext.  Correo: gerenciadeltalentohumano@registraduria.gov.co</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</si>
  <si>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</si>
  <si>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</si>
  <si>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</si>
  <si>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</si>
  <si>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</si>
  <si>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</si>
  <si>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</si>
  <si>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</si>
  <si>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</si>
  <si>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</si>
  <si>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</si>
  <si>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</si>
  <si>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</si>
  <si>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 xml:space="preserve">Contratar la adquisición de elementos para la implementación del programa de riesgo biomecánico dirigido a los servidores de la Registraduría Nacional del Estado Civil. </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</si>
  <si>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</si>
  <si>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</si>
  <si>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</si>
  <si>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</si>
  <si>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</si>
  <si>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</si>
  <si>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</si>
  <si>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</si>
  <si>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</si>
  <si>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</si>
  <si>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</si>
  <si>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</si>
  <si>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</si>
  <si>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</si>
  <si>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</si>
  <si>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</si>
  <si>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</si>
  <si>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</si>
  <si>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</si>
  <si>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</si>
  <si>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</si>
  <si>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</si>
  <si>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</si>
  <si>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Noviembre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</si>
  <si>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</si>
  <si>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</si>
  <si>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</si>
  <si>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</si>
  <si>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</si>
  <si>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</si>
  <si>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</si>
  <si>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Contratar Mantenimiento de estantería rodante y/o fija para el Archivo Central del Nivel Central, de acuerdo con las necesidades.</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</si>
  <si>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</si>
  <si>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</si>
  <si>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</si>
  <si>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</si>
  <si>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</si>
  <si>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</si>
  <si>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</si>
  <si>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</si>
  <si>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</si>
  <si>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</si>
  <si>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</si>
  <si>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</si>
  <si>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</si>
  <si>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</si>
  <si>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</si>
  <si>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</si>
  <si>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</si>
  <si>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</si>
  <si>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</si>
  <si>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</si>
  <si>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</si>
  <si>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</si>
  <si>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</si>
  <si>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</si>
  <si>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</si>
  <si>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</si>
  <si>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</si>
  <si>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</si>
  <si>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</si>
  <si>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21 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</si>
  <si>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</si>
  <si>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</si>
  <si>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</si>
  <si>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</si>
  <si>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</si>
  <si>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Contratar el servicio de impresión y fotocopiado</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</si>
  <si>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</si>
  <si>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</si>
  <si>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</si>
  <si>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</si>
  <si>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</si>
  <si>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</si>
  <si>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</si>
  <si>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</si>
  <si>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</si>
  <si>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</si>
  <si>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</si>
  <si>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</si>
  <si>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</si>
  <si>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</si>
  <si>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</si>
  <si>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</si>
  <si>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</si>
  <si>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</si>
  <si>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</si>
  <si>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</si>
  <si>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</si>
  <si>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</si>
  <si>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</si>
  <si>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</si>
  <si>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</si>
  <si>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</si>
  <si>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</si>
  <si>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</si>
  <si>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</si>
  <si>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</si>
  <si>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</si>
  <si>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</si>
  <si>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</si>
  <si>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</si>
  <si>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</si>
  <si>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</si>
  <si>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</si>
  <si>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</si>
  <si>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</si>
  <si>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</si>
  <si>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</si>
  <si>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</si>
  <si>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</si>
  <si>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</si>
  <si>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</si>
  <si>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</si>
  <si>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</si>
  <si>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</si>
  <si>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</si>
  <si>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</si>
  <si>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</si>
  <si>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</si>
  <si>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</si>
  <si>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</si>
  <si>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</si>
  <si>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</si>
  <si>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</si>
  <si>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</si>
  <si>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</si>
  <si>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</si>
  <si>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</si>
  <si>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</si>
  <si>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</si>
  <si>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</si>
  <si>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</si>
  <si>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</si>
  <si>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</si>
  <si>
    <t>Agosto</t>
  </si>
  <si>
    <t>08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</si>
</sst>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
      <sz val="11"/>
      <color rgb="FFFF0000"/>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71">
    <xf numFmtId="0" fontId="0" fillId="0" borderId="0" xfId="0"/>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65" fontId="5" fillId="0" borderId="1" xfId="0" applyNumberFormat="1" applyFont="1" applyFill="1" applyBorder="1" applyAlignment="1">
      <alignment horizontal="center" vertical="center" wrapText="1"/>
    </xf>
    <xf numFmtId="0" fontId="5" fillId="0" borderId="0" xfId="0" applyFont="1"/>
    <xf numFmtId="0" fontId="5" fillId="0" borderId="2" xfId="0" applyFont="1" applyFill="1" applyBorder="1" applyAlignment="1" applyProtection="1">
      <alignment horizontal="center" vertical="center" wrapText="1"/>
      <protection locked="0"/>
    </xf>
    <xf numFmtId="0" fontId="5" fillId="0" borderId="0" xfId="0" applyFont="1" applyFill="1"/>
    <xf numFmtId="4" fontId="5" fillId="0" borderId="1" xfId="0" applyNumberFormat="1" applyFont="1" applyFill="1" applyBorder="1" applyAlignment="1">
      <alignment horizontal="center" vertical="center" wrapText="1"/>
    </xf>
    <xf numFmtId="42" fontId="5" fillId="0" borderId="0" xfId="1" applyFont="1"/>
    <xf numFmtId="0" fontId="5" fillId="0" borderId="1" xfId="2" applyFont="1" applyFill="1" applyBorder="1" applyAlignment="1" applyProtection="1">
      <alignment horizontal="center" vertical="center" wrapText="1"/>
      <protection locked="0"/>
    </xf>
    <xf numFmtId="14" fontId="5" fillId="0" borderId="1" xfId="2" applyNumberFormat="1"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7" fillId="0" borderId="0" xfId="0" applyFont="1" applyAlignment="1" applyProtection="1"/>
    <xf numFmtId="0" fontId="5" fillId="0" borderId="1" xfId="0" applyFont="1" applyBorder="1" applyAlignment="1" applyProtection="1">
      <alignment horizontal="center" vertical="center" wrapText="1"/>
    </xf>
    <xf numFmtId="165" fontId="5" fillId="0" borderId="2"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14"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2" applyFont="1" applyFill="1" applyBorder="1" applyAlignment="1" applyProtection="1">
      <alignment horizontal="left" vertical="center" wrapText="1"/>
    </xf>
    <xf numFmtId="0" fontId="5" fillId="0" borderId="3" xfId="2"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11" fontId="5" fillId="0" borderId="1" xfId="0" applyNumberFormat="1" applyFont="1" applyFill="1" applyBorder="1" applyAlignment="1" applyProtection="1">
      <alignment horizontal="center" vertical="center" wrapText="1"/>
      <protection locked="0"/>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16"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2" xfId="2"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42" fontId="5" fillId="0" borderId="0" xfId="1"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pplyProtection="1">
      <alignment horizontal="center" vertical="center" wrapText="1"/>
      <protection locked="0"/>
    </xf>
    <xf numFmtId="165" fontId="5" fillId="4" borderId="1" xfId="0"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4" borderId="5" xfId="0" applyFont="1" applyFill="1" applyBorder="1" applyAlignment="1" applyProtection="1">
      <alignment horizontal="center" vertical="center" wrapText="1"/>
      <protection locked="0"/>
    </xf>
    <xf numFmtId="0" fontId="12" fillId="4" borderId="1" xfId="0" applyFont="1" applyFill="1" applyBorder="1" applyAlignment="1">
      <alignment vertical="center" wrapText="1"/>
    </xf>
    <xf numFmtId="0" fontId="12" fillId="4" borderId="1" xfId="0" applyFont="1" applyFill="1" applyBorder="1" applyAlignment="1" applyProtection="1">
      <alignment horizontal="center" vertical="center" wrapText="1"/>
      <protection locked="0"/>
    </xf>
    <xf numFmtId="0" fontId="12" fillId="4" borderId="1" xfId="2"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3" fillId="4" borderId="3" xfId="2"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83"/>
  <sheetViews>
    <sheetView tabSelected="1" topLeftCell="A15" zoomScale="80" zoomScaleNormal="80" zoomScaleSheetLayoutView="25" workbookViewId="0">
      <selection activeCell="C15" sqref="C15:E15"/>
    </sheetView>
  </sheetViews>
  <sheetFormatPr baseColWidth="10" defaultRowHeight="14.25" x14ac:dyDescent="0.2"/>
  <cols>
    <col min="1" max="1" width="8.7109375" style="5" customWidth="1"/>
    <col min="2" max="2" width="17" style="5" customWidth="1"/>
    <col min="3" max="3" width="80.7109375" style="5" customWidth="1"/>
    <col min="4" max="4" width="18.42578125" style="5" bestFit="1" customWidth="1"/>
    <col min="5" max="5" width="15.5703125" style="5" bestFit="1" customWidth="1"/>
    <col min="6" max="6" width="13.42578125" style="5" customWidth="1"/>
    <col min="7" max="7" width="16.42578125" style="5" customWidth="1"/>
    <col min="8" max="8" width="22.7109375" style="9" customWidth="1"/>
    <col min="9" max="9" width="23.140625" style="9" customWidth="1"/>
    <col min="10" max="11" width="11.42578125" style="5"/>
    <col min="12" max="12" width="57.28515625" style="5" customWidth="1"/>
    <col min="13" max="16384" width="11.42578125" style="5"/>
  </cols>
  <sheetData>
    <row r="1" spans="2:5" ht="15" x14ac:dyDescent="0.25">
      <c r="B1" s="14" t="s">
        <v>122</v>
      </c>
      <c r="C1" s="27"/>
    </row>
    <row r="2" spans="2:5" ht="15" x14ac:dyDescent="0.25">
      <c r="B2" s="14"/>
      <c r="C2" s="27"/>
    </row>
    <row r="3" spans="2:5" ht="15" x14ac:dyDescent="0.25">
      <c r="B3" s="14" t="s">
        <v>123</v>
      </c>
      <c r="C3" s="27"/>
    </row>
    <row r="4" spans="2:5" ht="15" x14ac:dyDescent="0.25">
      <c r="B4" s="14"/>
      <c r="C4" s="27"/>
    </row>
    <row r="5" spans="2:5" ht="24" customHeight="1" x14ac:dyDescent="0.2">
      <c r="B5" s="15" t="s">
        <v>124</v>
      </c>
      <c r="C5" s="65" t="s">
        <v>105</v>
      </c>
      <c r="D5" s="65"/>
      <c r="E5" s="65"/>
    </row>
    <row r="6" spans="2:5" x14ac:dyDescent="0.2">
      <c r="B6" s="15" t="s">
        <v>125</v>
      </c>
      <c r="C6" s="66" t="s">
        <v>126</v>
      </c>
      <c r="D6" s="66"/>
      <c r="E6" s="66"/>
    </row>
    <row r="7" spans="2:5" x14ac:dyDescent="0.2">
      <c r="B7" s="15" t="s">
        <v>127</v>
      </c>
      <c r="C7" s="67">
        <v>2202880</v>
      </c>
      <c r="D7" s="67"/>
      <c r="E7" s="67"/>
    </row>
    <row r="8" spans="2:5" ht="18.75" customHeight="1" x14ac:dyDescent="0.2">
      <c r="B8" s="15" t="s">
        <v>128</v>
      </c>
      <c r="C8" s="68" t="s">
        <v>129</v>
      </c>
      <c r="D8" s="68"/>
      <c r="E8" s="68"/>
    </row>
    <row r="9" spans="2:5" ht="230.25" customHeight="1" x14ac:dyDescent="0.2">
      <c r="B9" s="15" t="s">
        <v>130</v>
      </c>
      <c r="C9" s="64" t="s">
        <v>195</v>
      </c>
      <c r="D9" s="64"/>
      <c r="E9" s="64"/>
    </row>
    <row r="10" spans="2:5" ht="172.5" customHeight="1" x14ac:dyDescent="0.2">
      <c r="B10" s="15" t="s">
        <v>131</v>
      </c>
      <c r="C10" s="64" t="s">
        <v>196</v>
      </c>
      <c r="D10" s="64"/>
      <c r="E10" s="64"/>
    </row>
    <row r="11" spans="2:5" ht="23.25" customHeight="1" x14ac:dyDescent="0.2">
      <c r="B11" s="15" t="s">
        <v>132</v>
      </c>
      <c r="C11" s="64" t="s">
        <v>133</v>
      </c>
      <c r="D11" s="64"/>
      <c r="E11" s="64"/>
    </row>
    <row r="12" spans="2:5" ht="28.5" x14ac:dyDescent="0.2">
      <c r="B12" s="15" t="s">
        <v>134</v>
      </c>
      <c r="C12" s="69">
        <f>+H82</f>
        <v>122940837689</v>
      </c>
      <c r="D12" s="69"/>
      <c r="E12" s="69"/>
    </row>
    <row r="13" spans="2:5" ht="42.75" x14ac:dyDescent="0.2">
      <c r="B13" s="15" t="s">
        <v>135</v>
      </c>
      <c r="C13" s="69">
        <v>1000000000</v>
      </c>
      <c r="D13" s="69"/>
      <c r="E13" s="69"/>
    </row>
    <row r="14" spans="2:5" ht="42.75" x14ac:dyDescent="0.2">
      <c r="B14" s="15" t="s">
        <v>136</v>
      </c>
      <c r="C14" s="69">
        <v>100000000</v>
      </c>
      <c r="D14" s="69"/>
      <c r="E14" s="69"/>
    </row>
    <row r="15" spans="2:5" ht="42.75" x14ac:dyDescent="0.2">
      <c r="B15" s="15" t="s">
        <v>137</v>
      </c>
      <c r="C15" s="70" t="s">
        <v>215</v>
      </c>
      <c r="D15" s="70"/>
      <c r="E15" s="70"/>
    </row>
    <row r="18" spans="2:12" ht="75" x14ac:dyDescent="0.2">
      <c r="B18" s="28" t="s">
        <v>0</v>
      </c>
      <c r="C18" s="28" t="s">
        <v>1</v>
      </c>
      <c r="D18" s="28" t="s">
        <v>2</v>
      </c>
      <c r="E18" s="28" t="s">
        <v>3</v>
      </c>
      <c r="F18" s="28" t="s">
        <v>4</v>
      </c>
      <c r="G18" s="28" t="s">
        <v>5</v>
      </c>
      <c r="H18" s="29" t="s">
        <v>6</v>
      </c>
      <c r="I18" s="29" t="s">
        <v>7</v>
      </c>
      <c r="J18" s="28" t="s">
        <v>8</v>
      </c>
      <c r="K18" s="28" t="s">
        <v>9</v>
      </c>
      <c r="L18" s="28" t="s">
        <v>10</v>
      </c>
    </row>
    <row r="19" spans="2:12" s="7" customFormat="1" ht="42.75" x14ac:dyDescent="0.2">
      <c r="B19" s="13">
        <v>80111600</v>
      </c>
      <c r="C19" s="17" t="s">
        <v>85</v>
      </c>
      <c r="D19" s="18" t="s">
        <v>25</v>
      </c>
      <c r="E19" s="13" t="s">
        <v>107</v>
      </c>
      <c r="F19" s="13" t="s">
        <v>30</v>
      </c>
      <c r="G19" s="41" t="s">
        <v>24</v>
      </c>
      <c r="H19" s="4">
        <v>3034845337</v>
      </c>
      <c r="I19" s="4">
        <f>(H19)</f>
        <v>3034845337</v>
      </c>
      <c r="J19" s="13" t="s">
        <v>11</v>
      </c>
      <c r="K19" s="13" t="s">
        <v>11</v>
      </c>
      <c r="L19" s="13" t="s">
        <v>12</v>
      </c>
    </row>
    <row r="20" spans="2:12" s="7" customFormat="1" ht="370.5" x14ac:dyDescent="0.2">
      <c r="B20" s="13" t="s">
        <v>13</v>
      </c>
      <c r="C20" s="17" t="s">
        <v>84</v>
      </c>
      <c r="D20" s="24" t="s">
        <v>28</v>
      </c>
      <c r="E20" s="13" t="s">
        <v>112</v>
      </c>
      <c r="F20" s="41" t="s">
        <v>120</v>
      </c>
      <c r="G20" s="41" t="s">
        <v>24</v>
      </c>
      <c r="H20" s="4">
        <v>410000000</v>
      </c>
      <c r="I20" s="4">
        <f>+H20</f>
        <v>410000000</v>
      </c>
      <c r="J20" s="13" t="s">
        <v>11</v>
      </c>
      <c r="K20" s="13" t="s">
        <v>11</v>
      </c>
      <c r="L20" s="13" t="s">
        <v>57</v>
      </c>
    </row>
    <row r="21" spans="2:12" s="7" customFormat="1" ht="85.5" x14ac:dyDescent="0.2">
      <c r="B21" s="41" t="s">
        <v>22</v>
      </c>
      <c r="C21" s="40" t="s">
        <v>23</v>
      </c>
      <c r="D21" s="41" t="s">
        <v>25</v>
      </c>
      <c r="E21" s="3" t="s">
        <v>104</v>
      </c>
      <c r="F21" s="41" t="s">
        <v>30</v>
      </c>
      <c r="G21" s="41" t="s">
        <v>24</v>
      </c>
      <c r="H21" s="4">
        <v>500000000</v>
      </c>
      <c r="I21" s="4">
        <f>+H21</f>
        <v>500000000</v>
      </c>
      <c r="J21" s="41" t="s">
        <v>17</v>
      </c>
      <c r="K21" s="41" t="s">
        <v>18</v>
      </c>
      <c r="L21" s="41" t="s">
        <v>19</v>
      </c>
    </row>
    <row r="22" spans="2:12" s="7" customFormat="1" ht="85.5" x14ac:dyDescent="0.2">
      <c r="B22" s="12" t="s">
        <v>171</v>
      </c>
      <c r="C22" s="23" t="s">
        <v>86</v>
      </c>
      <c r="D22" s="12" t="s">
        <v>25</v>
      </c>
      <c r="E22" s="12" t="s">
        <v>138</v>
      </c>
      <c r="F22" s="13" t="s">
        <v>30</v>
      </c>
      <c r="G22" s="41" t="s">
        <v>24</v>
      </c>
      <c r="H22" s="4">
        <v>54477185903</v>
      </c>
      <c r="I22" s="4">
        <v>54477185903</v>
      </c>
      <c r="J22" s="12" t="s">
        <v>17</v>
      </c>
      <c r="K22" s="12" t="s">
        <v>26</v>
      </c>
      <c r="L22" s="12" t="s">
        <v>27</v>
      </c>
    </row>
    <row r="23" spans="2:12" s="7" customFormat="1" ht="85.5" x14ac:dyDescent="0.2">
      <c r="B23" s="41" t="s">
        <v>170</v>
      </c>
      <c r="C23" s="40" t="s">
        <v>87</v>
      </c>
      <c r="D23" s="10" t="s">
        <v>25</v>
      </c>
      <c r="E23" s="41" t="s">
        <v>107</v>
      </c>
      <c r="F23" s="13" t="s">
        <v>30</v>
      </c>
      <c r="G23" s="41" t="s">
        <v>24</v>
      </c>
      <c r="H23" s="4">
        <v>970009997</v>
      </c>
      <c r="I23" s="4">
        <v>970009997</v>
      </c>
      <c r="J23" s="41" t="s">
        <v>17</v>
      </c>
      <c r="K23" s="41" t="s">
        <v>26</v>
      </c>
      <c r="L23" s="41" t="s">
        <v>27</v>
      </c>
    </row>
    <row r="24" spans="2:12" s="7" customFormat="1" ht="42.75" x14ac:dyDescent="0.2">
      <c r="B24" s="2">
        <v>43211732</v>
      </c>
      <c r="C24" s="1" t="s">
        <v>31</v>
      </c>
      <c r="D24" s="2" t="s">
        <v>16</v>
      </c>
      <c r="E24" s="2" t="s">
        <v>115</v>
      </c>
      <c r="F24" s="2" t="s">
        <v>120</v>
      </c>
      <c r="G24" s="41" t="s">
        <v>24</v>
      </c>
      <c r="H24" s="4">
        <v>42000000</v>
      </c>
      <c r="I24" s="4">
        <v>42000000</v>
      </c>
      <c r="J24" s="2" t="s">
        <v>17</v>
      </c>
      <c r="K24" s="19" t="s">
        <v>18</v>
      </c>
      <c r="L24" s="2" t="s">
        <v>32</v>
      </c>
    </row>
    <row r="25" spans="2:12" s="7" customFormat="1" ht="71.25" x14ac:dyDescent="0.2">
      <c r="B25" s="2">
        <v>80131500</v>
      </c>
      <c r="C25" s="1" t="s">
        <v>33</v>
      </c>
      <c r="D25" s="2" t="s">
        <v>34</v>
      </c>
      <c r="E25" s="2" t="s">
        <v>112</v>
      </c>
      <c r="F25" s="13" t="s">
        <v>30</v>
      </c>
      <c r="G25" s="41" t="s">
        <v>24</v>
      </c>
      <c r="H25" s="4">
        <v>5260764000</v>
      </c>
      <c r="I25" s="4">
        <v>5260764000</v>
      </c>
      <c r="J25" s="2" t="s">
        <v>17</v>
      </c>
      <c r="K25" s="2" t="s">
        <v>18</v>
      </c>
      <c r="L25" s="2" t="s">
        <v>35</v>
      </c>
    </row>
    <row r="26" spans="2:12" s="7" customFormat="1" ht="57" x14ac:dyDescent="0.2">
      <c r="B26" s="2" t="s">
        <v>36</v>
      </c>
      <c r="C26" s="22" t="s">
        <v>37</v>
      </c>
      <c r="D26" s="20" t="s">
        <v>34</v>
      </c>
      <c r="E26" s="2" t="s">
        <v>107</v>
      </c>
      <c r="F26" s="2" t="s">
        <v>41</v>
      </c>
      <c r="G26" s="41" t="s">
        <v>24</v>
      </c>
      <c r="H26" s="4">
        <v>200000000</v>
      </c>
      <c r="I26" s="4">
        <f>+H26</f>
        <v>200000000</v>
      </c>
      <c r="J26" s="2" t="s">
        <v>29</v>
      </c>
      <c r="K26" s="2"/>
      <c r="L26" s="2" t="s">
        <v>38</v>
      </c>
    </row>
    <row r="27" spans="2:12" s="7" customFormat="1" ht="42.75" x14ac:dyDescent="0.2">
      <c r="B27" s="30">
        <v>8686131504</v>
      </c>
      <c r="C27" s="31" t="s">
        <v>150</v>
      </c>
      <c r="D27" s="24" t="s">
        <v>34</v>
      </c>
      <c r="E27" s="41" t="s">
        <v>107</v>
      </c>
      <c r="F27" s="13" t="s">
        <v>30</v>
      </c>
      <c r="G27" s="41" t="s">
        <v>24</v>
      </c>
      <c r="H27" s="4">
        <v>58586014</v>
      </c>
      <c r="I27" s="4">
        <v>58586014</v>
      </c>
      <c r="J27" s="41" t="s">
        <v>17</v>
      </c>
      <c r="K27" s="41" t="s">
        <v>18</v>
      </c>
      <c r="L27" s="41" t="s">
        <v>147</v>
      </c>
    </row>
    <row r="28" spans="2:12" s="7" customFormat="1" ht="114" x14ac:dyDescent="0.2">
      <c r="B28" s="57" t="s">
        <v>148</v>
      </c>
      <c r="C28" s="58" t="s">
        <v>179</v>
      </c>
      <c r="D28" s="62" t="s">
        <v>20</v>
      </c>
      <c r="E28" s="59" t="s">
        <v>115</v>
      </c>
      <c r="F28" s="60" t="s">
        <v>41</v>
      </c>
      <c r="G28" s="59" t="s">
        <v>149</v>
      </c>
      <c r="H28" s="61">
        <v>616694152</v>
      </c>
      <c r="I28" s="61">
        <v>616694152</v>
      </c>
      <c r="J28" s="59" t="s">
        <v>17</v>
      </c>
      <c r="K28" s="59" t="s">
        <v>18</v>
      </c>
      <c r="L28" s="59" t="s">
        <v>147</v>
      </c>
    </row>
    <row r="29" spans="2:12" s="7" customFormat="1" ht="71.25" x14ac:dyDescent="0.2">
      <c r="B29" s="32">
        <v>72101509</v>
      </c>
      <c r="C29" s="33" t="s">
        <v>88</v>
      </c>
      <c r="D29" s="34" t="s">
        <v>48</v>
      </c>
      <c r="E29" s="32" t="s">
        <v>201</v>
      </c>
      <c r="F29" s="35" t="s">
        <v>120</v>
      </c>
      <c r="G29" s="35" t="s">
        <v>24</v>
      </c>
      <c r="H29" s="36">
        <v>13600000</v>
      </c>
      <c r="I29" s="36">
        <f>+H29</f>
        <v>13600000</v>
      </c>
      <c r="J29" s="37" t="s">
        <v>11</v>
      </c>
      <c r="K29" s="37" t="s">
        <v>11</v>
      </c>
      <c r="L29" s="32" t="s">
        <v>40</v>
      </c>
    </row>
    <row r="30" spans="2:12" s="7" customFormat="1" ht="57" x14ac:dyDescent="0.2">
      <c r="B30" s="2">
        <v>72103302</v>
      </c>
      <c r="C30" s="1" t="s">
        <v>89</v>
      </c>
      <c r="D30" s="24" t="s">
        <v>28</v>
      </c>
      <c r="E30" s="2" t="s">
        <v>107</v>
      </c>
      <c r="F30" s="41" t="s">
        <v>120</v>
      </c>
      <c r="G30" s="41" t="s">
        <v>24</v>
      </c>
      <c r="H30" s="4">
        <v>69800000</v>
      </c>
      <c r="I30" s="4">
        <f>+H30</f>
        <v>69800000</v>
      </c>
      <c r="J30" s="13" t="s">
        <v>11</v>
      </c>
      <c r="K30" s="13" t="s">
        <v>11</v>
      </c>
      <c r="L30" s="2" t="s">
        <v>40</v>
      </c>
    </row>
    <row r="31" spans="2:12" s="7" customFormat="1" ht="57" x14ac:dyDescent="0.2">
      <c r="B31" s="2">
        <v>72101506</v>
      </c>
      <c r="C31" s="1" t="s">
        <v>90</v>
      </c>
      <c r="D31" s="2" t="s">
        <v>34</v>
      </c>
      <c r="E31" s="2" t="s">
        <v>107</v>
      </c>
      <c r="F31" s="41" t="s">
        <v>30</v>
      </c>
      <c r="G31" s="41" t="s">
        <v>24</v>
      </c>
      <c r="H31" s="4">
        <v>22556900</v>
      </c>
      <c r="I31" s="4">
        <f t="shared" ref="I31:I40" si="0">+H31</f>
        <v>22556900</v>
      </c>
      <c r="J31" s="13" t="s">
        <v>11</v>
      </c>
      <c r="K31" s="13" t="s">
        <v>11</v>
      </c>
      <c r="L31" s="2" t="s">
        <v>40</v>
      </c>
    </row>
    <row r="32" spans="2:12" s="7" customFormat="1" ht="57" x14ac:dyDescent="0.2">
      <c r="B32" s="32">
        <v>73152108</v>
      </c>
      <c r="C32" s="38" t="s">
        <v>91</v>
      </c>
      <c r="D32" s="34" t="s">
        <v>77</v>
      </c>
      <c r="E32" s="32" t="s">
        <v>201</v>
      </c>
      <c r="F32" s="35" t="s">
        <v>120</v>
      </c>
      <c r="G32" s="35" t="s">
        <v>24</v>
      </c>
      <c r="H32" s="36">
        <v>15800000</v>
      </c>
      <c r="I32" s="36">
        <f t="shared" si="0"/>
        <v>15800000</v>
      </c>
      <c r="J32" s="37" t="s">
        <v>11</v>
      </c>
      <c r="K32" s="37" t="s">
        <v>11</v>
      </c>
      <c r="L32" s="32" t="s">
        <v>40</v>
      </c>
    </row>
    <row r="33" spans="2:12" s="7" customFormat="1" ht="57" x14ac:dyDescent="0.2">
      <c r="B33" s="2">
        <v>72102900</v>
      </c>
      <c r="C33" s="1" t="s">
        <v>92</v>
      </c>
      <c r="D33" s="24" t="s">
        <v>28</v>
      </c>
      <c r="E33" s="2" t="s">
        <v>107</v>
      </c>
      <c r="F33" s="41" t="s">
        <v>120</v>
      </c>
      <c r="G33" s="41" t="s">
        <v>24</v>
      </c>
      <c r="H33" s="4">
        <v>31000000</v>
      </c>
      <c r="I33" s="4">
        <f t="shared" si="0"/>
        <v>31000000</v>
      </c>
      <c r="J33" s="13" t="s">
        <v>11</v>
      </c>
      <c r="K33" s="13" t="s">
        <v>11</v>
      </c>
      <c r="L33" s="2" t="s">
        <v>40</v>
      </c>
    </row>
    <row r="34" spans="2:12" s="7" customFormat="1" ht="57" x14ac:dyDescent="0.2">
      <c r="B34" s="2">
        <v>72101506</v>
      </c>
      <c r="C34" s="1" t="s">
        <v>93</v>
      </c>
      <c r="D34" s="2" t="s">
        <v>34</v>
      </c>
      <c r="E34" s="2" t="s">
        <v>107</v>
      </c>
      <c r="F34" s="41" t="s">
        <v>30</v>
      </c>
      <c r="G34" s="41" t="s">
        <v>24</v>
      </c>
      <c r="H34" s="4">
        <v>23560077</v>
      </c>
      <c r="I34" s="4">
        <f t="shared" si="0"/>
        <v>23560077</v>
      </c>
      <c r="J34" s="13" t="s">
        <v>11</v>
      </c>
      <c r="K34" s="13" t="s">
        <v>11</v>
      </c>
      <c r="L34" s="2" t="s">
        <v>40</v>
      </c>
    </row>
    <row r="35" spans="2:12" s="7" customFormat="1" ht="57" x14ac:dyDescent="0.2">
      <c r="B35" s="32">
        <v>72101506</v>
      </c>
      <c r="C35" s="38" t="s">
        <v>94</v>
      </c>
      <c r="D35" s="34" t="s">
        <v>77</v>
      </c>
      <c r="E35" s="32" t="s">
        <v>184</v>
      </c>
      <c r="F35" s="35" t="s">
        <v>120</v>
      </c>
      <c r="G35" s="35" t="s">
        <v>24</v>
      </c>
      <c r="H35" s="36">
        <v>7800000</v>
      </c>
      <c r="I35" s="36">
        <f t="shared" si="0"/>
        <v>7800000</v>
      </c>
      <c r="J35" s="37" t="s">
        <v>11</v>
      </c>
      <c r="K35" s="37" t="s">
        <v>11</v>
      </c>
      <c r="L35" s="32" t="s">
        <v>40</v>
      </c>
    </row>
    <row r="36" spans="2:12" s="7" customFormat="1" ht="57" x14ac:dyDescent="0.2">
      <c r="B36" s="2">
        <v>72101509</v>
      </c>
      <c r="C36" s="1" t="s">
        <v>95</v>
      </c>
      <c r="D36" s="2" t="s">
        <v>101</v>
      </c>
      <c r="E36" s="2" t="s">
        <v>116</v>
      </c>
      <c r="F36" s="41" t="s">
        <v>120</v>
      </c>
      <c r="G36" s="41" t="s">
        <v>24</v>
      </c>
      <c r="H36" s="4">
        <v>7500000</v>
      </c>
      <c r="I36" s="4">
        <f t="shared" si="0"/>
        <v>7500000</v>
      </c>
      <c r="J36" s="13" t="s">
        <v>11</v>
      </c>
      <c r="K36" s="13" t="s">
        <v>11</v>
      </c>
      <c r="L36" s="2" t="s">
        <v>40</v>
      </c>
    </row>
    <row r="37" spans="2:12" s="7" customFormat="1" ht="57" x14ac:dyDescent="0.2">
      <c r="B37" s="2">
        <v>55101504</v>
      </c>
      <c r="C37" s="1" t="s">
        <v>96</v>
      </c>
      <c r="D37" s="2" t="s">
        <v>102</v>
      </c>
      <c r="E37" s="2" t="s">
        <v>116</v>
      </c>
      <c r="F37" s="41" t="s">
        <v>30</v>
      </c>
      <c r="G37" s="41" t="s">
        <v>24</v>
      </c>
      <c r="H37" s="4">
        <v>5900000</v>
      </c>
      <c r="I37" s="4">
        <f t="shared" si="0"/>
        <v>5900000</v>
      </c>
      <c r="J37" s="13" t="s">
        <v>11</v>
      </c>
      <c r="K37" s="13" t="s">
        <v>11</v>
      </c>
      <c r="L37" s="2" t="s">
        <v>40</v>
      </c>
    </row>
    <row r="38" spans="2:12" s="7" customFormat="1" ht="57" x14ac:dyDescent="0.2">
      <c r="B38" s="32">
        <v>72151003</v>
      </c>
      <c r="C38" s="38" t="s">
        <v>97</v>
      </c>
      <c r="D38" s="34" t="s">
        <v>48</v>
      </c>
      <c r="E38" s="32" t="s">
        <v>141</v>
      </c>
      <c r="F38" s="35" t="s">
        <v>120</v>
      </c>
      <c r="G38" s="35" t="s">
        <v>24</v>
      </c>
      <c r="H38" s="36">
        <v>31900000</v>
      </c>
      <c r="I38" s="36">
        <f t="shared" si="0"/>
        <v>31900000</v>
      </c>
      <c r="J38" s="37" t="s">
        <v>11</v>
      </c>
      <c r="K38" s="37" t="s">
        <v>11</v>
      </c>
      <c r="L38" s="32" t="s">
        <v>40</v>
      </c>
    </row>
    <row r="39" spans="2:12" s="7" customFormat="1" ht="57" x14ac:dyDescent="0.2">
      <c r="B39" s="2">
        <v>76121904</v>
      </c>
      <c r="C39" s="1" t="s">
        <v>98</v>
      </c>
      <c r="D39" s="24" t="s">
        <v>28</v>
      </c>
      <c r="E39" s="2" t="s">
        <v>139</v>
      </c>
      <c r="F39" s="41" t="s">
        <v>120</v>
      </c>
      <c r="G39" s="41" t="s">
        <v>24</v>
      </c>
      <c r="H39" s="4">
        <v>5900000</v>
      </c>
      <c r="I39" s="4">
        <f t="shared" si="0"/>
        <v>5900000</v>
      </c>
      <c r="J39" s="13" t="s">
        <v>11</v>
      </c>
      <c r="K39" s="13" t="s">
        <v>11</v>
      </c>
      <c r="L39" s="2" t="s">
        <v>40</v>
      </c>
    </row>
    <row r="40" spans="2:12" s="7" customFormat="1" ht="57" x14ac:dyDescent="0.2">
      <c r="B40" s="51">
        <v>72101506</v>
      </c>
      <c r="C40" s="52" t="s">
        <v>99</v>
      </c>
      <c r="D40" s="56" t="s">
        <v>214</v>
      </c>
      <c r="E40" s="51" t="s">
        <v>116</v>
      </c>
      <c r="F40" s="53" t="s">
        <v>120</v>
      </c>
      <c r="G40" s="53" t="s">
        <v>24</v>
      </c>
      <c r="H40" s="54">
        <v>2500000</v>
      </c>
      <c r="I40" s="54">
        <f t="shared" si="0"/>
        <v>2500000</v>
      </c>
      <c r="J40" s="55" t="s">
        <v>11</v>
      </c>
      <c r="K40" s="55" t="s">
        <v>11</v>
      </c>
      <c r="L40" s="51" t="s">
        <v>40</v>
      </c>
    </row>
    <row r="41" spans="2:12" s="7" customFormat="1" ht="57" x14ac:dyDescent="0.2">
      <c r="B41" s="2">
        <v>73152108</v>
      </c>
      <c r="C41" s="1" t="s">
        <v>100</v>
      </c>
      <c r="D41" s="2" t="s">
        <v>50</v>
      </c>
      <c r="E41" s="2" t="s">
        <v>116</v>
      </c>
      <c r="F41" s="41" t="s">
        <v>120</v>
      </c>
      <c r="G41" s="41" t="s">
        <v>24</v>
      </c>
      <c r="H41" s="4">
        <v>30000000</v>
      </c>
      <c r="I41" s="4">
        <f>+H41</f>
        <v>30000000</v>
      </c>
      <c r="J41" s="13" t="s">
        <v>11</v>
      </c>
      <c r="K41" s="13" t="s">
        <v>11</v>
      </c>
      <c r="L41" s="2" t="s">
        <v>40</v>
      </c>
    </row>
    <row r="42" spans="2:12" s="7" customFormat="1" ht="42.75" x14ac:dyDescent="0.2">
      <c r="B42" s="2">
        <v>80131500</v>
      </c>
      <c r="C42" s="1" t="s">
        <v>172</v>
      </c>
      <c r="D42" s="2" t="s">
        <v>25</v>
      </c>
      <c r="E42" s="2" t="s">
        <v>114</v>
      </c>
      <c r="F42" s="13" t="s">
        <v>30</v>
      </c>
      <c r="G42" s="41" t="s">
        <v>24</v>
      </c>
      <c r="H42" s="4">
        <v>11688744371</v>
      </c>
      <c r="I42" s="4">
        <f t="shared" ref="I42" si="1">+H42</f>
        <v>11688744371</v>
      </c>
      <c r="J42" s="8" t="s">
        <v>14</v>
      </c>
      <c r="K42" s="2" t="s">
        <v>15</v>
      </c>
      <c r="L42" s="2" t="s">
        <v>49</v>
      </c>
    </row>
    <row r="43" spans="2:12" s="7" customFormat="1" ht="85.5" x14ac:dyDescent="0.2">
      <c r="B43" s="10" t="s">
        <v>46</v>
      </c>
      <c r="C43" s="40" t="s">
        <v>47</v>
      </c>
      <c r="D43" s="11" t="s">
        <v>48</v>
      </c>
      <c r="E43" s="10" t="s">
        <v>113</v>
      </c>
      <c r="F43" s="10" t="s">
        <v>121</v>
      </c>
      <c r="G43" s="41" t="s">
        <v>24</v>
      </c>
      <c r="H43" s="4" t="s">
        <v>11</v>
      </c>
      <c r="I43" s="4" t="s">
        <v>11</v>
      </c>
      <c r="J43" s="10" t="s">
        <v>11</v>
      </c>
      <c r="K43" s="10" t="s">
        <v>11</v>
      </c>
      <c r="L43" s="10" t="s">
        <v>49</v>
      </c>
    </row>
    <row r="44" spans="2:12" s="7" customFormat="1" ht="42.75" x14ac:dyDescent="0.2">
      <c r="B44" s="10" t="s">
        <v>53</v>
      </c>
      <c r="C44" s="40" t="s">
        <v>54</v>
      </c>
      <c r="D44" s="11" t="s">
        <v>48</v>
      </c>
      <c r="E44" s="10" t="s">
        <v>114</v>
      </c>
      <c r="F44" s="13" t="s">
        <v>30</v>
      </c>
      <c r="G44" s="41" t="s">
        <v>24</v>
      </c>
      <c r="H44" s="4" t="s">
        <v>11</v>
      </c>
      <c r="I44" s="4" t="s">
        <v>11</v>
      </c>
      <c r="J44" s="10" t="s">
        <v>11</v>
      </c>
      <c r="K44" s="10" t="s">
        <v>11</v>
      </c>
      <c r="L44" s="10" t="s">
        <v>49</v>
      </c>
    </row>
    <row r="45" spans="2:12" s="7" customFormat="1" ht="42.75" x14ac:dyDescent="0.2">
      <c r="B45" s="10" t="s">
        <v>52</v>
      </c>
      <c r="C45" s="40" t="s">
        <v>146</v>
      </c>
      <c r="D45" s="11" t="s">
        <v>50</v>
      </c>
      <c r="E45" s="10" t="s">
        <v>140</v>
      </c>
      <c r="F45" s="41" t="s">
        <v>103</v>
      </c>
      <c r="G45" s="41" t="s">
        <v>24</v>
      </c>
      <c r="H45" s="4">
        <v>1500000000</v>
      </c>
      <c r="I45" s="4">
        <v>439989646</v>
      </c>
      <c r="J45" s="10" t="s">
        <v>21</v>
      </c>
      <c r="K45" s="10" t="s">
        <v>51</v>
      </c>
      <c r="L45" s="10" t="s">
        <v>49</v>
      </c>
    </row>
    <row r="46" spans="2:12" s="7" customFormat="1" ht="42.75" x14ac:dyDescent="0.2">
      <c r="B46" s="2">
        <v>72153613</v>
      </c>
      <c r="C46" s="1" t="s">
        <v>110</v>
      </c>
      <c r="D46" s="2" t="s">
        <v>16</v>
      </c>
      <c r="E46" s="2" t="s">
        <v>113</v>
      </c>
      <c r="F46" s="41" t="s">
        <v>120</v>
      </c>
      <c r="G46" s="41" t="s">
        <v>24</v>
      </c>
      <c r="H46" s="4">
        <v>90000000</v>
      </c>
      <c r="I46" s="4">
        <v>90000000</v>
      </c>
      <c r="J46" s="8" t="s">
        <v>17</v>
      </c>
      <c r="K46" s="2" t="s">
        <v>18</v>
      </c>
      <c r="L46" s="2" t="s">
        <v>55</v>
      </c>
    </row>
    <row r="47" spans="2:12" s="7" customFormat="1" ht="42.75" x14ac:dyDescent="0.2">
      <c r="B47" s="32">
        <v>81141504</v>
      </c>
      <c r="C47" s="38" t="s">
        <v>56</v>
      </c>
      <c r="D47" s="32" t="s">
        <v>77</v>
      </c>
      <c r="E47" s="32" t="s">
        <v>115</v>
      </c>
      <c r="F47" s="35" t="s">
        <v>120</v>
      </c>
      <c r="G47" s="35" t="s">
        <v>24</v>
      </c>
      <c r="H47" s="36">
        <v>23482667</v>
      </c>
      <c r="I47" s="36">
        <v>23482667</v>
      </c>
      <c r="J47" s="39" t="s">
        <v>17</v>
      </c>
      <c r="K47" s="32" t="s">
        <v>18</v>
      </c>
      <c r="L47" s="32" t="s">
        <v>55</v>
      </c>
    </row>
    <row r="48" spans="2:12" s="7" customFormat="1" ht="57" x14ac:dyDescent="0.2">
      <c r="B48" s="2">
        <v>82101504</v>
      </c>
      <c r="C48" s="1" t="s">
        <v>118</v>
      </c>
      <c r="D48" s="2" t="s">
        <v>25</v>
      </c>
      <c r="E48" s="2" t="s">
        <v>107</v>
      </c>
      <c r="F48" s="13" t="s">
        <v>30</v>
      </c>
      <c r="G48" s="41" t="s">
        <v>24</v>
      </c>
      <c r="H48" s="4">
        <v>105000000</v>
      </c>
      <c r="I48" s="4">
        <v>105000000</v>
      </c>
      <c r="J48" s="8" t="s">
        <v>17</v>
      </c>
      <c r="K48" s="2" t="s">
        <v>11</v>
      </c>
      <c r="L48" s="2" t="s">
        <v>57</v>
      </c>
    </row>
    <row r="49" spans="2:12" s="7" customFormat="1" ht="42.75" x14ac:dyDescent="0.2">
      <c r="B49" s="2">
        <v>82101504</v>
      </c>
      <c r="C49" s="1" t="s">
        <v>119</v>
      </c>
      <c r="D49" s="24" t="s">
        <v>28</v>
      </c>
      <c r="E49" s="2" t="s">
        <v>107</v>
      </c>
      <c r="F49" s="41" t="s">
        <v>120</v>
      </c>
      <c r="G49" s="41" t="s">
        <v>24</v>
      </c>
      <c r="H49" s="4">
        <v>15000000</v>
      </c>
      <c r="I49" s="4">
        <v>15000000</v>
      </c>
      <c r="J49" s="8" t="s">
        <v>17</v>
      </c>
      <c r="K49" s="2" t="s">
        <v>11</v>
      </c>
      <c r="L49" s="2" t="s">
        <v>57</v>
      </c>
    </row>
    <row r="50" spans="2:12" s="7" customFormat="1" ht="42.75" x14ac:dyDescent="0.2">
      <c r="B50" s="41" t="s">
        <v>60</v>
      </c>
      <c r="C50" s="40" t="s">
        <v>151</v>
      </c>
      <c r="D50" s="11" t="s">
        <v>48</v>
      </c>
      <c r="E50" s="41" t="s">
        <v>114</v>
      </c>
      <c r="F50" s="2" t="s">
        <v>41</v>
      </c>
      <c r="G50" s="41" t="s">
        <v>24</v>
      </c>
      <c r="H50" s="4">
        <v>2400000000</v>
      </c>
      <c r="I50" s="4">
        <v>1200000000</v>
      </c>
      <c r="J50" s="41" t="s">
        <v>39</v>
      </c>
      <c r="K50" s="41" t="s">
        <v>58</v>
      </c>
      <c r="L50" s="41" t="s">
        <v>59</v>
      </c>
    </row>
    <row r="51" spans="2:12" s="7" customFormat="1" ht="105.75" customHeight="1" x14ac:dyDescent="0.2">
      <c r="B51" s="10">
        <v>43233201</v>
      </c>
      <c r="C51" s="40" t="s">
        <v>111</v>
      </c>
      <c r="D51" s="11" t="s">
        <v>61</v>
      </c>
      <c r="E51" s="10" t="s">
        <v>116</v>
      </c>
      <c r="F51" s="41" t="s">
        <v>120</v>
      </c>
      <c r="G51" s="41" t="s">
        <v>24</v>
      </c>
      <c r="H51" s="4">
        <v>15000000</v>
      </c>
      <c r="I51" s="4">
        <v>15000000</v>
      </c>
      <c r="J51" s="10" t="s">
        <v>17</v>
      </c>
      <c r="K51" s="10" t="s">
        <v>18</v>
      </c>
      <c r="L51" s="10" t="s">
        <v>62</v>
      </c>
    </row>
    <row r="52" spans="2:12" s="7" customFormat="1" ht="71.25" x14ac:dyDescent="0.2">
      <c r="B52" s="2">
        <v>90121502</v>
      </c>
      <c r="C52" s="40" t="s">
        <v>63</v>
      </c>
      <c r="D52" s="2" t="s">
        <v>50</v>
      </c>
      <c r="E52" s="2" t="s">
        <v>113</v>
      </c>
      <c r="F52" s="2" t="s">
        <v>41</v>
      </c>
      <c r="G52" s="41" t="s">
        <v>24</v>
      </c>
      <c r="H52" s="4">
        <v>415943156</v>
      </c>
      <c r="I52" s="4">
        <f>+H52</f>
        <v>415943156</v>
      </c>
      <c r="J52" s="41" t="s">
        <v>17</v>
      </c>
      <c r="K52" s="41" t="s">
        <v>18</v>
      </c>
      <c r="L52" s="2" t="s">
        <v>64</v>
      </c>
    </row>
    <row r="53" spans="2:12" s="7" customFormat="1" ht="85.5" x14ac:dyDescent="0.2">
      <c r="B53" s="32">
        <v>43233201</v>
      </c>
      <c r="C53" s="38" t="s">
        <v>65</v>
      </c>
      <c r="D53" s="35" t="s">
        <v>50</v>
      </c>
      <c r="E53" s="32" t="s">
        <v>115</v>
      </c>
      <c r="F53" s="35" t="s">
        <v>120</v>
      </c>
      <c r="G53" s="35" t="s">
        <v>24</v>
      </c>
      <c r="H53" s="36">
        <v>22104987</v>
      </c>
      <c r="I53" s="36">
        <v>22104987</v>
      </c>
      <c r="J53" s="35" t="s">
        <v>17</v>
      </c>
      <c r="K53" s="35" t="s">
        <v>18</v>
      </c>
      <c r="L53" s="35" t="s">
        <v>66</v>
      </c>
    </row>
    <row r="54" spans="2:12" s="7" customFormat="1" ht="71.25" x14ac:dyDescent="0.2">
      <c r="B54" s="2">
        <v>44103206</v>
      </c>
      <c r="C54" s="40" t="s">
        <v>67</v>
      </c>
      <c r="D54" s="41" t="s">
        <v>16</v>
      </c>
      <c r="E54" s="3" t="s">
        <v>117</v>
      </c>
      <c r="F54" s="41" t="s">
        <v>120</v>
      </c>
      <c r="G54" s="41" t="s">
        <v>24</v>
      </c>
      <c r="H54" s="4">
        <v>52000000</v>
      </c>
      <c r="I54" s="4">
        <v>52000000</v>
      </c>
      <c r="J54" s="41" t="s">
        <v>17</v>
      </c>
      <c r="K54" s="41" t="s">
        <v>18</v>
      </c>
      <c r="L54" s="41" t="s">
        <v>68</v>
      </c>
    </row>
    <row r="55" spans="2:12" s="7" customFormat="1" ht="142.5" x14ac:dyDescent="0.2">
      <c r="B55" s="35" t="s">
        <v>206</v>
      </c>
      <c r="C55" s="42" t="s">
        <v>205</v>
      </c>
      <c r="D55" s="34" t="s">
        <v>50</v>
      </c>
      <c r="E55" s="43" t="s">
        <v>138</v>
      </c>
      <c r="F55" s="32" t="s">
        <v>204</v>
      </c>
      <c r="G55" s="35" t="s">
        <v>24</v>
      </c>
      <c r="H55" s="36">
        <v>84261168</v>
      </c>
      <c r="I55" s="36">
        <v>84261168</v>
      </c>
      <c r="J55" s="35" t="s">
        <v>17</v>
      </c>
      <c r="K55" s="35" t="s">
        <v>18</v>
      </c>
      <c r="L55" s="32" t="s">
        <v>69</v>
      </c>
    </row>
    <row r="56" spans="2:12" s="7" customFormat="1" ht="85.5" x14ac:dyDescent="0.2">
      <c r="B56" s="41" t="s">
        <v>70</v>
      </c>
      <c r="C56" s="40" t="s">
        <v>71</v>
      </c>
      <c r="D56" s="24" t="s">
        <v>48</v>
      </c>
      <c r="E56" s="3" t="s">
        <v>184</v>
      </c>
      <c r="F56" s="41" t="s">
        <v>120</v>
      </c>
      <c r="G56" s="41" t="s">
        <v>24</v>
      </c>
      <c r="H56" s="4">
        <v>34913628</v>
      </c>
      <c r="I56" s="4">
        <f t="shared" ref="I56:I63" si="2">+H56</f>
        <v>34913628</v>
      </c>
      <c r="J56" s="41" t="s">
        <v>17</v>
      </c>
      <c r="K56" s="41" t="s">
        <v>18</v>
      </c>
      <c r="L56" s="2" t="s">
        <v>69</v>
      </c>
    </row>
    <row r="57" spans="2:12" s="7" customFormat="1" ht="85.5" x14ac:dyDescent="0.2">
      <c r="B57" s="41" t="s">
        <v>72</v>
      </c>
      <c r="C57" s="40" t="s">
        <v>73</v>
      </c>
      <c r="D57" s="24" t="s">
        <v>48</v>
      </c>
      <c r="E57" s="3" t="s">
        <v>184</v>
      </c>
      <c r="F57" s="2" t="s">
        <v>41</v>
      </c>
      <c r="G57" s="41" t="s">
        <v>24</v>
      </c>
      <c r="H57" s="4">
        <v>299998000</v>
      </c>
      <c r="I57" s="4">
        <f t="shared" si="2"/>
        <v>299998000</v>
      </c>
      <c r="J57" s="41" t="s">
        <v>17</v>
      </c>
      <c r="K57" s="41" t="s">
        <v>18</v>
      </c>
      <c r="L57" s="2" t="s">
        <v>69</v>
      </c>
    </row>
    <row r="58" spans="2:12" s="7" customFormat="1" ht="85.5" x14ac:dyDescent="0.2">
      <c r="B58" s="41" t="s">
        <v>74</v>
      </c>
      <c r="C58" s="40" t="s">
        <v>75</v>
      </c>
      <c r="D58" s="41" t="s">
        <v>25</v>
      </c>
      <c r="E58" s="3" t="s">
        <v>141</v>
      </c>
      <c r="F58" s="2" t="s">
        <v>30</v>
      </c>
      <c r="G58" s="41" t="s">
        <v>24</v>
      </c>
      <c r="H58" s="4">
        <v>890168000</v>
      </c>
      <c r="I58" s="4">
        <v>890168000</v>
      </c>
      <c r="J58" s="41" t="s">
        <v>17</v>
      </c>
      <c r="K58" s="41" t="s">
        <v>18</v>
      </c>
      <c r="L58" s="2" t="s">
        <v>69</v>
      </c>
    </row>
    <row r="59" spans="2:12" s="7" customFormat="1" ht="99.75" x14ac:dyDescent="0.2">
      <c r="B59" s="35" t="s">
        <v>76</v>
      </c>
      <c r="C59" s="42" t="s">
        <v>207</v>
      </c>
      <c r="D59" s="34" t="s">
        <v>50</v>
      </c>
      <c r="E59" s="44" t="s">
        <v>138</v>
      </c>
      <c r="F59" s="35" t="s">
        <v>120</v>
      </c>
      <c r="G59" s="35" t="s">
        <v>24</v>
      </c>
      <c r="H59" s="36">
        <v>119163189</v>
      </c>
      <c r="I59" s="36">
        <f t="shared" si="2"/>
        <v>119163189</v>
      </c>
      <c r="J59" s="35" t="s">
        <v>17</v>
      </c>
      <c r="K59" s="35" t="s">
        <v>18</v>
      </c>
      <c r="L59" s="32" t="s">
        <v>69</v>
      </c>
    </row>
    <row r="60" spans="2:12" s="7" customFormat="1" ht="85.5" x14ac:dyDescent="0.2">
      <c r="B60" s="35">
        <v>56112000</v>
      </c>
      <c r="C60" s="42" t="s">
        <v>78</v>
      </c>
      <c r="D60" s="35" t="s">
        <v>50</v>
      </c>
      <c r="E60" s="44" t="s">
        <v>115</v>
      </c>
      <c r="F60" s="35" t="s">
        <v>120</v>
      </c>
      <c r="G60" s="35" t="s">
        <v>24</v>
      </c>
      <c r="H60" s="36">
        <v>29647200</v>
      </c>
      <c r="I60" s="36">
        <f t="shared" si="2"/>
        <v>29647200</v>
      </c>
      <c r="J60" s="35" t="s">
        <v>17</v>
      </c>
      <c r="K60" s="35" t="s">
        <v>18</v>
      </c>
      <c r="L60" s="32" t="s">
        <v>69</v>
      </c>
    </row>
    <row r="61" spans="2:12" s="7" customFormat="1" ht="85.5" x14ac:dyDescent="0.2">
      <c r="B61" s="35" t="s">
        <v>79</v>
      </c>
      <c r="C61" s="42" t="s">
        <v>80</v>
      </c>
      <c r="D61" s="35" t="s">
        <v>50</v>
      </c>
      <c r="E61" s="44" t="s">
        <v>115</v>
      </c>
      <c r="F61" s="35" t="s">
        <v>120</v>
      </c>
      <c r="G61" s="35" t="s">
        <v>24</v>
      </c>
      <c r="H61" s="36">
        <v>14999532</v>
      </c>
      <c r="I61" s="36">
        <f>+H61</f>
        <v>14999532</v>
      </c>
      <c r="J61" s="35" t="s">
        <v>17</v>
      </c>
      <c r="K61" s="35" t="s">
        <v>18</v>
      </c>
      <c r="L61" s="32" t="s">
        <v>69</v>
      </c>
    </row>
    <row r="62" spans="2:12" s="7" customFormat="1" ht="85.5" x14ac:dyDescent="0.2">
      <c r="B62" s="41" t="s">
        <v>81</v>
      </c>
      <c r="C62" s="40" t="s">
        <v>82</v>
      </c>
      <c r="D62" s="41" t="s">
        <v>50</v>
      </c>
      <c r="E62" s="3" t="s">
        <v>115</v>
      </c>
      <c r="F62" s="41" t="s">
        <v>120</v>
      </c>
      <c r="G62" s="41" t="s">
        <v>24</v>
      </c>
      <c r="H62" s="4">
        <v>60000000</v>
      </c>
      <c r="I62" s="4">
        <f t="shared" si="2"/>
        <v>60000000</v>
      </c>
      <c r="J62" s="41" t="s">
        <v>17</v>
      </c>
      <c r="K62" s="41" t="s">
        <v>18</v>
      </c>
      <c r="L62" s="2" t="s">
        <v>69</v>
      </c>
    </row>
    <row r="63" spans="2:12" s="7" customFormat="1" ht="85.5" x14ac:dyDescent="0.2">
      <c r="B63" s="41" t="s">
        <v>83</v>
      </c>
      <c r="C63" s="40" t="s">
        <v>108</v>
      </c>
      <c r="D63" s="41" t="s">
        <v>20</v>
      </c>
      <c r="E63" s="3" t="s">
        <v>117</v>
      </c>
      <c r="F63" s="2" t="s">
        <v>41</v>
      </c>
      <c r="G63" s="41" t="s">
        <v>24</v>
      </c>
      <c r="H63" s="4">
        <v>500000000</v>
      </c>
      <c r="I63" s="4">
        <f t="shared" si="2"/>
        <v>500000000</v>
      </c>
      <c r="J63" s="41" t="s">
        <v>17</v>
      </c>
      <c r="K63" s="41" t="s">
        <v>18</v>
      </c>
      <c r="L63" s="2" t="s">
        <v>69</v>
      </c>
    </row>
    <row r="64" spans="2:12" s="7" customFormat="1" ht="85.5" x14ac:dyDescent="0.2">
      <c r="B64" s="41">
        <v>93141506</v>
      </c>
      <c r="C64" s="40" t="s">
        <v>109</v>
      </c>
      <c r="D64" s="41" t="s">
        <v>25</v>
      </c>
      <c r="E64" s="3" t="s">
        <v>107</v>
      </c>
      <c r="F64" s="13" t="s">
        <v>30</v>
      </c>
      <c r="G64" s="41" t="s">
        <v>24</v>
      </c>
      <c r="H64" s="4">
        <v>2866452570</v>
      </c>
      <c r="I64" s="4">
        <v>2866452570</v>
      </c>
      <c r="J64" s="41" t="s">
        <v>17</v>
      </c>
      <c r="K64" s="41" t="s">
        <v>18</v>
      </c>
      <c r="L64" s="2" t="s">
        <v>69</v>
      </c>
    </row>
    <row r="65" spans="2:12" s="7" customFormat="1" ht="42.75" x14ac:dyDescent="0.2">
      <c r="B65" s="41">
        <v>86101705</v>
      </c>
      <c r="C65" s="40" t="s">
        <v>42</v>
      </c>
      <c r="D65" s="41" t="s">
        <v>48</v>
      </c>
      <c r="E65" s="3" t="s">
        <v>104</v>
      </c>
      <c r="F65" s="2" t="s">
        <v>41</v>
      </c>
      <c r="G65" s="41" t="s">
        <v>24</v>
      </c>
      <c r="H65" s="4">
        <v>721779710</v>
      </c>
      <c r="I65" s="4">
        <f>H65</f>
        <v>721779710</v>
      </c>
      <c r="J65" s="41" t="s">
        <v>17</v>
      </c>
      <c r="K65" s="41" t="s">
        <v>18</v>
      </c>
      <c r="L65" s="41" t="s">
        <v>43</v>
      </c>
    </row>
    <row r="66" spans="2:12" s="7" customFormat="1" ht="71.25" x14ac:dyDescent="0.2">
      <c r="B66" s="41" t="s">
        <v>44</v>
      </c>
      <c r="C66" s="40" t="s">
        <v>152</v>
      </c>
      <c r="D66" s="41" t="s">
        <v>25</v>
      </c>
      <c r="E66" s="3" t="s">
        <v>113</v>
      </c>
      <c r="F66" s="41" t="s">
        <v>30</v>
      </c>
      <c r="G66" s="41" t="s">
        <v>24</v>
      </c>
      <c r="H66" s="4">
        <v>2278220290</v>
      </c>
      <c r="I66" s="4">
        <f>H66</f>
        <v>2278220290</v>
      </c>
      <c r="J66" s="41" t="s">
        <v>17</v>
      </c>
      <c r="K66" s="41" t="s">
        <v>18</v>
      </c>
      <c r="L66" s="41" t="s">
        <v>45</v>
      </c>
    </row>
    <row r="67" spans="2:12" s="7" customFormat="1" ht="71.25" x14ac:dyDescent="0.2">
      <c r="B67" s="6" t="s">
        <v>142</v>
      </c>
      <c r="C67" s="25" t="s">
        <v>143</v>
      </c>
      <c r="D67" s="6" t="s">
        <v>25</v>
      </c>
      <c r="E67" s="6" t="s">
        <v>144</v>
      </c>
      <c r="F67" s="21" t="s">
        <v>30</v>
      </c>
      <c r="G67" s="6" t="s">
        <v>24</v>
      </c>
      <c r="H67" s="16">
        <v>3338000400</v>
      </c>
      <c r="I67" s="16">
        <v>3338000400</v>
      </c>
      <c r="J67" s="41" t="s">
        <v>29</v>
      </c>
      <c r="K67" s="41" t="s">
        <v>11</v>
      </c>
      <c r="L67" s="41" t="s">
        <v>145</v>
      </c>
    </row>
    <row r="68" spans="2:12" s="7" customFormat="1" ht="42.75" x14ac:dyDescent="0.2">
      <c r="B68" s="41">
        <v>80131500</v>
      </c>
      <c r="C68" s="40" t="s">
        <v>155</v>
      </c>
      <c r="D68" s="24" t="s">
        <v>28</v>
      </c>
      <c r="E68" s="41" t="s">
        <v>153</v>
      </c>
      <c r="F68" s="13" t="s">
        <v>30</v>
      </c>
      <c r="G68" s="41" t="s">
        <v>24</v>
      </c>
      <c r="H68" s="4">
        <v>2129933448</v>
      </c>
      <c r="I68" s="4">
        <v>2129933448</v>
      </c>
      <c r="J68" s="41" t="s">
        <v>29</v>
      </c>
      <c r="K68" s="41" t="s">
        <v>18</v>
      </c>
      <c r="L68" s="41" t="s">
        <v>154</v>
      </c>
    </row>
    <row r="69" spans="2:12" s="7" customFormat="1" ht="114" x14ac:dyDescent="0.2">
      <c r="B69" s="41" t="s">
        <v>159</v>
      </c>
      <c r="C69" s="40" t="s">
        <v>156</v>
      </c>
      <c r="D69" s="41" t="s">
        <v>25</v>
      </c>
      <c r="E69" s="41" t="s">
        <v>157</v>
      </c>
      <c r="F69" s="13" t="s">
        <v>30</v>
      </c>
      <c r="G69" s="41" t="s">
        <v>24</v>
      </c>
      <c r="H69" s="4">
        <v>3622577458</v>
      </c>
      <c r="I69" s="4">
        <v>3622577458</v>
      </c>
      <c r="J69" s="41" t="s">
        <v>29</v>
      </c>
      <c r="K69" s="41" t="s">
        <v>18</v>
      </c>
      <c r="L69" s="41" t="s">
        <v>158</v>
      </c>
    </row>
    <row r="70" spans="2:12" s="7" customFormat="1" ht="99.75" x14ac:dyDescent="0.2">
      <c r="B70" s="41" t="s">
        <v>160</v>
      </c>
      <c r="C70" s="40" t="s">
        <v>161</v>
      </c>
      <c r="D70" s="41" t="s">
        <v>25</v>
      </c>
      <c r="E70" s="41" t="s">
        <v>162</v>
      </c>
      <c r="F70" s="13" t="s">
        <v>30</v>
      </c>
      <c r="G70" s="41" t="s">
        <v>24</v>
      </c>
      <c r="H70" s="4">
        <v>1336480340</v>
      </c>
      <c r="I70" s="4">
        <v>1336480340</v>
      </c>
      <c r="J70" s="41" t="s">
        <v>29</v>
      </c>
      <c r="K70" s="41" t="s">
        <v>18</v>
      </c>
      <c r="L70" s="41" t="s">
        <v>163</v>
      </c>
    </row>
    <row r="71" spans="2:12" s="7" customFormat="1" ht="142.5" x14ac:dyDescent="0.2">
      <c r="B71" s="41" t="s">
        <v>167</v>
      </c>
      <c r="C71" s="40" t="s">
        <v>164</v>
      </c>
      <c r="D71" s="41" t="s">
        <v>25</v>
      </c>
      <c r="E71" s="41" t="s">
        <v>165</v>
      </c>
      <c r="F71" s="13" t="s">
        <v>30</v>
      </c>
      <c r="G71" s="41" t="s">
        <v>24</v>
      </c>
      <c r="H71" s="4">
        <v>9016987000</v>
      </c>
      <c r="I71" s="4">
        <v>9016987000</v>
      </c>
      <c r="J71" s="41" t="s">
        <v>29</v>
      </c>
      <c r="K71" s="41" t="s">
        <v>18</v>
      </c>
      <c r="L71" s="41" t="s">
        <v>166</v>
      </c>
    </row>
    <row r="72" spans="2:12" s="7" customFormat="1" ht="57" x14ac:dyDescent="0.2">
      <c r="B72" s="6">
        <v>80131500</v>
      </c>
      <c r="C72" s="25" t="s">
        <v>168</v>
      </c>
      <c r="D72" s="6" t="s">
        <v>25</v>
      </c>
      <c r="E72" s="6" t="s">
        <v>117</v>
      </c>
      <c r="F72" s="21" t="s">
        <v>30</v>
      </c>
      <c r="G72" s="41" t="s">
        <v>24</v>
      </c>
      <c r="H72" s="16">
        <v>5004567182</v>
      </c>
      <c r="I72" s="16">
        <v>5004567182</v>
      </c>
      <c r="J72" s="41" t="s">
        <v>29</v>
      </c>
      <c r="K72" s="41" t="s">
        <v>11</v>
      </c>
      <c r="L72" s="41" t="s">
        <v>169</v>
      </c>
    </row>
    <row r="73" spans="2:12" s="7" customFormat="1" ht="57" x14ac:dyDescent="0.2">
      <c r="B73" s="26" t="s">
        <v>173</v>
      </c>
      <c r="C73" s="40" t="s">
        <v>174</v>
      </c>
      <c r="D73" s="41" t="s">
        <v>28</v>
      </c>
      <c r="E73" s="41" t="s">
        <v>116</v>
      </c>
      <c r="F73" s="13" t="s">
        <v>120</v>
      </c>
      <c r="G73" s="41" t="s">
        <v>24</v>
      </c>
      <c r="H73" s="4">
        <v>99906324</v>
      </c>
      <c r="I73" s="4">
        <v>99906324</v>
      </c>
      <c r="J73" s="41" t="s">
        <v>29</v>
      </c>
      <c r="K73" s="41" t="s">
        <v>11</v>
      </c>
      <c r="L73" s="41" t="s">
        <v>175</v>
      </c>
    </row>
    <row r="74" spans="2:12" s="7" customFormat="1" ht="57" x14ac:dyDescent="0.2">
      <c r="B74" s="6">
        <v>80131500</v>
      </c>
      <c r="C74" s="40" t="s">
        <v>178</v>
      </c>
      <c r="D74" s="41" t="s">
        <v>48</v>
      </c>
      <c r="E74" s="41" t="s">
        <v>176</v>
      </c>
      <c r="F74" s="13" t="s">
        <v>120</v>
      </c>
      <c r="G74" s="41" t="s">
        <v>24</v>
      </c>
      <c r="H74" s="4">
        <v>33600000</v>
      </c>
      <c r="I74" s="4">
        <v>33600000</v>
      </c>
      <c r="J74" s="41" t="s">
        <v>29</v>
      </c>
      <c r="K74" s="41" t="s">
        <v>11</v>
      </c>
      <c r="L74" s="41" t="s">
        <v>177</v>
      </c>
    </row>
    <row r="75" spans="2:12" s="7" customFormat="1" ht="57" x14ac:dyDescent="0.2">
      <c r="B75" s="41" t="s">
        <v>180</v>
      </c>
      <c r="C75" s="40" t="s">
        <v>181</v>
      </c>
      <c r="D75" s="41" t="s">
        <v>48</v>
      </c>
      <c r="E75" s="41" t="s">
        <v>182</v>
      </c>
      <c r="F75" s="13" t="s">
        <v>120</v>
      </c>
      <c r="G75" s="41" t="s">
        <v>24</v>
      </c>
      <c r="H75" s="4">
        <v>57631332</v>
      </c>
      <c r="I75" s="4">
        <v>57631332</v>
      </c>
      <c r="J75" s="41" t="s">
        <v>29</v>
      </c>
      <c r="K75" s="41" t="s">
        <v>11</v>
      </c>
      <c r="L75" s="41" t="s">
        <v>183</v>
      </c>
    </row>
    <row r="76" spans="2:12" s="7" customFormat="1" ht="42.75" x14ac:dyDescent="0.2">
      <c r="B76" s="41" t="s">
        <v>185</v>
      </c>
      <c r="C76" s="40" t="s">
        <v>186</v>
      </c>
      <c r="D76" s="41" t="s">
        <v>48</v>
      </c>
      <c r="E76" s="41" t="s">
        <v>187</v>
      </c>
      <c r="F76" s="13" t="s">
        <v>120</v>
      </c>
      <c r="G76" s="41" t="s">
        <v>24</v>
      </c>
      <c r="H76" s="4">
        <v>100000000</v>
      </c>
      <c r="I76" s="4">
        <v>100000000</v>
      </c>
      <c r="J76" s="41" t="s">
        <v>17</v>
      </c>
      <c r="K76" s="41" t="s">
        <v>18</v>
      </c>
      <c r="L76" s="41" t="s">
        <v>188</v>
      </c>
    </row>
    <row r="77" spans="2:12" s="7" customFormat="1" ht="85.5" x14ac:dyDescent="0.2">
      <c r="B77" s="41" t="s">
        <v>194</v>
      </c>
      <c r="C77" s="40" t="s">
        <v>189</v>
      </c>
      <c r="D77" s="41" t="s">
        <v>190</v>
      </c>
      <c r="E77" s="41" t="s">
        <v>191</v>
      </c>
      <c r="F77" s="13" t="s">
        <v>192</v>
      </c>
      <c r="G77" s="41" t="s">
        <v>24</v>
      </c>
      <c r="H77" s="4">
        <v>618045442</v>
      </c>
      <c r="I77" s="4">
        <v>618045442</v>
      </c>
      <c r="J77" s="41" t="s">
        <v>17</v>
      </c>
      <c r="K77" s="41" t="s">
        <v>18</v>
      </c>
      <c r="L77" s="41" t="s">
        <v>193</v>
      </c>
    </row>
    <row r="78" spans="2:12" s="7" customFormat="1" ht="85.5" x14ac:dyDescent="0.2">
      <c r="B78" s="6">
        <v>80111621</v>
      </c>
      <c r="C78" s="25" t="s">
        <v>197</v>
      </c>
      <c r="D78" s="6" t="s">
        <v>198</v>
      </c>
      <c r="E78" s="6" t="s">
        <v>199</v>
      </c>
      <c r="F78" s="21" t="s">
        <v>30</v>
      </c>
      <c r="G78" s="41" t="s">
        <v>24</v>
      </c>
      <c r="H78" s="16">
        <v>110486112</v>
      </c>
      <c r="I78" s="4">
        <v>110486112</v>
      </c>
      <c r="J78" s="41" t="s">
        <v>29</v>
      </c>
      <c r="K78" s="41" t="s">
        <v>11</v>
      </c>
      <c r="L78" s="41" t="s">
        <v>200</v>
      </c>
    </row>
    <row r="79" spans="2:12" s="7" customFormat="1" ht="85.5" x14ac:dyDescent="0.2">
      <c r="B79" s="35" t="s">
        <v>202</v>
      </c>
      <c r="C79" s="42" t="s">
        <v>209</v>
      </c>
      <c r="D79" s="35" t="s">
        <v>50</v>
      </c>
      <c r="E79" s="35" t="s">
        <v>116</v>
      </c>
      <c r="F79" s="37" t="s">
        <v>120</v>
      </c>
      <c r="G79" s="35" t="s">
        <v>24</v>
      </c>
      <c r="H79" s="36">
        <v>97641247</v>
      </c>
      <c r="I79" s="36">
        <v>97641247</v>
      </c>
      <c r="J79" s="35" t="s">
        <v>17</v>
      </c>
      <c r="K79" s="35" t="s">
        <v>11</v>
      </c>
      <c r="L79" s="35" t="s">
        <v>203</v>
      </c>
    </row>
    <row r="80" spans="2:12" s="7" customFormat="1" ht="42.75" x14ac:dyDescent="0.2">
      <c r="B80" s="45">
        <v>84111600</v>
      </c>
      <c r="C80" s="46" t="s">
        <v>208</v>
      </c>
      <c r="D80" s="35" t="s">
        <v>50</v>
      </c>
      <c r="E80" s="45" t="s">
        <v>162</v>
      </c>
      <c r="F80" s="47" t="s">
        <v>30</v>
      </c>
      <c r="G80" s="45" t="s">
        <v>24</v>
      </c>
      <c r="H80" s="48">
        <v>3277248189</v>
      </c>
      <c r="I80" s="48">
        <v>3277248189</v>
      </c>
      <c r="J80" s="35" t="s">
        <v>29</v>
      </c>
      <c r="K80" s="35" t="s">
        <v>11</v>
      </c>
      <c r="L80" s="35" t="s">
        <v>200</v>
      </c>
    </row>
    <row r="81" spans="2:12" s="7" customFormat="1" ht="85.5" x14ac:dyDescent="0.2">
      <c r="B81" s="45" t="s">
        <v>210</v>
      </c>
      <c r="C81" s="46" t="s">
        <v>213</v>
      </c>
      <c r="D81" s="45" t="s">
        <v>50</v>
      </c>
      <c r="E81" s="45" t="s">
        <v>211</v>
      </c>
      <c r="F81" s="47" t="s">
        <v>41</v>
      </c>
      <c r="G81" s="45" t="s">
        <v>24</v>
      </c>
      <c r="H81" s="48">
        <v>4032952367</v>
      </c>
      <c r="I81" s="36">
        <v>4032952367</v>
      </c>
      <c r="J81" s="35" t="s">
        <v>17</v>
      </c>
      <c r="K81" s="35" t="s">
        <v>18</v>
      </c>
      <c r="L81" s="35" t="s">
        <v>212</v>
      </c>
    </row>
    <row r="82" spans="2:12" ht="15" x14ac:dyDescent="0.2">
      <c r="B82" s="63" t="s">
        <v>106</v>
      </c>
      <c r="C82" s="63"/>
      <c r="D82" s="63"/>
      <c r="E82" s="63"/>
      <c r="F82" s="63"/>
      <c r="G82" s="63"/>
      <c r="H82" s="49">
        <f>SUM(H19:H81)</f>
        <v>122940837689</v>
      </c>
      <c r="I82" s="49">
        <f>SUM(I19:I81)</f>
        <v>120680827335</v>
      </c>
      <c r="J82" s="7"/>
      <c r="K82" s="7"/>
      <c r="L82" s="7"/>
    </row>
    <row r="83" spans="2:12" x14ac:dyDescent="0.2">
      <c r="B83" s="7"/>
      <c r="C83" s="7"/>
      <c r="D83" s="7"/>
      <c r="E83" s="7"/>
      <c r="F83" s="7"/>
      <c r="G83" s="7"/>
      <c r="H83" s="50"/>
      <c r="I83" s="50"/>
      <c r="J83" s="7"/>
      <c r="K83" s="7"/>
      <c r="L83" s="7"/>
    </row>
  </sheetData>
  <autoFilter ref="B18:L82"/>
  <mergeCells count="12">
    <mergeCell ref="B82:G82"/>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45:F47 F65:F66 F29:F41 F49:F63">
      <formula1>modalidad</formula1>
    </dataValidation>
    <dataValidation type="list" allowBlank="1" showInputMessage="1" showErrorMessage="1" sqref="J21 J23 J43:J45 J27:J28 J50:J81">
      <formula1>vf</formula1>
    </dataValidation>
    <dataValidation type="list" allowBlank="1" showInputMessage="1" showErrorMessage="1" sqref="K21 K23:K24 K43:K45 K27:K28 K50:K81">
      <formula1>vfestado</formula1>
    </dataValidation>
    <dataValidation type="list" allowBlank="1" showInputMessage="1" showErrorMessage="1" sqref="D20:D21 D23:D24 D43:D45 D38:D39 D27:D30 D32:D33 D35 D49:D81">
      <formula1>meses</formula1>
    </dataValidation>
    <dataValidation type="list" allowBlank="1" showInputMessage="1" showErrorMessage="1" sqref="G19:G81">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2022-06-10T13:49:58Z</dcterms:modified>
</cp:coreProperties>
</file>