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Hoja1" sheetId="1" r:id="rId1"/>
  </sheets>
  <definedNames/>
  <calcPr fullCalcOnLoad="1"/>
</workbook>
</file>

<file path=xl/sharedStrings.xml><?xml version="1.0" encoding="utf-8"?>
<sst xmlns="http://schemas.openxmlformats.org/spreadsheetml/2006/main" count="1638" uniqueCount="381">
  <si>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</si>
  <si>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</si>
  <si>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</si>
  <si>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</si>
  <si>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</si>
  <si>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</si>
  <si>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</si>
  <si>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</si>
  <si>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</si>
  <si>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</si>
  <si>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</si>
  <si>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</si>
  <si>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</si>
  <si>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</si>
  <si>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</si>
  <si>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</si>
  <si>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</si>
  <si>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</si>
  <si>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</si>
  <si>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</si>
  <si>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</si>
  <si>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</si>
  <si>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</si>
  <si>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</si>
  <si>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</si>
  <si>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</si>
  <si>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</si>
  <si>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</si>
  <si>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</si>
  <si>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ENERO</t>
  </si>
  <si>
    <t>11 MESES</t>
  </si>
  <si>
    <t>CONTRATACIÓN DIRECTA</t>
  </si>
  <si>
    <t>RNEC</t>
  </si>
  <si>
    <t>N/A</t>
  </si>
  <si>
    <t>GERENCIA ADMINISTRATIVA Y FINANCIERA - TEL: 2202880 EXT 1487</t>
  </si>
  <si>
    <t>PRESTAR LOS SERVICIOS PROFESIONALES EXTERNOS A LA OFICINA JURÍDICA EN ASPECTOS RELACIONADOS CON LA CONTRATACIÓN PARA LA ADQUISICIÓN DE BIENES Y SERVICIOS DE LA REGISTRADURÍA NACIONAL DEL ESTADO CIVIL Y EL FONDO ROTATORIO DE LA REGISTRADURÍA NACIONAL DEL ESTADO CIVIL, EN TODAS LAS ETAPAS DE LA MISMA Y EN LOS DEMÁS TEMAS Y ÁREAS DEL DERECHO QUE LE SEAN REQUERIDOS POR LA OFICINA JURÍDICA</t>
  </si>
  <si>
    <t xml:space="preserve">JEFE OFICINA JURIDICA - TEL: 2202880 EXT 1509 </t>
  </si>
  <si>
    <t>PRESTAR LOS SERVICIOS PROFESIONALES EXTERNOS A LA OFICINA JURÍDICA PARA LOGRAR CUMPLIR CON LOS OBJETIVOS DE LA MISMA, AL IGUAL QUE PRESTAR EL APOYO EN LOS ASUNTOS CONTRACTUALES Y COBROS COACTIVOS</t>
  </si>
  <si>
    <t>PRESTAR SERVICIOS PROFESIONALES DE REPRESENTACIÓN JUDICIAL Y EXTRAJUDICIAL A NIVEL NACIONAL, EN LOS PROCESOS EN QUE DEBA HACER PARTE LA ENTIDAD Y APOYAR LA LABOR DE LA OFICINA JURÍDICA EN LOS ASUNTOS DE SU COMPETENCIA</t>
  </si>
  <si>
    <t>GERENCIA DEL TALENTO HUMANO - TEL: 2202880 EXT 1410</t>
  </si>
  <si>
    <t xml:space="preserve">CONTRATAR LA PRESTACION DE SERVICIOS PROFESIONALES ESPECIALIZADOS  A LA REGISTRADURIA NACIONAL DEL ESTADO CIVIL, PARA LA PLANEACIÓN PRESUPUESTAL DE LA ENTIDAD, CON EL ACOMPAÑAMIENTO ANTE LAS AUTORIDADES ESTATALES Y GUBERNAMENTALES EN EL TRÁMITE DEL PROYECTO DE PRESUPUESTO Y LA EVALUACIÓN DE LA VIABILIDAD DE LAS SOLICITUDES DE RECURSOS FINANCIEROS.  </t>
  </si>
  <si>
    <t xml:space="preserve">OFICINA DE PLANEACION - TEL: 2202880 </t>
  </si>
  <si>
    <t>PRESTAR SERVICIOS EN LA REGISTRADURÍA NACIONAL DEL ESTADO CIVIL PARA EL MONITOREO, FORTALECIMIENTO Y RELACIONAMIENTO INSTITUCIONAL CON EL CONGRESO DE LA REPÚBLICA</t>
  </si>
  <si>
    <t>SECRETARÍA GENERAL - TEL: 2202880 EXT 1576</t>
  </si>
  <si>
    <t>JUNIO</t>
  </si>
  <si>
    <t>5 MESES</t>
  </si>
  <si>
    <t>PRESTACION DE SERVICIOS PROFESIONALES ESPECIALZIADOS A LA RNEC PARA ASESORAR A LA OFICINA DE PLANEACION Y COMITÉ DE TARIFAS EN LOS AMBITOS JURIDICO ECONOMICO Y FISCAL Y EN LA ELABORACION Y SUSTENTACION DE ESTRATEGIAS PARA LA OBTENCION DE RECURSOS QUE CONTRIBUYAN AL MEJORAMIENTO Y FORTALECIMIENTO DE LA GESTION INSTITUCIONAL</t>
  </si>
  <si>
    <t>9 MESES</t>
  </si>
  <si>
    <t>6 MESES</t>
  </si>
  <si>
    <t>SELECCIÓN ABREVIADA</t>
  </si>
  <si>
    <t>ABRIL</t>
  </si>
  <si>
    <t>2 MESES</t>
  </si>
  <si>
    <t>INVITACIÓN PÚBLCA</t>
  </si>
  <si>
    <t>CONTRATAR EL SUMINISTRO DE COMBUSTIBLE DEL PARQUE AUTOMOTOR DE LA ENTIDAD</t>
  </si>
  <si>
    <t>12 MESES</t>
  </si>
  <si>
    <t>ACUERDO MARCO DE PRECIOS</t>
  </si>
  <si>
    <t>CONTRATAR EL SUMINISTRO DE BONOS DE DOTACIÓN, CANJEABLES EXCLUSIVAMENTE PARA CALZADO Y VESTIDO DE LABOR PARA LOS SERVIDORES PÚBLICOS DE LA ORGANIZACIÓN ELECTORAL QUE TIENEN DERECHO DE ACUERDO CON LA LEY 70 DE 1988 Y EL DECRETO 1978 DE 1989.</t>
  </si>
  <si>
    <t>FEBRERO</t>
  </si>
  <si>
    <t>ADQUISICIÓN DE CERTIFICADOS DIGITALES DE FUNCION PUBLICA, CON DESTINO A LOS FUNCIONARIOS QUE LO REQUIEREN PARA REALIZAR LAS TRANSACCIONES DIARIAS INHERENTES A LA EJECUCIÓN DEL SIIF – NACION II EN LAS ÁREAS DE LA DIRECCIÓN FINANCIERA, CONTABILIDAD, PRESUPUESTO, PAGADURÍA, GESTIÓN FINANCIERA, RECAUDOS, FONDO NACIONAL DE FINANCIACIÓN POLÍTICA, JURÍDICA, DIRECCIÓN ADMINISTRATIVA- COMPRAS, ALMACÉN E INVENTARIOS,  GERENCIA DEL TALENTO HUMANO, FONDO SOCIAL DE VIVIENDA A NIVEL NACIONAL Y CONSEJO NACIONAL ELECTORAL</t>
  </si>
  <si>
    <t>15 DIAS</t>
  </si>
  <si>
    <t>DIRECTORA FINANCIERA - TEL: 2202880 EXT: 1360</t>
  </si>
  <si>
    <t>COORDINADOR GRUPO PUBLICACIONES - TEL: 2202880 EXT 1000</t>
  </si>
  <si>
    <t>81111812
81111820</t>
  </si>
  <si>
    <t>MANTENIMIENTO SISTEMA DE NÓMINA DE LA RNEC - KACTUS TH</t>
  </si>
  <si>
    <t>GERENCIA DE INFORMATICA - TEL: 2202880 EXT 1525 - GERENCIA DEL TALENTO HUMANO EXT: 1467</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</si>
  <si>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</si>
  <si>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10 MESES</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</si>
  <si>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</si>
  <si>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</si>
  <si>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</si>
  <si>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</si>
  <si>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</si>
  <si>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MAYO</t>
  </si>
  <si>
    <t>1 MES</t>
  </si>
  <si>
    <t>RECOLECCIÓN, TRANSPORTE Y  DISPOSICIÓN FINAL DE LOS RESIDUOS PELIGROSOS EN LA RNEC, SEDE CAN</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</si>
  <si>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</si>
  <si>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</si>
  <si>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</si>
  <si>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PRESTACIÓN DE LOS SERVICIOS DE PREPRODUCCIÓN, PRODUCCIÓN Y POSPRODUCCIÓN DEL PROGRAMA INSTITUCIONAL.</t>
  </si>
  <si>
    <t>ACTUALIZACION DE LAS LICENCIAS DE CONSTRUPLAN</t>
  </si>
  <si>
    <t>AGOSTO</t>
  </si>
  <si>
    <t>CONTRATAR EL SERVICIO DE CTP O NEGATIVOS PARA EL TALLER DE PUBLICACIONES</t>
  </si>
  <si>
    <t>MARZO</t>
  </si>
  <si>
    <t>OCTUBRE</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</si>
  <si>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</si>
  <si>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 xml:space="preserve">CONTRATAR LA PRESTACIÓN DE SERVICIOS DE APOYO LOGÍSTICO  PARA LA REALIZACIÓN DEL PROGRAMA DE BIENESTAR SOCIAL DIRIGIDO A LOS SERVIDORES PÚBLICOS DE LA "ORGANIZACIÓN ELECTORAL"  Y SU NÚCLEO FAMILIAR, DE LA SEDE CENTRAL, REGISTRADURÍA DISTRITAL Y DELGACIÓN CUNDINAMARCA,  ASÍ COMO EL DESARROLLO DE LAS OLIMPIADAS DEPORTIVAS NACIONALES DE LA ENTIDAD. </t>
  </si>
  <si>
    <t>CONTRATAR EL APOYO LOGÍSTICO PARA LA REALIZACIÓN DE ACTIVIDADES DE BIENESTAR,  CULTURALES,  RECREATIVAS Y DEPORTIVAS, DIRIGIDAS A LOS SERVIDORES DE LAS DELEGACIONES DEPARTAMENTALES.</t>
  </si>
  <si>
    <t>JULIO</t>
  </si>
  <si>
    <t>42132203
42131606
51102710
42172001
42171917</t>
  </si>
  <si>
    <t xml:space="preserve">CONTRATAR LA ADQUISICIÓN DE BOTIQUINES DOTADOS DE SUSTANCIAS ANTISÉPTICAS,  MATERIAL DE CURACIÓN Y DEMÁS ELEMENTOS DE BIOSEGURIDAD QUE GARANTICEN LA PRESTACIÓN OPORTUNA DE LOS PRIMEROS AUXILIOS A LOS SERVIDORES, CONTRATISTAS Y VISITANTES EN LAS REGISTRADURÍAS MUNICIPALES. </t>
  </si>
  <si>
    <t>46171604
55121704</t>
  </si>
  <si>
    <t>CONTRATAR EL SUMINISTRO DE TIQUETES AÉREOS  PARA GARANTIZAR EL DESPLAZAMIENTO DE LOS SERVIDORES PÚBLICOS Y CONTRATISTAS DE LA ORGANIZACIÓN ELECTORAL, A NIVEL NACIONAL E INTERNACIONAL.</t>
  </si>
  <si>
    <t>3 MESES</t>
  </si>
  <si>
    <t>20 DIAS</t>
  </si>
  <si>
    <t>DELEGACION DEPARTAMENTAL DE CAUCA</t>
  </si>
  <si>
    <t>NOVIEMBRE</t>
  </si>
  <si>
    <t xml:space="preserve">PROYECTO DE INVERSION “FORTALECIMIENTO DE LA PLATAFORMA TECNOLÓGICA QUE SOPORTA EL SISTEMA DE IDENTIFICACIÓN Y REGISTRO CIVIL PMT II NACIONAL” </t>
  </si>
  <si>
    <t>HASTA EL 31 DE DICIEMBRE DE 2018</t>
  </si>
  <si>
    <t xml:space="preserve">REGISTRADURIA DELEGADA PARA EL REGISTRO CIVIL Y LA IDENTIFICACION -  TELEFONO: 2202880 EXT: 1289 
</t>
  </si>
  <si>
    <t>7 MESES</t>
  </si>
  <si>
    <t>JAVIER DARIO SASTOQUE GOMEZ</t>
  </si>
  <si>
    <t>REGISTRADURIA NACIONAL DEL ESTADO CIVIL</t>
  </si>
  <si>
    <t xml:space="preserve">AV CALLE 26 N° 51 - 50 </t>
  </si>
  <si>
    <t>22202880 EXT 1409-1400</t>
  </si>
  <si>
    <t>www.registraduria.gov.co</t>
  </si>
  <si>
    <t>FORTALECIMIENTO A LOS ASUSTOS MISIONALES COMO IDENTIFICACION - FORTALECIMIENTO EN ELECTORAL. - MEJORAMIENTO INSTITUCIONAL. - FORMACION A LA CIUDADANIA EN VALORES PARA LA DEMOCRACIA</t>
  </si>
  <si>
    <t>MISION: GARANTIZAR LA ORGANIZACIÓN Y TRANSPARENCIA DEL PROCESO ELECTORAL, LA OPORTUNIDAD Y CONFIABILIDAD DE LOS ESCRUTINIOS Y RESULTADOS ELECTORALES, CONTRIBUIR AL FORTALECIMIENTO DE LA DEMOCRACIA MEDIANTE SU NEUTRALIDAD Y OBJETIVIDAD, PROMOVER LA PARTICIPACIÓN SOCIAL EN LA CUAL SE REQUIERA LA EXPRESIÓN DE LA VOLUNTAD POPULAR MEDIANTE SISTEMAS DE TIPO ELECTORAL EN CUALQUIERA DE SUS MODALIDADES, ASÍ COMO PROMOVER Y GARANTIZAR EN CADA EVENTO LEGAL EN QUE DEBA REGISTRARSE LA SITUACIÓN CIVIL DE LAS PERSONAS, QUE SE REGISTREN TALES EVENTOS, SE DISPONGA DE SU INFORMACIÓN A QUIEN DEBA LEGALMENTE SOLICITARLA, SE CERTIFIQUE MEDIANTE LOS INSTRUMENTOS IDÓNEOS ESTABLECIDOS POR LAS DISPOSICIONES LEGALES Y SE GARANTICE SU CONFIABILIDAD Y SEGURIDAD PLENAS. -  VISION: LA REGISTRADURÍA NACIONAL DEL ESTADO CIVIL, HACIENDO USO DE LA MÁS ALTA COMPETENCIA DE SU TALENTO HUMANO, SERÁ EN EL 2019 UNA ENTIDAD RECONOCIDA A NIVEL NACIONAL E INTERNACIONAL POR LA INNOVACIÓN, EFICIENCIA Y TRANSPARENCIA EN LA IDENTIFICACIÓN DE LOS COLOMBIANOS, DE LOS PROCESOS ELECTORALES, DE LOS MECANISMOS DE PARTICIPACIÓN CIUDADANA Y POR EL FOMENTO DE LOS VALORES CÍVICOS Y DEMOCRÁTICOS ESPECIALMENTE EN NIÑOS Y JÓVENES</t>
  </si>
  <si>
    <t>81112205</t>
  </si>
  <si>
    <t>4 MESES</t>
  </si>
  <si>
    <t>INVITACIÓN PUBLICA</t>
  </si>
  <si>
    <t>DELEGACIÓN DEPARTAMENTAL DE PUTUMAYO</t>
  </si>
  <si>
    <t>DELEGACIÓN DEPARTAMENTAL DE SAN ANDRES</t>
  </si>
  <si>
    <t>8 DIAS</t>
  </si>
  <si>
    <t xml:space="preserve">ABRIL </t>
  </si>
  <si>
    <t>8 MESES</t>
  </si>
  <si>
    <t>INVITACIÓN PÚBLICA</t>
  </si>
  <si>
    <t>20 DIAS CALENDARIO</t>
  </si>
  <si>
    <t>31 DE ENERO DE 2019</t>
  </si>
  <si>
    <t>CONTRATOS DE PRESTACIÓN DE SERVICIOS</t>
  </si>
  <si>
    <t>PRESTAR ASESORÍA JURÍDICA ESPECIALIZADA EN DERECHO ADMINISTRATIVO Y CONTRATACIÓN ESTATAL A LA REGISTRADURÍA NACIONAL DEL ESTADO CIVIL, EN ESPECIAL A LA SECRETARÍA GENERAL, A LA GERENCIA ADMINISTRATIVA Y FINANCIERA Y AL COMITÉ ASESOR PARA LA CONTRATACIÓN.</t>
  </si>
  <si>
    <t>10,5 MESES</t>
  </si>
  <si>
    <t>COORDINACIÓN GRUPO DE COMPRAS
 EXT 1409-1431</t>
  </si>
  <si>
    <t xml:space="preserve">CONTRATAR LA PRESTACIÓN DE SERVICIOS PROFESIONALES PARA EL FORTALECIMIENTO DE LAS COMUNICACIONES ESTRATÉGICAS DE LA REGISTRADURÍA NACIONAL DEL ESTADO CIVIL CON EL FIN DE APOYAR LA TOMA DE DECISIONES QUE SE TRADUZCAN EN ACCIONES, ENCAMINADAS AL DESARROLLO Y EJECUCIÓN DEL PLAN ESTRATÉGICO 2016 – 2019. </t>
  </si>
  <si>
    <t>JEFE COMUNICACIONES Y PRENSA - TEL: 2202880 EXT: 1279</t>
  </si>
  <si>
    <t>CONTRATAR LA PRESTACIÓN DE SERVICIOS PROFESIONALES PARA REALIZAR ACTIVIDADES QUE PERMITAN LA CONSOLIDACION Y EJECUCION DE LA ESTRATEGIA DE COMUNICACIÓN DIGITAL DE LA REGISTRADURIA NACIONAL DEL ESTADO CIVIL QUE PERMITAN FORTALECER EL POSICIONAMIENTO DE LA COMUNICACION Y LA IMAGEN DE LA ENTIDADEN RELACION CON LA ENTREGA DE SERVICIOS A LOS COLOMBIANOS.</t>
  </si>
  <si>
    <t xml:space="preserve">CONTRATO DE PRESTACION DE SERVICIOS NUTRICIONISTA </t>
  </si>
  <si>
    <t>COORDINACIÓN RECURSOS FÍSICOS
EXT. 1198-1161</t>
  </si>
  <si>
    <t>AVALUO DE BIENES INMUEBLES</t>
  </si>
  <si>
    <t>CONTRATAR LOS SERVICIOS PROFESIONALES DE UN ARQUITECTO, ENCAMINADOS A APOYAR TECNICAMENTE A LA COORDINACION DE MANTENIMIENTO Y CONSTRUCCIONES EN EL DESARROLLO DE LAS ACTIVIDADES NECESARIAS PARA EL CUMPLIMIENTO DE SUS FUNCIONES Y PROYECTOS A SU CARGO.</t>
  </si>
  <si>
    <t>COORDINACIÓN MANTENIMIENTO Y CONSTRUCCIONES
EXT. 1308-1369</t>
  </si>
  <si>
    <t>10 MESES Y 10 DIAS</t>
  </si>
  <si>
    <t>CONTRATAR EL SERVICIO DE AUDITORIA DE OTORGAMIENTO BAJO LA NORMA ISO/TS 17582 Y  AMPLIACIÓN ISO 9001:2015 PARA EL SISTEMA DE GESTIÓN DE CALIDAD EN EL PROCESO ELECTORAL Y DE LA AUDITORIA DE SEGUIMIENTO Y AMPLIACIÓN AL SISTEMA DE GESTIÓN DE CALIDAD EN REGISTRO CIVIL E IDENTIFICACIÓN BAJO LA NORMA ISO 9001:2015.</t>
  </si>
  <si>
    <t>OFICINA DE PLANEACION - TEL: 2202881</t>
  </si>
  <si>
    <t>PRESTAR SERVICIOS PROFESIONALES Y DE APOYO A LA GESTIÓN A LA GERENCIA DEL TALENTO HUMANO, LA OFICINA DE CONTROL INTERNO Y LA SECRETARÍA GENERAL DE LA REGISTRADURÍA NACIONAL DEL ESTADO CIVIL, MEDIANTE EL FORTALECIMIENTO DE LA CULTURA DEL CONTROL Y ORGANIZACIONAL, LOS PROCEDIMIENTOS DE AUDITORÍA INTERNA A LOS SISTEMAS DE GESTIÓN Y PLANES DE MEJORAMIENTO, ASÍ COMO EL DESARROLLO DE ACCIONES ENCAMINADAS AL FORTALECIMIENTO INSTITUCIONAL.</t>
  </si>
  <si>
    <t>CONTRATAR LA PRESTACIÓN DE SERVICIOS PROFESIONALES ESPECIALIZADOS A LA REGISTRADURÍA NACIONAL DEL ESTADO CIVIL PARA LA PLANEACIÓN PRESUPUESTAL DE LA ENTIDAD, CON EL ACOMPAÑAMIENTO ANTE LAS AUTORIDADES ESTATALES Y GUBERNAMENTALES EN EL TRÁMITE DEL PROYECTO DE PRESUPUESTO Y LA EVALUACIÓN DE LA VIABILIDAD DE LAS SOLICITUDES DE RECURSOS FINANCIEROS.</t>
  </si>
  <si>
    <t>CONTRATAR  LA PRESTACIÓN DE SERVICIOS PROFESIONALES ESPECIALIZADOS A LA REGISTRADURÍA NACIONAL DEL ESTADO CIVIL PARA ASESORAR A LA OFICINA DE PLANEACIÓN, A LA OFICINA JURÍDICA Y AL COMITÉ DE TARIFAS Y PRECIOS DE LA RNEC, EN LOS ÁMBITOS JURÍDICO, ECONÓMICO Y FISCAL Y EN LA ELABORACIÓN Y SUSTENTACIÓN DE ESTRATEGIAS PARA LA OBTENCIÓN DE RECURSOS, QUE CONTRIBUYAN AL MEJORAMIENTO Y FORTALECIMIENTO DE LA GESTIÓN INSTITUCIONAL</t>
  </si>
  <si>
    <t>ARRENDAMIENTO DE BIENES INMUEBLES PARA EL FUNCIONAMIENTO DE LAS SEDES A NIVEL NACIONAL</t>
  </si>
  <si>
    <t xml:space="preserve">
84131600</t>
  </si>
  <si>
    <t>PROGRAMA DE SEGUROS RESPONSABILIDAD CIVIL SERVIDORES PÚBLICOS.</t>
  </si>
  <si>
    <t>SELECCIÓN ABREVIADA ACUERDO MARCO DE PRECIOS</t>
  </si>
  <si>
    <t>COORDINACIÓN TRANSPORTES - TEL: 2202880 EXT 1027</t>
  </si>
  <si>
    <t>MANTENIMIENTO CORRECTIVO Y PREVENTIVO DEL PARQUE AUTOMOTOR DE LA ENTIDAD</t>
  </si>
  <si>
    <t>CONTRATAR EL MANTENIMIENTO PREVENTIVO Y CORRECTIVO DE LA PLANTA TELEFÓNICA DE LA RNEC SEDE CAN</t>
  </si>
  <si>
    <t>CONTRATAR EL MANTENIMIENTO PREVENTIVO Y CORRECTIVO DE LOS ASCENSORES DE PASAJEROS MARCA OTIS DE LA RNEC SEDE CAN</t>
  </si>
  <si>
    <t>ADQUISICION, MANTENIMIENTO PREVENTIVO Y CORRECTIVO DE LOS AIRES ACONDICIONADOS CON QUE CUENTA EL EDIFICIO DE LA RNEC SEDE CAN</t>
  </si>
  <si>
    <t>CONTRATAR EL MANTENIMIENTO PREVENTIVO SIN SUMINISTRO DE REPUESTOS DE LA SUBESTACIÓN ELÉCTRICA DE LA RNEC</t>
  </si>
  <si>
    <t>SUMINISTRO DE MATERIALES DE CONSTRUCCION</t>
  </si>
  <si>
    <t>ADQUISICIÓN DE FORMAS CONTINUAS IMPRESAS SERIALES REGISTROS CIVILES DE NACIMIENTO, MATRIMONIO, DEFUNCIÓN Y FORMATO TRAMITE CEDULACIÓN Y TARJETA DE IDENTIDAD, PARA SER DISTRIBUIDAS A NIVEL NACIONAL EN LAS DELEGACIONES DEPARTAMENTALES</t>
  </si>
  <si>
    <t>SELECCIÓN ABREVIADA POR SUBASTA INVERSA</t>
  </si>
  <si>
    <t> DIRECCIÓN NACIONAL DE IDENTIFICACIÓN – COORDINADOR GRUPO RECEPCIÓN  EXT 1251-1227</t>
  </si>
  <si>
    <t>PRESTAR EL SERVIVIO DE MONITOREO Y SEGUIMIENTO AL REGISTRO PERIODISTICO QUE SOBRE LA REGISTRADURIA NACIONAL HACEN LOS MEDIOS DE COMUNICACIÓN NACIONAL Y REGIONAL DEL PAIS</t>
  </si>
  <si>
    <t xml:space="preserve">PRESTAR EL SERVICIO DE OUTSOURCING DE FOTOCOPIADO, IMPRESIÓN Y ESCANEADO DE DOCUMENTOS, EN LA SEDE CENTRAL DE LA ORGANIZACIÓN ELECTORAL – REGISTRADURÍA NACIONAL, UBICADA EN LA AV. CALLE 26 NO. 51-50 EN LA CIUDAD DE BOGOTÁ, D.C. </t>
  </si>
  <si>
    <t>3 AÑOS</t>
  </si>
  <si>
    <t>POR DEFINIR</t>
  </si>
  <si>
    <t>COORDINADOR GRUPO PUBLICACIONES - COORDINACION RECURSOS FISICOS Y GERENCIA DE INFORMATICA - TEL: 2202880 EXT 1000 - 1198-1525</t>
  </si>
  <si>
    <t>RENDICIÓN DE CUENTAS</t>
  </si>
  <si>
    <t>MANTENIMIENTO MAQUINAS TALLER DE PUBLICACIONES</t>
  </si>
  <si>
    <t>COORDINADOR GRUPO PUBLICACIONES - TEL: 2202880 EXT 1001</t>
  </si>
  <si>
    <t>MANTENIMIENTO EQUIPO FOTOGRÁFICO Y DE VIDEO AUDIOVISULAES</t>
  </si>
  <si>
    <t>MANTENIMIENTO APLICATIVO COIN - ALMACEN E INVENTARIOS</t>
  </si>
  <si>
    <t>CONTRATAR EL MANTENIMIENTO Y REPARACIONES MENORES DEL INMUEBLE DE LA DELEGACIÓN DEPARTAMENTAL Y REGISTRADURIA ESPECIAL DEL CAUCA CON OCACIÓN DEL ACTO ADMINISTRATIVO MUNICIPAL QUE ASÍ LO ORDENA PARA LA SEMANA SANTA"</t>
  </si>
  <si>
    <t>GERENTE DEL TALENTO HUMANO TEL: 2202880 EXT 1467</t>
  </si>
  <si>
    <t>GERENTE DEL TALENTO HUMANO TEL: 2202880 EXT 1468</t>
  </si>
  <si>
    <t>GERENTE DEL TALENTO HUMANO TEL: 2202880 EXT 1469</t>
  </si>
  <si>
    <t>GERENTE DEL TALENTO HUMANO TEL: 2202880 EXT 1470</t>
  </si>
  <si>
    <t>CONTRATAR LA ADQUISICIÓN DE INSUMOS PARA LOS BOTIQUINES DE LAS SEDES DE LA ENTIDAD A NIVEL NACIONAL, ASÍ COMO SUSTANCIAS ANTISÉPTICAS, MATERIAL DE CURACIÓN Y DEMÁS ELEMENTOS PARA EL SERVICIO DE PRIMEROS AUXILIOS DE LA SEDE CENTRAL.</t>
  </si>
  <si>
    <t>GERENTE DEL TALENTO HUMANO TEL: 2202880 EXT 1471</t>
  </si>
  <si>
    <t xml:space="preserve">CONTRATAR LAS EVALUACIONES MEDICO OCUPACIONALES DE INGRESO Y RETIRO PARA LOS SERVIDORES DE LA ORGANIZACIÓN ELECTORAL A NIVEL NACIONAL. </t>
  </si>
  <si>
    <t>GERENTE DEL TALENTO HUMANO TEL: 2202880 EXT 1472</t>
  </si>
  <si>
    <t>46181501
46181504
46181528
46181533
46181604
46181704
46181804
46181902
46182002
46182201</t>
  </si>
  <si>
    <t>CONTRATAR LA ADQUISICIÓN DE ELEMENTOS DE PROTECCIÓN PERSONAL PARA LOS SERVIDORES PÚBLICOS DE LA ORGANIZACIÓN ELECTORAL. Y  DOTACIÓN DE LA BRIGADA DE EMERGENCIAS DE LA ENTIDAD.</t>
  </si>
  <si>
    <t>GERENTE DEL TALENTO HUMANO TEL: 2202880 EXT 1473</t>
  </si>
  <si>
    <t>80141600           80141700         80151500         84121800</t>
  </si>
  <si>
    <t>GERENTE DEL TALENTO HUMANO TEL: 2202880 EXT 1474</t>
  </si>
  <si>
    <t xml:space="preserve">HASTA EL 31 DE DICIEMBRE </t>
  </si>
  <si>
    <t>GERENTE DEL TALENTO HUMANO TEL: 2202880 EXT 1475</t>
  </si>
  <si>
    <t>CONTRATAR LA PRESTACIÓN DEL SERVICIO DE TRANSPORTE AEREO DE PASAJEROS EN SUS RUTAS DE OPERACIÓN Y LA ADQUISICIÓN DE TIQUETES AEREOS EN RUTAS NACIONAL E INTERNACIONALES DE OTROS OPERADORES PARA GARNTIZAR EL DESPLAZAMIENTO DE LOS SERVIDORES Y CONTRATISTAS DE LA ORGANIZACIÓN ELECTORAL A NIVEL NACIONAL E INTERNACIONAL EN CUMPLIMIENTO DE LA MISION INSTUTUCIONAL</t>
  </si>
  <si>
    <t>CONTRATO DIRECTA</t>
  </si>
  <si>
    <t>CONTRATAR LA ADQUISICIÓN DE CERTIFICADOS DE FIRMA DIGITAL ENCRIPTADOS EN TOKEN FÍSICO PARA REALIZAR CERTIFICACIONES ELECTRÓNICAS DE TIEMPOS LABORADOS - CETIL..</t>
  </si>
  <si>
    <t>GERENTE DEL TALENTO HUMANO TEL: 2202880 EXT 1476</t>
  </si>
  <si>
    <t xml:space="preserve">44122003
43211714
44103206
</t>
  </si>
  <si>
    <t>CONTRATAR LA ADQUISICIÓN DE EQUIPOS DE IDENTIFICACIÓN BIOMÉTRICA PARA EL CONTROL DE HORARIO DE TRABAJO EN LA REGISTRADURIA NACIONAL DEL ESTADO CIVIL</t>
  </si>
  <si>
    <t>GERENTE DEL TALENTO HUMANO TEL: 2202880 EXT 1477</t>
  </si>
  <si>
    <t>43232304
81112501</t>
  </si>
  <si>
    <t>CONTRATAR LA ADQUISICIÓN DE UNA O MÁS LICENCIAS DEL SOFTWARE DE GESTIÓN DE TIEMPO Y ASISTENCIA.</t>
  </si>
  <si>
    <t>GERENTE DEL TALENTO HUMANO TEL: 2202880 EXT 1478</t>
  </si>
  <si>
    <t>43223202
83111600
81161601</t>
  </si>
  <si>
    <t>CONTRATR EL SERVICIO DE ENVÍO MASIVO DE MENSAJES DE TEXTO SMS A DISPOSITIVOS MÓVILES DE COLOMBIA DIRIGIDO A LOS SERVIDORES PUBLICOS DE LA ORGANIZACIÓN ELECTORAL</t>
  </si>
  <si>
    <t>MANTENIMIENTO PREVENTIVO DE LOS AIRES ACONDICIONADOS DE LA DELEGACIÓN DEPARTAMENTAL DE AMAZONAS, REGISTRADURIA ESPECIAL DE LETICIA Y REGISTRADURIA MUNICIPAL DE PUERTO NARIÑO.</t>
  </si>
  <si>
    <t xml:space="preserve">1 MES </t>
  </si>
  <si>
    <t>DELEGACIÓN DEPARTAMENTAL DEL AMAZONAS</t>
  </si>
  <si>
    <t>MANTENIMIENTO GENERAL DE BIENES INMUEBLES DE LA DELEGACIÓN DEPARTAMENTAL DE AMAZONAS, REGISTRADURÍA ESPECIAL DE LETICIA Y REGISTRADURÍA MUNICIPAL DE PUERTO NARIÑO.</t>
  </si>
  <si>
    <t>MANTENIMIENTO O REPARACIÓN DE EXTINGUIDORES DE FUEGO, DE LA DELEGACIÓN DEPARTAMENTAL DE AMAZONAS, REGISTRADURÍA ESPECIAL DE LETICIA Y REGISTRADURÍA MUNICIPAL DE PUERTO NARIÑO.</t>
  </si>
  <si>
    <t>SUMINISTRO DE COMBUSTIBLE</t>
  </si>
  <si>
    <t>DELEGACIÓN DEPARTAMENTAL DE ANTIOQUIA</t>
  </si>
  <si>
    <t>MANTENIMIENTO Y REPARACIÓN DE DE VEHÍCULOS</t>
  </si>
  <si>
    <t>INSTALACIÓN, MANTENIMIENTO Y REPARACIÓN DE EQUIPOS DE AIRE ACONDICIONADO</t>
  </si>
  <si>
    <t>MANTENIMIENTO Y REPARACIÓN DE EQUIPOS DE OFICINA</t>
  </si>
  <si>
    <t>MANTENIMIENTO Y RECARGA DE EXTINTORES DE FUEGO</t>
  </si>
  <si>
    <t xml:space="preserve">ELABORACIÓN, SUMINISTRO E INSTALACIÓN DE AVISOS, SEÑALIZACIÓN, ADHESIVOS, IMPRESOS Y PUBLICACIONES </t>
  </si>
  <si>
    <t>MANTENIMIENTO, ADECUACIÓN Y REPARACIONES MENORES DE BIENES INMUEBLES</t>
  </si>
  <si>
    <t xml:space="preserve">MANTENIMIENTO Y REPARACION DE EQUIPOS DE AIRES ACONDICIONADOS (INCLUIDOS REPUESTOS) PERTENECIENTES A LA CIRCUSNCRIPCION ELECTORAL DE ARAUCA </t>
  </si>
  <si>
    <t>DELEGACIÓN DEPARTAMENTAL DE ARAUCA</t>
  </si>
  <si>
    <t>CONTRATAR EL MANTENIMIENTO Y REPARACIÓN DE EQUIPOS DE CÓMPUTO, IMPRESORAS Y FOTOCOPIADORAS (INCLUIDO REPUESTOS) PERTENECIENTES A LA CIRCUNSCRIPCIÓN ELECTORAL DE ARAUCA.</t>
  </si>
  <si>
    <t>MANTENIMIENTO, ADECUACION Y REPARACIONES MENORES DE BIENES MUEBLES E INMUEBLES DE LA DELEGACION DEPARTAMENTAL DE ARAUCA</t>
  </si>
  <si>
    <t>MANTENIMIENTO Y RECARGA DE EXTINTORES DE LA CIRCUNSCRIPCION ELECTORAL DE ARAUCA</t>
  </si>
  <si>
    <t>MANTENIMIENTO INMUEBLE REGISTRADURIA MUNICIPAL DE MALAMBO ENTREGADA EL PASADO 31 DE DICIEMBRE.</t>
  </si>
  <si>
    <t>10 DIAS CALENDARIO</t>
  </si>
  <si>
    <t>DELEGACIÓN DEPARTAMENTAL DE ATLANTICO</t>
  </si>
  <si>
    <t>MANTENIMIENTO ANUAL AIRES ACONDICIONADOS DELEGACION ATLANTICO - REG ESPECIAL BQUILLA-REGISTRADURIA ESPECIAL DE SOLEDAD,   AUXILIAR 03  DE BARRANQUILLA. AUXILIAR  DE SOLEDAD.</t>
  </si>
  <si>
    <t xml:space="preserve">7 MESES </t>
  </si>
  <si>
    <t>CONTRATAR EL MANTENIMIENTO DE (02) CAMIONETAS  QUE HACEN PARTE DEL INVENTARIO DE LA DELEGACIÓN</t>
  </si>
  <si>
    <t>CONTRATAR EL MANTENIMIENTO Y REPARACIÓN DE ASCENSOR DE LA DELEGACION DEL ATLÁNTICO</t>
  </si>
  <si>
    <t>CONTRATAR LA  RECARGA DE EXTINTORES PARA LA DELEGACIÓN DEPARTAMENTAL DEL ATLÁNTICO Y REGISTRRADURIAS AUXILIARES DE BARRANQUILLA.</t>
  </si>
  <si>
    <t>15 DIAS CALENDARIO</t>
  </si>
  <si>
    <t>72101511                72101516</t>
  </si>
  <si>
    <t xml:space="preserve">SERVICIO DE MANTENIMIENTO PREVENTIVO, CORRECTIVO INCLUIDO REPUESTOS DE LOS EQUIPOS DE AIRES ACONDICIONADOS, DE LA CIRCUNSCRIPCIÓN DE BOLÍVAR.   </t>
  </si>
  <si>
    <t>6 MESES.</t>
  </si>
  <si>
    <t xml:space="preserve">DELEGACIÓN DEPARTAMENTAL DEL BOLIVAR </t>
  </si>
  <si>
    <t xml:space="preserve">ADQUISICIÓN E INSTALACIÓN DE AIRE ACONDICIONADO CIRCUNCRIPCIÓN DE BOLÍVAR. </t>
  </si>
  <si>
    <t>15 DIAS.</t>
  </si>
  <si>
    <t>ADQUISICIÓN E INSTALACIÓN DE AVISOS INSTITUCIONALES.</t>
  </si>
  <si>
    <t>ADQUISICIÓN Y RECARGA DE EXTINTORES</t>
  </si>
  <si>
    <t xml:space="preserve">72154065                              72154066                                 </t>
  </si>
  <si>
    <t>CONTRATAR EL SERVICIO DE MANTENIMIENTO PREVENTIVO Y CORRECTIVO (INCLUIDOS REPUESTOS), DE LOS EQUIPOS DE OFICINA DE PROPIEDAD DE LA DELEGACIÓN  DEPARTAMENTAL DE BOYACÁ.</t>
  </si>
  <si>
    <t>NOVENTA (90) DIAS CALENDARIO</t>
  </si>
  <si>
    <t>DELEGACIÓN DEPARTAMETAL DE BOYACA</t>
  </si>
  <si>
    <t xml:space="preserve">
RECARGA Y MANTENIMIENTO  DE LOS EXTINTORES PERTENECIENTES A LA DELEGACIÓN DEPARTAMENTAL   Y REGISTRADURIAS ZONIFICADAS DE BOYACÁ.
</t>
  </si>
  <si>
    <t>TREINTA (30) DIAS CALENDARIO</t>
  </si>
  <si>
    <t>56112103   56101703</t>
  </si>
  <si>
    <t>SUMINISTRO MOBILIARIO CON  DESTINO A LAS REGISTRADURIAS MUNICIPALES DE LA CIRCUNSCRIPCIÓN ELECTORAL DE BOYACÁ.</t>
  </si>
  <si>
    <t>ADQUISICIÓN DE EQUIPO DE AMPLIFICACIÓN DE SONIDO PARA CAPACITACIONES DE LOS FUNCIONARIOS DE LA DELEGACION DEPARTAMENTRAL DE BOYACA.</t>
  </si>
  <si>
    <t>SERVICIO DE MANTENIMIENTO DE DEL ASCENSOR DE LA DELEGACIÓN DEPARTAMENTAL.</t>
  </si>
  <si>
    <t>DIEZ (10) MESES</t>
  </si>
  <si>
    <t>DELEGACIÓN DEPARTAMENTAL DE CALDAS</t>
  </si>
  <si>
    <t>SERVICIO DE MANTENIMIENTO INCLUIDO REPUESTOS DE FOTOCOPIADORA.</t>
  </si>
  <si>
    <t xml:space="preserve">MANTENIMIENTO Y REPARACIÓN (INLCUIDO REPUESTOS) DE AIRES ACONDICIONADOS DE LA DORADA CALDAS </t>
  </si>
  <si>
    <t>UN (1) MES</t>
  </si>
  <si>
    <t>CONTRATAR EL SUMINISTRO, INSTALACIÓN DE AVISOS, PARA LAS SEDES DE LAS REGISTRADURÍAS MUNICIPALES DE CALDAS</t>
  </si>
  <si>
    <t>QUINCE (15) DIAS HABILES</t>
  </si>
  <si>
    <t>CONTRATAR EL SERVICIO DE SUMINISTRO, INSTALACIÓN, Y PUESTA EN FUNCIONAMIENTO, DE CERRADURA PARA CONTROL DE ACCESO BIOMÉTRICO AL CENTRO
DE ACOPIO DE LA DELEGACION DE CALDAS.</t>
  </si>
  <si>
    <t>COMPRA DE 2 EXTINTORES DE SOLKAFLAN DE 3,700 GR.</t>
  </si>
  <si>
    <t>DELEGACIÓN DEPARTAMENTAL DE CAQUETA</t>
  </si>
  <si>
    <t>COMPRA DE 1 AIRE ACONDICIONADO PARA  LA DELEGACION DEL CAQUETA</t>
  </si>
  <si>
    <t>SERVICIO DE MANTENIMIENTO  O REPARACION DE AIRES ACONDICIONADOS INCLUIDO REPUESTOS, DOS VECES AL AÑO</t>
  </si>
  <si>
    <t>COMPRA DE 1 ESCRITORIO PARA  LA DELEGACION DE CAQUETA</t>
  </si>
  <si>
    <t>SERVICIO DE MANTENIMIENTO DE MOBILIARIO PARA OFICINA SEDE FLORENCIA</t>
  </si>
  <si>
    <t>30 DIAS</t>
  </si>
  <si>
    <t>MANTENIMIENTO PREVENTIVO, CORRECTIVO DE LOS AIRES ACONDICIONADOS DE LA REGISTRADURIA ESPECIAL Y DE LA DELEGACION DEPARTAMENTAL DE CASANARE (INCLUIDO REPUESTOS) E INSTALACION DE DOS (2) AIRES ACONDICIONADOS</t>
  </si>
  <si>
    <t>DELEGACIÓN DEPARTAMENTAL DE CASANARE</t>
  </si>
  <si>
    <t xml:space="preserve">SERVICIO DE FUMIGACIÓN DE LA DELEGACION DEPARTAMENTAL DE CASANARE Y LA REGISTRADURIA ESPECIAL DE YOPAL (ELIMINACIÓN DE VECTORES EN CUBIERTA Y ZONAS DE ARCHIVO) </t>
  </si>
  <si>
    <t xml:space="preserve">SERVICIO DE MANTENIMIENTO DE SEDES LOCATIVAS REGISTRADURIA ESPECIAL DE YOPAL </t>
  </si>
  <si>
    <t>MANTENIMIENTO GENERAL EQUIPOS DE OFICINA</t>
  </si>
  <si>
    <t>CONTRATAR EL MANTENIMIENTO Y RECARGA DE LOS  EXTINTORES DE LA DELEGACION DEPARTAMENTAL Y REGISTRADURIA ESPECIAL  y MUNICIPALES DEL DEPARTAMENTO DE CASANARE</t>
  </si>
  <si>
    <t>ADQUISICION Y RECARGA DE EXTINTORES PARA LA DELEGACION DEPARTAMENTAL DEL CAUCA Y REGISTRADURIAS MUNICIPALES</t>
  </si>
  <si>
    <t>DELEGACIÓN DEPARTAMENTAL DEL CAUCA</t>
  </si>
  <si>
    <t>REALIZAR COMPRA DE ESTANTES METALICOS DESTINADOS PARA EL ARCHIVO DE LA DELEGACION DEPARTAMENTAL DEL CAUCA Y ALGUNAS REGISTRADURIAS MUNICIPALES.</t>
  </si>
  <si>
    <t xml:space="preserve">COMPRA DE MOBILIARIO PARA LA DELEGACIÓN DEPARTAMENTAL  Y ALGUNAS REGISTRADURÍAS MUNICIPALES( DOS BIBLIOTECAS Y SILLAS ERGONÓMICAS) </t>
  </si>
  <si>
    <t>COMPRA DE EQUIPOS TECNOLÓGICOS, PARA LA DELEGACIÓN DEPARTAMENTAL DEL CAUCA Y ALGUNAS REGISTRADURÍAS MUNICIPALES</t>
  </si>
  <si>
    <t>COMPRA DE UN AIRE ACONDICIONADO PARA UN DESPACHO DE LA DELEGACIÓN DEPARTAMENTAL DEL CAUCA.</t>
  </si>
  <si>
    <t>MANTENIMIENTO DE LA SEDE DE LA DELEGACIÓN DEPARTAMENTAL DEL CESAR Y REGISTRADURIA ESPECIAL DE VALLEDUPAR.</t>
  </si>
  <si>
    <t>DELEGACIÓN DEPARTAMENTAL DEL CESAR</t>
  </si>
  <si>
    <t>MANTENIMIENTO PARA VEINTICINCO (25) EQUIPOS DE AIRE ACONDICIONADO TIPO MINI SPLIT, CORRESPONDIENTE A LA DELEGACIÓN DEPARTAMENTAL DEL CESAR Y REGISTRADURIA ESPECIAL DE VALLEDUPAR.</t>
  </si>
  <si>
    <t>INSTALACION DE DIVISIONES PARA PUESTO DE TRABAJO</t>
  </si>
  <si>
    <t>DELEGACION DEPARTAMENTAL DEL CHOCO</t>
  </si>
  <si>
    <t>CONTRATAR EL MANTENIMIENTO PREVENTIVO Y CORRECTIVO DE LOS EQUIPOS DE OFICINA DE LA DELEGACION DEPARTAMENTAL DEL CHOCO Y REGISTRADURIA ESPECIAL DE QUIBDO</t>
  </si>
  <si>
    <t>MANTENIMIENTO Y RECARGA DE EXTINTORES DE FUEGO DELEGACION DEL CHOCO Y REGISTRADURIA ESPECIAL DE QUIBDO</t>
  </si>
  <si>
    <t>MANTENIMIENTO PREVENTIVO Y CORRECTIVO DE LA PLANTA ELECTRICA Y SISTEMA DE BOMBEO HIDROSANITARIO Y LAS COMETIDAS ELECTRICA DE LA DELEGACION DEPARTAMENTAL DEL CHOCO Y REGISTRADURIA ESPECIAL DE QUIBDO.</t>
  </si>
  <si>
    <t>MANTENIMIENTO PREVENTIVO Y CORRECTIVO (INCLUIDO REPUESTOS) A LOS EQUIPOS DE OFICINA DE LA DELEGACION  DELEGACION DEPARTAMENTAL, REGISTRADURIA ESPECIAL Y AUXILIAR DE CORDOBA</t>
  </si>
  <si>
    <t>DELEGACIÓN DEPARTAMENTAL DE CORDOBA</t>
  </si>
  <si>
    <t>MANTENIMIENTO Y MONTAJE A TODO COSTO DE CINCO (5) AIRES ACONDICIONADOS TIPO SPLIT PARA LA REGISTRADURIA ESPECIAL DE GIRARDOT CUNDINAMARCA</t>
  </si>
  <si>
    <t>DELEGACIÓN DEPARTAMENTAL DE CUNDINAMARCA</t>
  </si>
  <si>
    <t>ADQUISICION DE VENTILADORES TIPO INDUSTRIAL PARA LAS REGISTRADURIAS MUNICIPALES DE CUNDINAMARCA</t>
  </si>
  <si>
    <t>ADQUISICION DE SILLAS TIPO EJECUTIVO PARA LA DELEGACION DEPARTAMENTAL DE CUNDINAMARCA</t>
  </si>
  <si>
    <t>ADQUISICION DE IMPRESORAS MULTIFUNCIONALES PARA LAS REGISTRADURIAS MUNICIPALES DE CUNDINAMARCA</t>
  </si>
  <si>
    <t>MANTENIMIENTO PREVENTIVO Y CORRECTIVO A TODO COSTO PARA LAS FOTOCOPIADORAS DE LA DELEGACION DEPARTAMENTAL DE CUNDINAMARCA</t>
  </si>
  <si>
    <t>AQUISICION DE ESTANTES METALICOS PARA LA ORGANIZACIÓN DE ARCHIVO DOCUMENTAL EN LA DELEGALCION DEPARTAMENTAL DE CUNDINAMARCA</t>
  </si>
  <si>
    <t>MANTENIMIENTO PREVENTIVO Y CORRECTIVO A TODO COSTO CON SU ANALISIS ELECTRONIVO Y ELECTRICO DE UPS PARA LAS REGISTRADURIAS ESPECIALES, AUXILIARES Y ZONIFICADAS DE LA DELEGACION DEPARTAMENTAL DE CUNDINAMARCA</t>
  </si>
  <si>
    <t>MANTENIMIENTO Y RECARGA A TODO COSTO DE EXTINTORES MULTIPROPOSITO PARA LA DELEGACION DEPARTAMENTAL DE CUNDINAMARCA</t>
  </si>
  <si>
    <t>MANTENIMIENTO A TODO COSTO PARA LAS SILLAS TAPIZADAS DE LA DELEGACION DEPARTAMENTAL DE CUNDINAMARCA</t>
  </si>
  <si>
    <t xml:space="preserve">BUZONES </t>
  </si>
  <si>
    <t>REGISTRADURÍA DISTRITAL</t>
  </si>
  <si>
    <t>CANECAS PLÁSTICAS</t>
  </si>
  <si>
    <t>RECARGA Y MANTENIMIENTO DE EXTINTORES</t>
  </si>
  <si>
    <t>FUMIGACIÓN - LAVADO DE TANQUES</t>
  </si>
  <si>
    <t>SEÑALIZACIÓN</t>
  </si>
  <si>
    <t>ESTANTES METÁLICOS</t>
  </si>
  <si>
    <t>MATERIALES MANTENIMIENTO INMUEBLES</t>
  </si>
  <si>
    <t>SILLAS ERGONÓMICAS</t>
  </si>
  <si>
    <t>MANTENIMIENTO DE AIRES ACONDICIONADO</t>
  </si>
  <si>
    <t xml:space="preserve">ADQUISICIÓN E INSTALACIÓN DE AIRE ACONDICIONADO PARA LA DELEGACIÓN DEPARTAMENTAL </t>
  </si>
  <si>
    <t xml:space="preserve">10 DIAS </t>
  </si>
  <si>
    <t>DELEGACIÓN DEPARTAMENTAL DE GUAINIA</t>
  </si>
  <si>
    <t>ADQUISICIÓN E INSTALACIÓN DE AVISOS LUMINOSOS  PARA LA REGISTRADURIA ESPECIAL Y DELEGACIÓN DEPARTAMENTAL Y POLARIZADOS PARA VENTANAS Y PUERTAS</t>
  </si>
  <si>
    <t>MANTENIMIENTO DE BIENES MUEBLES Y DE REFRIGERACIÓN</t>
  </si>
  <si>
    <t>MANTENIMIENTO PREVENTIVO Y CORRECTIVO AL CONMUTADOR DE LA DELEGACION DPTAL DE LA GUAJIRA</t>
  </si>
  <si>
    <t>DELEGACIÓN DEPARTAMENTAL DE LA GUAJIRA</t>
  </si>
  <si>
    <t>MANTENIMIENTO Y ADECUACION SEDE DE LA DELEGACION DPTAL DE LA GUAJIRA</t>
  </si>
  <si>
    <t>72101511 40101701</t>
  </si>
  <si>
    <t>MANTENIMIENTO, ADQUISICIÓN E INSTALACIÓN DE AIRES ACONDICIONADOS</t>
  </si>
  <si>
    <t>DELEGACION DEPARTAMENTAL DEL GUAVIARE</t>
  </si>
  <si>
    <t>SERVICIO DE RECARGA, MANTENIMIENTO Y/O REEMPLAZO  DE EXTINTORES</t>
  </si>
  <si>
    <t>CONTRATAR LA ADQUISICIÓN E INSTALACIÓN A TODO COSTO DE AIRES ACONDICIONADOS Y EL MANTENIMIENTO A TODO COSTO DE LOS AIRES ACONDICIONADOS EXISTENTES EN LA CIRCUNSCRIPCION ELECTORAL DEL HUILA.</t>
  </si>
  <si>
    <t>DELEGACIÓN DEPARTAMENTAL DEL HUILA</t>
  </si>
  <si>
    <t>56101703  56101701</t>
  </si>
  <si>
    <t>CONTRATAR LA ADQUISICIÓN E INSTALACIÓN A TODO COSTO   DE MOBILIARIO PARA COMPLEMENTAR LA LOCACIÓN DE MUEBLES Y ENSERES DE LA CIRCUNSCRIPCION ELECTORAL DEL HUILA.</t>
  </si>
  <si>
    <t>CONTRATAR LOS SERVICIOS DE MANTENIMIENTO PREVENTIVO Y CORRECTIVO (Incluido repuestos) DE LOS EQUIPOS DE AIRE ACONDICIONADOS DE LA DELEGACION DEPARTAMENTAL DEL MAGDALENA Y REGISTRADURIA ESPECIAL DE SANTA MARTA</t>
  </si>
  <si>
    <t>DELEGACIÓN DEPARTAMENTAL DE MAGDALENA</t>
  </si>
  <si>
    <t>CONSTRUCCION DE ALBERCA PARA ALMACENAMIENTO DE AGUA POTABLE DE 12.000 LITROS, PARA LA DELEGACION DEPARTAMENTAL Y REGISTRADURIA ESPECIAL DE SANTA MARTA</t>
  </si>
  <si>
    <t>CONTRATAR EL SERVICIO DE RECARGA DE EXTINTORES PARA LA DELEGACION DEPARTAMENTAL, REGISTRADURIA ESPECIAL DE SANTA MARTA Y LAS 29 REGISTRADURIAS MUNICIPALES DE LA CIRCUNSCRIPCION ELECTORAL DEL MAGDALENA.</t>
  </si>
  <si>
    <t>CONTRATAR EL SERVICIO DE INSTALACION Y MANTENIMIENTO PREVENTIVO Y CORRECTIVO DE LOS AIRES ACONDICIONADOS DE LA DELEGACION DEPARTAMENTAL DEL META.</t>
  </si>
  <si>
    <t>DELEGACIÓN DEPARTAMENTAL DEL META</t>
  </si>
  <si>
    <t xml:space="preserve">72154065                              72154066    </t>
  </si>
  <si>
    <t>CONTRATAR EL SERVICIO DE MANTENIMIENTO PREVENTIVO Y CORRECTIVO (INCLUIDOS REPUESTOS), DE LOS EQUIPOS DE OFICINA DE PROPIEDAD DE LA DELEGACIÓN  DEPARTAMENTAL DE META.</t>
  </si>
  <si>
    <t>43212100                              43211507                              43211711</t>
  </si>
  <si>
    <t>SUMINISTRO DE EQUIPOS DE OFICINA CON DESTINO A LA DELEGACION DEPARTAMENTAL DEL META</t>
  </si>
  <si>
    <t>QUINCE (15) DIAS CALENDARIO</t>
  </si>
  <si>
    <t xml:space="preserve">
RECARGA Y MANTENIMIENTO  DE LOS EXTINTORES PERTENECIENTES A LA DELEGACIÓN DEPARTAMENTAL  DEL META.
</t>
  </si>
  <si>
    <t>VEINTE (20) DIAS CALENDARIO</t>
  </si>
  <si>
    <t>AVISOS INSTITUCIONALES</t>
  </si>
  <si>
    <t>DELEGACIÓN DEPARTAMENTAL DEL NARIÑO</t>
  </si>
  <si>
    <t>MANTENIMIENTO ASCENSOR</t>
  </si>
  <si>
    <t>RECARGA EXTINTORES</t>
  </si>
  <si>
    <t>MANTENIMIENTO EDIFICIOS</t>
  </si>
  <si>
    <t xml:space="preserve">CONTRATAR EL SERVICIO DE MANTENIMIENTO PREVENTIVO Y CORRECTIVO DE AIRES ACONDICIONADOS, CORRESPONDIENTES A LA DELEGACIÓN DEPARTAMENTAL DE NORTE DE SANTANDER, REGISTRADURIA ESPECIAL DE CUCUTA Y REGISTRADURIAS MUNICIPALES </t>
  </si>
  <si>
    <t>DELEGACIÓN DEPARTAMENTAL DE NORTE DE SANTANDER</t>
  </si>
  <si>
    <t>CONTRATAR EL MANTENIMIENTO E IMPERMEABILIZACION DE LA CUBIERTA DE LA DELEGACION DE NORTE DE SANTANDER</t>
  </si>
  <si>
    <t>MANTENIMIENTO MOBILIARIO EN MADERA DELEGACION DEPARTAMENTAL DE NORTE DE SANTANDER</t>
  </si>
  <si>
    <t>CONTRATAR LA ADQUISICIÓN DE MOBILIARIO PARA LA DELEGACIÓN DEPARTAMENTAL DE NORTE DE SANTANDER.</t>
  </si>
  <si>
    <t>CONTRATAR EL MANTENIMIENTO Y REPARACIONES MENORES EN EL INMUEBLE DE LA DELEGACION DEPARTAMENTAL Y EN LA REGISTRADURIA ESPECIAL DE MOCOA.</t>
  </si>
  <si>
    <t>FEBERRO</t>
  </si>
  <si>
    <t>60 DIAS</t>
  </si>
  <si>
    <t>MANTENIMIENTO ASCENSOR DELEGACION DEPARTAMENTALDEL QUINDIO</t>
  </si>
  <si>
    <t>DELEGACIÓN DEPARTAMENTAL DEL QUINDIO</t>
  </si>
  <si>
    <t>MANTENIMIENTO Y ADECUACIONES INMUEBLE CRA 14 NO. 5N-89 ARMENIA QUINDIO</t>
  </si>
  <si>
    <t>ADQUISICION Y  REPARACION DE BIENES MUEBLES DE  LA DELEGACION DEPARTAMENTAL DEL QUINDIO.</t>
  </si>
  <si>
    <t>MANTENIMIENTO Y RECARGA DE VEINTICINCO (25)   EXTINTORES  UBICADOS EN LA DELEGACION DEPARTAMENTAL, REGISTRADURIA ESPECIAL Y REGISTRADURIAS MUNICIPALES DE RISARALDA.</t>
  </si>
  <si>
    <t>DELEGACIÓN DEPARTAMENTAL DE RISARALDA</t>
  </si>
  <si>
    <t>MANTENIMIENTO PREVENTIVO Y CORRECTIVO (INCLUYENDO REPUESTOS ) PARA LOS AIRES ACONDICIONADOS  PROPIEDAD DE LA REGISTRADURIA NACIONAL DEL ESTADO CIVIL- DELEGACION DEPARTAMENTAL DE RISARALDA.</t>
  </si>
  <si>
    <t>24112407                                                82121503</t>
  </si>
  <si>
    <t>ADQUISICIÓN DE DIECISÉIS (16) AVISOS INSTITUCIONALES PARA LA DELEGACIÓN DEPARTAMENTAL DE RISARALDA, REGISTRADURIA ESPECIAL, AUXILIAR Y MUNICIPALES DE RISARALDA..</t>
  </si>
  <si>
    <t xml:space="preserve">ADQUISICIÓN DE  TRES (3) AIRES ACONCICIONADOS PARA LA  DELEGACIÓN DEPARTAMENTAL DE RISARALDA. </t>
  </si>
  <si>
    <t>MANTENIMIENTO DE AIRES ACONDICIONADOS</t>
  </si>
  <si>
    <t>CONTRATAR EL SERVICIO DE FOTOCOPIADO DE DOCUMENTOS</t>
  </si>
  <si>
    <t>REVISION, PESAJE, RECARGAS Y MANTENIMIENTO DE EXTINTORES DE SEGURIDAD</t>
  </si>
  <si>
    <t>BOTELLONES DE AGUA</t>
  </si>
  <si>
    <t>COMPRA PUERTA DE ALUMINIO PARA CENTRO DE ACOPIO</t>
  </si>
  <si>
    <t>SERVICIO DE FOTOCOPIADO PARA LA DELEGACION DEPARTAMENTAL Y ALGUNAS REGISTRADURIAS.</t>
  </si>
  <si>
    <t>DELEGACIÓN DEPARTAMENTAL DE SANTANDER</t>
  </si>
  <si>
    <t>SERVICIO DE MANTENIMIENTO DE ASCENSOR REGISTRADURIA ESPECIAL DE BARRANCABERMEJA</t>
  </si>
  <si>
    <t>SERVICIO DE INSTALACIÓN Y MANTENIMIENTO DE AVISOS</t>
  </si>
  <si>
    <t>MANTENIMIENTO EQUIPOS DE COMPUTO</t>
  </si>
  <si>
    <t>MANTENIMIENTO DE AIRES ACONDICIONADOS DELEGACION DEPARTAMENTAL DE SANTANDER</t>
  </si>
  <si>
    <t xml:space="preserve"> MUEBLES Y MOBILIARIO  Y DECORACION</t>
  </si>
  <si>
    <t>SERVICIO DE REPARACION Y MANTENIMIENTO DE VEHICULO</t>
  </si>
  <si>
    <t xml:space="preserve">PINTURA Y REPARACIONES MENORES </t>
  </si>
  <si>
    <t xml:space="preserve">SERVICIO DE MANTENIMIENTO DE EQUIPOS DE OFICINA, BIENES MUEBLES Y ENSERES DE LA DELEGACION DEPARTAMENTAL Y REGISTRADURA ESPECIAL DE SINCELEJO </t>
  </si>
  <si>
    <t xml:space="preserve">FEBRERO </t>
  </si>
  <si>
    <t>DELEGACIÓN DEPARTAMENTAL DE SUCRE</t>
  </si>
  <si>
    <t xml:space="preserve">MANTENIMIENTO PREVENTIVO Y CORRECTIVO, INCLUIDO REPUESTOS  DE LOS AIRES ACONDICIONADOS </t>
  </si>
  <si>
    <t>DELEGACIÓN DEPARTAMENTAL DEL TOLIMA</t>
  </si>
  <si>
    <t>MANTENIMIENTO Y RECARGA DE EXTNTORES</t>
  </si>
  <si>
    <t xml:space="preserve">ADQUISICION DE EXTINTORES PARA LA DELEGACION DEPARTAMENTAL DEL TOLIMA Y REGISTRADURIAS ESPECIAL AUXILIAR Y MUNICIPALES . </t>
  </si>
  <si>
    <t xml:space="preserve">ADQUISICION DE SILLAS  Y ESCRITORIOS PARA FUNCIONARIOS DE LA DELEGACIÓN DEPARTAMENTAL DEL TOLIMA. </t>
  </si>
  <si>
    <t>ADQUISICION E INSTALACION DE AVISOS INSTITUCIONALES PARA REGISTRADURIAS MUNICIPALES</t>
  </si>
  <si>
    <t xml:space="preserve">ADQUISICION DE SILLAS PARA ATENCION A LA CIUDADANIA EN REGISTRADURIAS MUNICIPALES DEL  DEPARTAMENTO DEL TOLIMA. </t>
  </si>
  <si>
    <t xml:space="preserve">ADQUISICION DE ESTANTERIA METALICA PARA LAS REGISTRADURIAS MUNICIPALES DE LA DELEGACIÓN DEPARTAMENTAL DEL TOLIMA. </t>
  </si>
  <si>
    <t>40101701 72101511</t>
  </si>
  <si>
    <t>ADQUISICIÓN Y MANTENIMIENTO PREVENTIVO Y CORRECTIVO DE AIRES ACONDICIONADOS.</t>
  </si>
  <si>
    <t xml:space="preserve">10 MESES </t>
  </si>
  <si>
    <t>DELEGACIÓN DEPARTAMENTAL DEL VALLE</t>
  </si>
  <si>
    <t>ADQUISICIÓN DE MUEBLES PARA LA DELEGACIÓN DEPARTAMENTAL DEL VALLE.</t>
  </si>
  <si>
    <t>MANTENIMIENTO DE EQUIPOS</t>
  </si>
  <si>
    <t xml:space="preserve">
MANTENIMIENTO DE EDIFICIOS
</t>
  </si>
  <si>
    <t>CONTRATAR EL MANTENIMIENTO A TODO COSTO DE EXTINTORES DE FUEGO PARA LA DELEGACION DEPARTAMENTAL DE VAUPÉS Y REGISTRADUIRA ESPECIAL DE MITU</t>
  </si>
  <si>
    <t>DELEGACIÓN DEPARTAMENTAL DE VAUPES</t>
  </si>
  <si>
    <t>PAQUETE DE MUEBLES MOSTRADOR MODULARES</t>
  </si>
  <si>
    <t>SERVICIO DE MANTENIMIENTO PREVENTIVO Y CORRECTIVO DE AIRES ACONDICIONADOS DE LA DELEGACIÓN DEPARTAMENTAL DE VICHADA Y REGISTRADURIA ESPECIAL DE PUERTO CARREÑO</t>
  </si>
  <si>
    <t>DELEGACIÓN DEPARTAMENTAL DEL VICHADA</t>
  </si>
  <si>
    <t>SERVICIO DE MANTENIMIENTO O REPARACIÓN DE EQUIPOS Y SISTEMAS DE PROTECCIÓN CONTRA INCENDIOS DE LA DELEGACIÓN DEPARTAMENTAL DE VICHADA Y REGISTRADURIA ESPECIAL DE PUERTO CARREÑO</t>
  </si>
  <si>
    <t>SERVICIO DE MENTENIMIENTO Y REPARACIÓN DE INFRAESTRUCTURA DE LA PLANTA FISICA DE LA DELEGACION DEPARTAMENTAL DE VICHADA Y REGISTRADURIA ESPECIAL DE PUERTO CARREÑO</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</si>
</sst>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quot;$&quot;* #,##0_-;\-&quot;$&quot;* #,##0_-;_-&quot;$&quot;* &quot;-&quot;_-;_-@_-"/>
    <numFmt numFmtId="174" formatCode="_-&quot;$&quot;* #,##0.00_-;\-&quot;$&quot;* #,##0.00_-;_-&quot;$&quot;* &quot;-&quot;??_-;_-@_-"/>
    <numFmt numFmtId="175" formatCode="_-&quot;$&quot;* #,##0_-;\-&quot;$&quot;* #,##0_-;_-&quot;$&quot;* &quot;-&quot;??_-;_-@_-"/>
    <numFmt numFmtId="176" formatCode="&quot;$&quot;#,##0;[Red]\-&quot;$&quot;#,##0"/>
    <numFmt numFmtId="177" formatCode="&quot;$&quot;#,##0"/>
    <numFmt numFmtId="178" formatCode="_-* #,##0_-;\-* #,##0_-;_-* &quot;-&quot;??_-;_-@_-"/>
    <numFmt numFmtId="179" formatCode="_-* #,##0\ _€_-;\-* #,##0\ _€_-;_-* &quot;-&quot;??\ _€_-;_-@_-"/>
    <numFmt numFmtId="180" formatCode="&quot;$&quot;#,##0.00;[Red]\-&quot;$&quot;#,##0.00"/>
    <numFmt numFmtId="181" formatCode="&quot;$&quot;#,##0.0;[Red]\-&quot;$&quot;#,##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43">
    <font>
      <sz val="11"/>
      <color theme="1"/>
      <name val="Calibri"/>
      <family val="2"/>
    </font>
    <font>
      <sz val="11"/>
      <color indexed="8"/>
      <name val="Calibri"/>
      <family val="2"/>
    </font>
    <font>
      <sz val="10"/>
      <name val="Helv"/>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b/>
      <sz val="14"/>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
      <b/>
      <sz val="14"/>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40" fillId="0" borderId="0" xfId="0" applyFont="1" applyAlignment="1">
      <alignment/>
    </xf>
    <xf numFmtId="0" fontId="23" fillId="23" borderId="14" xfId="39" applyBorder="1" applyAlignment="1">
      <alignment wrapText="1"/>
    </xf>
    <xf numFmtId="0" fontId="0" fillId="0" borderId="0" xfId="0" applyAlignment="1">
      <alignment/>
    </xf>
    <xf numFmtId="0" fontId="40" fillId="0" borderId="0" xfId="0" applyFont="1" applyAlignment="1">
      <alignment wrapText="1"/>
    </xf>
    <xf numFmtId="0" fontId="23" fillId="23" borderId="15"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0" fontId="0" fillId="0" borderId="0" xfId="0" applyFill="1" applyAlignment="1">
      <alignment wrapText="1"/>
    </xf>
    <xf numFmtId="0" fontId="21" fillId="33" borderId="11" xfId="39" applyFont="1" applyFill="1" applyBorder="1" applyAlignment="1">
      <alignment horizontal="center" vertical="center" wrapText="1"/>
    </xf>
    <xf numFmtId="0" fontId="1"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1" fillId="33" borderId="12" xfId="39" applyFont="1" applyFill="1" applyBorder="1" applyAlignment="1">
      <alignment horizontal="center" vertical="center" wrapText="1"/>
    </xf>
    <xf numFmtId="0" fontId="0" fillId="33" borderId="11" xfId="0" applyFont="1" applyFill="1" applyBorder="1" applyAlignment="1">
      <alignment horizontal="center" vertical="center" wrapText="1"/>
    </xf>
    <xf numFmtId="17" fontId="0" fillId="33" borderId="10" xfId="0" applyNumberFormat="1" applyFont="1" applyFill="1" applyBorder="1" applyAlignment="1">
      <alignment horizontal="center" vertical="center" wrapText="1"/>
    </xf>
    <xf numFmtId="0" fontId="21" fillId="33" borderId="11" xfId="0" applyFont="1" applyFill="1" applyBorder="1" applyAlignment="1">
      <alignment horizontal="center" vertical="center" wrapText="1"/>
    </xf>
    <xf numFmtId="17" fontId="21" fillId="33" borderId="10" xfId="0" applyNumberFormat="1" applyFont="1" applyFill="1" applyBorder="1" applyAlignment="1">
      <alignment horizontal="center" vertical="center"/>
    </xf>
    <xf numFmtId="14" fontId="21" fillId="33" borderId="10" xfId="0" applyNumberFormat="1" applyFont="1" applyFill="1" applyBorder="1" applyAlignment="1">
      <alignment horizontal="center" vertical="center" wrapText="1"/>
    </xf>
    <xf numFmtId="0" fontId="21" fillId="33" borderId="10" xfId="39"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41" fillId="33" borderId="10" xfId="0" applyFont="1" applyFill="1" applyBorder="1" applyAlignment="1">
      <alignment vertical="center" wrapText="1"/>
    </xf>
    <xf numFmtId="0" fontId="41" fillId="33" borderId="10" xfId="0" applyFont="1" applyFill="1" applyBorder="1" applyAlignment="1">
      <alignment horizontal="justify" vertical="center" wrapText="1"/>
    </xf>
    <xf numFmtId="0" fontId="21" fillId="33" borderId="11" xfId="60" applyFont="1" applyFill="1" applyBorder="1" applyAlignment="1">
      <alignment horizontal="center" vertical="center" wrapText="1"/>
      <protection/>
    </xf>
    <xf numFmtId="0" fontId="21" fillId="33" borderId="10" xfId="59" applyFont="1" applyFill="1" applyBorder="1" applyAlignment="1">
      <alignment horizontal="center" vertical="center" wrapText="1"/>
      <protection/>
    </xf>
    <xf numFmtId="0" fontId="21" fillId="33" borderId="10" xfId="0" applyFont="1" applyFill="1" applyBorder="1" applyAlignment="1">
      <alignment vertical="center" wrapText="1"/>
    </xf>
    <xf numFmtId="0" fontId="21" fillId="33" borderId="10" xfId="0" applyFont="1" applyFill="1" applyBorder="1" applyAlignment="1">
      <alignment horizontal="center" vertical="center" wrapText="1"/>
    </xf>
    <xf numFmtId="49" fontId="0" fillId="33" borderId="10" xfId="0" applyNumberFormat="1" applyFont="1" applyFill="1" applyBorder="1" applyAlignment="1">
      <alignment horizontal="center" vertical="center" wrapText="1"/>
    </xf>
    <xf numFmtId="0" fontId="21" fillId="33" borderId="12" xfId="46" applyFont="1" applyFill="1" applyBorder="1" applyAlignment="1">
      <alignment horizontal="center" vertical="center" wrapText="1"/>
    </xf>
    <xf numFmtId="0" fontId="0" fillId="0" borderId="10" xfId="0" applyFont="1" applyBorder="1" applyAlignment="1">
      <alignment wrapText="1"/>
    </xf>
    <xf numFmtId="165" fontId="21" fillId="33" borderId="10" xfId="57" applyNumberFormat="1" applyFont="1" applyFill="1" applyBorder="1" applyAlignment="1">
      <alignment horizontal="left" vertical="center" wrapText="1"/>
    </xf>
    <xf numFmtId="165" fontId="0" fillId="0" borderId="10" xfId="57" applyNumberFormat="1" applyFont="1" applyBorder="1" applyAlignment="1">
      <alignment horizontal="left" vertical="center" wrapText="1"/>
    </xf>
    <xf numFmtId="14" fontId="0" fillId="0" borderId="10" xfId="0" applyNumberFormat="1" applyFont="1" applyBorder="1" applyAlignment="1">
      <alignment vertical="center" wrapText="1"/>
    </xf>
    <xf numFmtId="0" fontId="31" fillId="0" borderId="10" xfId="46" applyFont="1" applyBorder="1" applyAlignment="1">
      <alignment wrapText="1"/>
    </xf>
    <xf numFmtId="0" fontId="0" fillId="0" borderId="10" xfId="0" applyBorder="1" applyAlignment="1">
      <alignment horizontal="center" vertical="center" wrapText="1"/>
    </xf>
    <xf numFmtId="0" fontId="23" fillId="23" borderId="19" xfId="39" applyBorder="1" applyAlignment="1">
      <alignment horizontal="center" vertical="center" wrapText="1"/>
    </xf>
    <xf numFmtId="0" fontId="23" fillId="23" borderId="20" xfId="39" applyBorder="1" applyAlignment="1">
      <alignment horizontal="center" vertical="center" wrapText="1"/>
    </xf>
    <xf numFmtId="0" fontId="23" fillId="23" borderId="21" xfId="39" applyBorder="1" applyAlignment="1">
      <alignment horizontal="center" vertical="center" wrapText="1"/>
    </xf>
    <xf numFmtId="0" fontId="21" fillId="33" borderId="15" xfId="39" applyFont="1" applyFill="1" applyBorder="1" applyAlignment="1">
      <alignment horizontal="center" vertical="center" wrapText="1"/>
    </xf>
    <xf numFmtId="0" fontId="1" fillId="33" borderId="18" xfId="0" applyFont="1" applyFill="1" applyBorder="1" applyAlignment="1">
      <alignment vertical="center" wrapText="1"/>
    </xf>
    <xf numFmtId="0" fontId="0" fillId="33" borderId="18" xfId="0" applyFont="1" applyFill="1" applyBorder="1" applyAlignment="1">
      <alignment horizontal="center" vertical="center" wrapText="1"/>
    </xf>
    <xf numFmtId="0" fontId="0" fillId="33" borderId="0" xfId="0" applyFill="1" applyAlignment="1">
      <alignment wrapText="1"/>
    </xf>
    <xf numFmtId="14" fontId="0" fillId="33" borderId="10" xfId="0" applyNumberFormat="1" applyFont="1" applyFill="1" applyBorder="1" applyAlignment="1">
      <alignment horizontal="center" vertical="center" wrapText="1"/>
    </xf>
    <xf numFmtId="0" fontId="0" fillId="33" borderId="10" xfId="0" applyFont="1" applyFill="1" applyBorder="1" applyAlignment="1">
      <alignment wrapText="1"/>
    </xf>
    <xf numFmtId="0" fontId="0" fillId="33" borderId="12" xfId="59" applyFont="1" applyFill="1" applyBorder="1" applyAlignment="1">
      <alignment horizontal="center" vertical="center" wrapText="1"/>
      <protection/>
    </xf>
    <xf numFmtId="165" fontId="21" fillId="33" borderId="0" xfId="57" applyNumberFormat="1" applyFont="1" applyFill="1" applyBorder="1" applyAlignment="1">
      <alignment horizontal="left" vertical="center" wrapText="1"/>
    </xf>
    <xf numFmtId="0" fontId="0" fillId="0" borderId="0" xfId="0" applyBorder="1" applyAlignment="1">
      <alignment wrapText="1"/>
    </xf>
    <xf numFmtId="165" fontId="0" fillId="0" borderId="0" xfId="0" applyNumberFormat="1" applyBorder="1" applyAlignment="1">
      <alignment wrapText="1"/>
    </xf>
    <xf numFmtId="0" fontId="0" fillId="33" borderId="0" xfId="0" applyFont="1" applyFill="1" applyBorder="1" applyAlignment="1">
      <alignment horizontal="center" vertical="center" wrapText="1"/>
    </xf>
    <xf numFmtId="0" fontId="42" fillId="33" borderId="0" xfId="0" applyFont="1" applyFill="1" applyBorder="1" applyAlignment="1">
      <alignment horizontal="center" vertical="center" wrapText="1"/>
    </xf>
    <xf numFmtId="0" fontId="40" fillId="0" borderId="0" xfId="0" applyFont="1" applyAlignment="1">
      <alignment horizontal="center" vertical="center" wrapText="1"/>
    </xf>
    <xf numFmtId="0" fontId="41" fillId="33" borderId="0" xfId="0" applyFont="1" applyFill="1" applyBorder="1" applyAlignment="1">
      <alignment horizontal="justify" vertical="center" wrapText="1"/>
    </xf>
    <xf numFmtId="0" fontId="21" fillId="33" borderId="0" xfId="39" applyFont="1" applyFill="1" applyBorder="1" applyAlignment="1">
      <alignment horizontal="center" vertical="center" wrapText="1"/>
    </xf>
    <xf numFmtId="168" fontId="21" fillId="33" borderId="0" xfId="52"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8" xfId="0" applyFont="1" applyFill="1" applyBorder="1" applyAlignment="1">
      <alignment horizontal="center" vertical="center" wrapText="1"/>
    </xf>
    <xf numFmtId="42" fontId="21" fillId="33" borderId="18" xfId="54" applyFont="1" applyFill="1" applyBorder="1" applyAlignment="1">
      <alignment horizontal="right" vertical="center" wrapText="1"/>
    </xf>
    <xf numFmtId="42" fontId="21" fillId="33" borderId="18" xfId="54"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0" xfId="0" applyFont="1" applyFill="1" applyBorder="1" applyAlignment="1">
      <alignment horizontal="center" vertical="center" wrapText="1"/>
    </xf>
    <xf numFmtId="42" fontId="21" fillId="33" borderId="10" xfId="54" applyFont="1" applyFill="1" applyBorder="1" applyAlignment="1">
      <alignment horizontal="center" vertical="center" wrapText="1"/>
    </xf>
    <xf numFmtId="0" fontId="0" fillId="33" borderId="12" xfId="0" applyFont="1" applyFill="1" applyBorder="1" applyAlignment="1">
      <alignment horizontal="center" vertical="center" wrapText="1"/>
    </xf>
    <xf numFmtId="42" fontId="21" fillId="33" borderId="10" xfId="54" applyFont="1" applyFill="1" applyBorder="1" applyAlignment="1">
      <alignment horizontal="right" vertical="center" wrapText="1"/>
    </xf>
    <xf numFmtId="0" fontId="0" fillId="33" borderId="10" xfId="0" applyFont="1" applyFill="1" applyBorder="1" applyAlignment="1">
      <alignment wrapText="1"/>
    </xf>
    <xf numFmtId="42" fontId="0" fillId="33" borderId="10" xfId="54" applyFont="1" applyFill="1" applyBorder="1" applyAlignment="1">
      <alignment vertical="center" wrapText="1"/>
    </xf>
    <xf numFmtId="0" fontId="0" fillId="0" borderId="11" xfId="0" applyFont="1" applyFill="1" applyBorder="1" applyAlignment="1">
      <alignment horizontal="center" vertical="center" wrapText="1"/>
    </xf>
    <xf numFmtId="0" fontId="0" fillId="0" borderId="10" xfId="0" applyFont="1" applyBorder="1" applyAlignment="1">
      <alignment horizontal="justify" vertical="center"/>
    </xf>
    <xf numFmtId="0" fontId="0" fillId="0" borderId="10" xfId="0" applyFont="1" applyBorder="1" applyAlignment="1">
      <alignment horizontal="center" vertical="center" wrapText="1"/>
    </xf>
    <xf numFmtId="42" fontId="0" fillId="0" borderId="10" xfId="54" applyFont="1" applyBorder="1" applyAlignment="1">
      <alignment vertical="center" wrapText="1"/>
    </xf>
    <xf numFmtId="0" fontId="0" fillId="0" borderId="12" xfId="0" applyFont="1" applyBorder="1" applyAlignment="1">
      <alignment horizontal="center" vertical="center" wrapText="1"/>
    </xf>
    <xf numFmtId="0" fontId="0" fillId="33" borderId="11" xfId="0" applyFont="1" applyFill="1" applyBorder="1" applyAlignment="1">
      <alignment horizontal="center" vertical="center" wrapText="1"/>
    </xf>
    <xf numFmtId="0" fontId="0" fillId="0" borderId="10" xfId="0" applyFont="1" applyBorder="1" applyAlignment="1">
      <alignment horizontal="justify" vertical="center" wrapText="1"/>
    </xf>
    <xf numFmtId="17" fontId="0" fillId="0" borderId="10" xfId="0" applyNumberFormat="1" applyFont="1" applyBorder="1" applyAlignment="1">
      <alignment horizontal="center" vertical="center" wrapText="1"/>
    </xf>
    <xf numFmtId="42" fontId="0" fillId="0" borderId="10" xfId="54" applyFont="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42" fontId="0" fillId="0" borderId="10" xfId="54"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33" borderId="10" xfId="0" applyFont="1" applyFill="1" applyBorder="1" applyAlignment="1">
      <alignment vertical="center" wrapText="1"/>
    </xf>
    <xf numFmtId="0" fontId="0" fillId="0" borderId="11" xfId="0" applyFont="1" applyBorder="1" applyAlignment="1">
      <alignment horizontal="center" vertical="center"/>
    </xf>
    <xf numFmtId="0" fontId="41" fillId="0" borderId="10" xfId="0" applyFont="1" applyBorder="1" applyAlignment="1">
      <alignment horizontal="justify" vertical="center" wrapText="1"/>
    </xf>
    <xf numFmtId="17" fontId="0" fillId="0" borderId="10" xfId="0" applyNumberFormat="1" applyFont="1" applyBorder="1" applyAlignment="1">
      <alignment horizontal="center" vertical="center" wrapText="1"/>
    </xf>
    <xf numFmtId="17" fontId="0" fillId="33" borderId="10" xfId="0" applyNumberFormat="1" applyFont="1" applyFill="1" applyBorder="1" applyAlignment="1">
      <alignment horizontal="center" vertical="center" wrapText="1"/>
    </xf>
    <xf numFmtId="42" fontId="0" fillId="33" borderId="10" xfId="54"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justify" vertical="center" wrapText="1"/>
    </xf>
    <xf numFmtId="0" fontId="0" fillId="0" borderId="11" xfId="0" applyFont="1" applyBorder="1" applyAlignment="1">
      <alignment horizontal="center" vertical="center" wrapText="1"/>
    </xf>
    <xf numFmtId="0" fontId="0" fillId="0" borderId="10" xfId="0" applyFont="1" applyBorder="1" applyAlignment="1">
      <alignment wrapText="1"/>
    </xf>
    <xf numFmtId="0" fontId="0" fillId="0" borderId="10" xfId="0" applyFont="1" applyFill="1" applyBorder="1" applyAlignment="1">
      <alignment vertical="center" wrapText="1"/>
    </xf>
    <xf numFmtId="0" fontId="0" fillId="0" borderId="12" xfId="0" applyFont="1" applyBorder="1" applyAlignment="1">
      <alignment horizontal="center" wrapText="1"/>
    </xf>
    <xf numFmtId="42" fontId="21" fillId="33" borderId="10" xfId="54" applyFont="1" applyFill="1" applyBorder="1" applyAlignment="1">
      <alignment vertical="center" wrapText="1"/>
    </xf>
    <xf numFmtId="49" fontId="0" fillId="33" borderId="10" xfId="0" applyNumberFormat="1" applyFont="1" applyFill="1" applyBorder="1" applyAlignment="1">
      <alignment horizontal="center" vertical="center" wrapText="1"/>
    </xf>
    <xf numFmtId="42" fontId="0" fillId="33" borderId="10" xfId="54" applyFont="1" applyFill="1" applyBorder="1" applyAlignment="1">
      <alignment horizontal="right" vertical="center" wrapText="1"/>
    </xf>
    <xf numFmtId="0" fontId="41" fillId="34" borderId="10"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10" xfId="0" applyFont="1" applyBorder="1" applyAlignment="1">
      <alignment horizontal="left" wrapText="1"/>
    </xf>
    <xf numFmtId="14" fontId="0" fillId="0" borderId="10" xfId="0" applyNumberFormat="1" applyFont="1" applyBorder="1" applyAlignment="1">
      <alignment horizontal="center" vertical="center" wrapText="1"/>
    </xf>
    <xf numFmtId="3" fontId="0" fillId="0" borderId="10" xfId="0" applyNumberFormat="1" applyFont="1" applyBorder="1" applyAlignment="1">
      <alignment horizontal="center" vertical="center"/>
    </xf>
    <xf numFmtId="0" fontId="0" fillId="0" borderId="10" xfId="0" applyNumberFormat="1" applyFont="1" applyBorder="1" applyAlignment="1">
      <alignment horizontal="center" vertical="center" wrapText="1"/>
    </xf>
    <xf numFmtId="42" fontId="0" fillId="0" borderId="10" xfId="54" applyFont="1" applyBorder="1" applyAlignment="1">
      <alignment horizontal="center" vertical="center"/>
    </xf>
    <xf numFmtId="0" fontId="0" fillId="0" borderId="12" xfId="0" applyNumberFormat="1" applyFont="1" applyBorder="1" applyAlignment="1">
      <alignment horizontal="center" vertical="center" wrapText="1"/>
    </xf>
    <xf numFmtId="0" fontId="0" fillId="0" borderId="10" xfId="0" applyFont="1" applyBorder="1" applyAlignment="1">
      <alignment horizontal="left" vertical="center" wrapText="1"/>
    </xf>
    <xf numFmtId="42" fontId="0" fillId="0" borderId="10" xfId="54" applyFont="1" applyFill="1" applyBorder="1" applyAlignment="1">
      <alignment horizontal="center" vertical="center"/>
    </xf>
    <xf numFmtId="0" fontId="0" fillId="0" borderId="10" xfId="0" applyFont="1" applyBorder="1" applyAlignment="1">
      <alignment vertical="center" wrapText="1"/>
    </xf>
    <xf numFmtId="0" fontId="0" fillId="0" borderId="11" xfId="0" applyBorder="1" applyAlignment="1">
      <alignment horizontal="center" vertical="center" wrapText="1"/>
    </xf>
    <xf numFmtId="0" fontId="41" fillId="0" borderId="10" xfId="0" applyFont="1" applyBorder="1" applyAlignment="1">
      <alignment vertical="center" wrapText="1"/>
    </xf>
    <xf numFmtId="0" fontId="1" fillId="33" borderId="17" xfId="0" applyFont="1" applyFill="1" applyBorder="1" applyAlignment="1">
      <alignment vertical="center" wrapText="1"/>
    </xf>
    <xf numFmtId="14" fontId="0" fillId="33" borderId="17"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42" fontId="21" fillId="33" borderId="17" xfId="54" applyFont="1" applyFill="1" applyBorder="1" applyAlignment="1">
      <alignment horizontal="right" vertical="center" wrapText="1"/>
    </xf>
    <xf numFmtId="42" fontId="0" fillId="0" borderId="17" xfId="54" applyFont="1" applyBorder="1" applyAlignment="1">
      <alignment horizontal="center" vertical="center"/>
    </xf>
    <xf numFmtId="0" fontId="0" fillId="0" borderId="17" xfId="0" applyNumberFormat="1" applyFont="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0] 2" xfId="53"/>
    <cellStyle name="Moneda [0] 3" xfId="54"/>
    <cellStyle name="Moneda [0] 4" xfId="55"/>
    <cellStyle name="Moneda 10" xfId="56"/>
    <cellStyle name="Moneda 2" xfId="57"/>
    <cellStyle name="Neutral" xfId="58"/>
    <cellStyle name="Normal 5" xfId="59"/>
    <cellStyle name="Normal_PLAN DE COMPRAS FRR DICIEMBRE 31-2008"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gistraduria.gov.co/" TargetMode="External" /><Relationship Id="rId2" Type="http://schemas.openxmlformats.org/officeDocument/2006/relationships/hyperlink" Target="mailto:DCPABON@REGISTRADURIA.GOV.CO" TargetMode="External" /><Relationship Id="rId3" Type="http://schemas.openxmlformats.org/officeDocument/2006/relationships/hyperlink" Target="mailto:DCPABON@REGISTRADURIA.GOV.CO" TargetMode="External" /><Relationship Id="rId4" Type="http://schemas.openxmlformats.org/officeDocument/2006/relationships/hyperlink" Target="mailto:mjimenezh@registraduria.gov.co" TargetMode="External" /><Relationship Id="rId5" Type="http://schemas.openxmlformats.org/officeDocument/2006/relationships/hyperlink" Target="mailto:mjimenezh@registraduria.gov.co" TargetMode="External" /><Relationship Id="rId6" Type="http://schemas.openxmlformats.org/officeDocument/2006/relationships/hyperlink" Target="mailto:mlcely@%20registraduria.gov.co" TargetMode="External" /><Relationship Id="rId7" Type="http://schemas.openxmlformats.org/officeDocument/2006/relationships/hyperlink" Target="mailto:mlcely@%20registraduria.gov.co" TargetMode="External" /><Relationship Id="rId8" Type="http://schemas.openxmlformats.org/officeDocument/2006/relationships/hyperlink" Target="mailto:svalfonso@%20registraduria.gov.co" TargetMode="External" /><Relationship Id="rId9" Type="http://schemas.openxmlformats.org/officeDocument/2006/relationships/hyperlink" Target="mailto:svalfonso@%20registraduria.gov.co"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224"/>
  <sheetViews>
    <sheetView tabSelected="1" zoomScale="70" zoomScaleNormal="70" zoomScalePageLayoutView="80" workbookViewId="0" topLeftCell="A1">
      <selection activeCell="C2" sqref="C2"/>
    </sheetView>
  </sheetViews>
  <sheetFormatPr defaultColWidth="10.8515625" defaultRowHeight="15"/>
  <cols>
    <col min="1" max="1" width="10.8515625" style="1" customWidth="1"/>
    <col min="2" max="2" width="21.140625" style="1" customWidth="1"/>
    <col min="3" max="3" width="66.421875" style="1" customWidth="1"/>
    <col min="4" max="4" width="18.140625" style="1" customWidth="1"/>
    <col min="5" max="5" width="15.140625" style="1" customWidth="1"/>
    <col min="6" max="6" width="20.28125" style="1" customWidth="1"/>
    <col min="7" max="7" width="10.8515625" style="1" customWidth="1"/>
    <col min="8" max="8" width="23.28125" style="1" customWidth="1"/>
    <col min="9" max="9" width="28.8515625" style="1" customWidth="1"/>
    <col min="10" max="10" width="16.140625" style="1" bestFit="1" customWidth="1"/>
    <col min="11" max="11" width="16.7109375" style="1" customWidth="1"/>
    <col min="12" max="12" width="41.00390625" style="1" customWidth="1"/>
    <col min="13" max="13" width="14.00390625" style="56" customWidth="1"/>
    <col min="14" max="14" width="42.421875" style="1" customWidth="1"/>
    <col min="15" max="16384" width="10.8515625" style="1" customWidth="1"/>
  </cols>
  <sheetData>
    <row r="2" ht="15">
      <c r="B2" s="6" t="s">
        <v>20</v>
      </c>
    </row>
    <row r="3" ht="15">
      <c r="B3" s="6"/>
    </row>
    <row r="4" ht="15">
      <c r="B4" s="6" t="s">
        <v>0</v>
      </c>
    </row>
    <row r="5" spans="2:9" ht="15">
      <c r="B5" s="2" t="s">
        <v>1</v>
      </c>
      <c r="C5" s="35" t="s">
        <v>101</v>
      </c>
      <c r="F5" s="122" t="s">
        <v>27</v>
      </c>
      <c r="G5" s="123"/>
      <c r="H5" s="123"/>
      <c r="I5" s="124"/>
    </row>
    <row r="6" spans="2:9" ht="15">
      <c r="B6" s="2" t="s">
        <v>2</v>
      </c>
      <c r="C6" s="35" t="s">
        <v>102</v>
      </c>
      <c r="F6" s="125"/>
      <c r="G6" s="126"/>
      <c r="H6" s="126"/>
      <c r="I6" s="127"/>
    </row>
    <row r="7" spans="2:9" ht="15">
      <c r="B7" s="2" t="s">
        <v>3</v>
      </c>
      <c r="C7" s="35" t="s">
        <v>103</v>
      </c>
      <c r="F7" s="125"/>
      <c r="G7" s="126"/>
      <c r="H7" s="126"/>
      <c r="I7" s="127"/>
    </row>
    <row r="8" spans="2:9" ht="15">
      <c r="B8" s="2" t="s">
        <v>16</v>
      </c>
      <c r="C8" s="39" t="s">
        <v>104</v>
      </c>
      <c r="F8" s="125"/>
      <c r="G8" s="126"/>
      <c r="H8" s="126"/>
      <c r="I8" s="127"/>
    </row>
    <row r="9" spans="2:9" ht="315">
      <c r="B9" s="40" t="s">
        <v>19</v>
      </c>
      <c r="C9" s="2" t="s">
        <v>106</v>
      </c>
      <c r="F9" s="128"/>
      <c r="G9" s="129"/>
      <c r="H9" s="129"/>
      <c r="I9" s="130"/>
    </row>
    <row r="10" spans="2:9" ht="45">
      <c r="B10" s="2" t="s">
        <v>4</v>
      </c>
      <c r="C10" s="2" t="s">
        <v>105</v>
      </c>
      <c r="F10" s="14"/>
      <c r="G10" s="14"/>
      <c r="H10" s="14"/>
      <c r="I10" s="14"/>
    </row>
    <row r="11" spans="2:9" ht="30">
      <c r="B11" s="2" t="s">
        <v>5</v>
      </c>
      <c r="C11" s="35" t="s">
        <v>100</v>
      </c>
      <c r="F11" s="122" t="s">
        <v>26</v>
      </c>
      <c r="G11" s="123"/>
      <c r="H11" s="123"/>
      <c r="I11" s="124"/>
    </row>
    <row r="12" spans="2:9" ht="15">
      <c r="B12" s="2" t="s">
        <v>23</v>
      </c>
      <c r="C12" s="36">
        <v>95438257123</v>
      </c>
      <c r="F12" s="125"/>
      <c r="G12" s="126"/>
      <c r="H12" s="126"/>
      <c r="I12" s="127"/>
    </row>
    <row r="13" spans="2:9" ht="47.25" customHeight="1">
      <c r="B13" s="2" t="s">
        <v>24</v>
      </c>
      <c r="C13" s="37">
        <v>828116000</v>
      </c>
      <c r="F13" s="125"/>
      <c r="G13" s="126"/>
      <c r="H13" s="126"/>
      <c r="I13" s="127"/>
    </row>
    <row r="14" spans="2:9" ht="42.75" customHeight="1">
      <c r="B14" s="2" t="s">
        <v>25</v>
      </c>
      <c r="C14" s="37">
        <v>82811600</v>
      </c>
      <c r="F14" s="125"/>
      <c r="G14" s="126"/>
      <c r="H14" s="126"/>
      <c r="I14" s="127"/>
    </row>
    <row r="15" spans="2:9" ht="30">
      <c r="B15" s="2" t="s">
        <v>18</v>
      </c>
      <c r="C15" s="38" t="s">
        <v>117</v>
      </c>
      <c r="F15" s="128"/>
      <c r="G15" s="129"/>
      <c r="H15" s="129"/>
      <c r="I15" s="130"/>
    </row>
    <row r="17" ht="15.75" thickBot="1">
      <c r="B17" s="6" t="s">
        <v>15</v>
      </c>
    </row>
    <row r="18" spans="2:12" ht="75" customHeight="1" thickBot="1">
      <c r="B18" s="41" t="s">
        <v>28</v>
      </c>
      <c r="C18" s="42" t="s">
        <v>6</v>
      </c>
      <c r="D18" s="42" t="s">
        <v>17</v>
      </c>
      <c r="E18" s="42" t="s">
        <v>7</v>
      </c>
      <c r="F18" s="42" t="s">
        <v>8</v>
      </c>
      <c r="G18" s="42" t="s">
        <v>9</v>
      </c>
      <c r="H18" s="42" t="s">
        <v>10</v>
      </c>
      <c r="I18" s="42" t="s">
        <v>11</v>
      </c>
      <c r="J18" s="42" t="s">
        <v>12</v>
      </c>
      <c r="K18" s="42" t="s">
        <v>13</v>
      </c>
      <c r="L18" s="43" t="s">
        <v>14</v>
      </c>
    </row>
    <row r="19" spans="2:13" s="47" customFormat="1" ht="30">
      <c r="B19" s="44">
        <v>80111607</v>
      </c>
      <c r="C19" s="45" t="s">
        <v>118</v>
      </c>
      <c r="D19" s="63" t="s">
        <v>29</v>
      </c>
      <c r="E19" s="63" t="s">
        <v>30</v>
      </c>
      <c r="F19" s="46" t="s">
        <v>31</v>
      </c>
      <c r="G19" s="63" t="s">
        <v>32</v>
      </c>
      <c r="H19" s="64">
        <f>2046931800-H20-H21-H22-H23-H24-H25-H26-H27-H28+H29-H30-H31-H32-H33-H34-H35</f>
        <v>410259076</v>
      </c>
      <c r="I19" s="65">
        <f aca="true" t="shared" si="0" ref="I19:I36">+H19</f>
        <v>410259076</v>
      </c>
      <c r="J19" s="63" t="s">
        <v>33</v>
      </c>
      <c r="K19" s="63" t="s">
        <v>33</v>
      </c>
      <c r="L19" s="66" t="s">
        <v>34</v>
      </c>
      <c r="M19" s="55"/>
    </row>
    <row r="20" spans="2:13" s="47" customFormat="1" ht="75">
      <c r="B20" s="22">
        <v>82101504</v>
      </c>
      <c r="C20" s="28" t="s">
        <v>119</v>
      </c>
      <c r="D20" s="25" t="s">
        <v>29</v>
      </c>
      <c r="E20" s="67" t="s">
        <v>120</v>
      </c>
      <c r="F20" s="25" t="s">
        <v>31</v>
      </c>
      <c r="G20" s="25" t="s">
        <v>32</v>
      </c>
      <c r="H20" s="68">
        <v>184395750</v>
      </c>
      <c r="I20" s="68">
        <f t="shared" si="0"/>
        <v>184395750</v>
      </c>
      <c r="J20" s="67" t="s">
        <v>33</v>
      </c>
      <c r="K20" s="67" t="s">
        <v>33</v>
      </c>
      <c r="L20" s="69" t="s">
        <v>121</v>
      </c>
      <c r="M20" s="55"/>
    </row>
    <row r="21" spans="2:13" s="47" customFormat="1" ht="105">
      <c r="B21" s="15">
        <v>80111607</v>
      </c>
      <c r="C21" s="16" t="s">
        <v>35</v>
      </c>
      <c r="D21" s="67" t="s">
        <v>29</v>
      </c>
      <c r="E21" s="67" t="s">
        <v>120</v>
      </c>
      <c r="F21" s="67" t="s">
        <v>31</v>
      </c>
      <c r="G21" s="25" t="s">
        <v>32</v>
      </c>
      <c r="H21" s="70">
        <v>204403500</v>
      </c>
      <c r="I21" s="68">
        <f t="shared" si="0"/>
        <v>204403500</v>
      </c>
      <c r="J21" s="67" t="s">
        <v>33</v>
      </c>
      <c r="K21" s="67" t="s">
        <v>33</v>
      </c>
      <c r="L21" s="19" t="s">
        <v>36</v>
      </c>
      <c r="M21" s="55"/>
    </row>
    <row r="22" spans="2:13" s="47" customFormat="1" ht="60">
      <c r="B22" s="15">
        <v>80111607</v>
      </c>
      <c r="C22" s="71" t="s">
        <v>37</v>
      </c>
      <c r="D22" s="67" t="s">
        <v>29</v>
      </c>
      <c r="E22" s="67" t="s">
        <v>120</v>
      </c>
      <c r="F22" s="67" t="s">
        <v>31</v>
      </c>
      <c r="G22" s="25" t="s">
        <v>32</v>
      </c>
      <c r="H22" s="72">
        <v>131834850</v>
      </c>
      <c r="I22" s="72">
        <f t="shared" si="0"/>
        <v>131834850</v>
      </c>
      <c r="J22" s="67" t="s">
        <v>33</v>
      </c>
      <c r="K22" s="67" t="s">
        <v>33</v>
      </c>
      <c r="L22" s="19" t="s">
        <v>36</v>
      </c>
      <c r="M22" s="55"/>
    </row>
    <row r="23" spans="2:13" s="47" customFormat="1" ht="75">
      <c r="B23" s="73">
        <v>82111901</v>
      </c>
      <c r="C23" s="74" t="s">
        <v>122</v>
      </c>
      <c r="D23" s="67" t="s">
        <v>29</v>
      </c>
      <c r="E23" s="67" t="s">
        <v>120</v>
      </c>
      <c r="F23" s="75" t="s">
        <v>31</v>
      </c>
      <c r="G23" s="25" t="s">
        <v>32</v>
      </c>
      <c r="H23" s="76">
        <v>137242350</v>
      </c>
      <c r="I23" s="76">
        <f t="shared" si="0"/>
        <v>137242350</v>
      </c>
      <c r="J23" s="67" t="s">
        <v>33</v>
      </c>
      <c r="K23" s="67" t="s">
        <v>33</v>
      </c>
      <c r="L23" s="69" t="s">
        <v>123</v>
      </c>
      <c r="M23" s="55"/>
    </row>
    <row r="24" spans="2:13" s="47" customFormat="1" ht="105">
      <c r="B24" s="73">
        <v>82111901</v>
      </c>
      <c r="C24" s="74" t="s">
        <v>124</v>
      </c>
      <c r="D24" s="67" t="s">
        <v>29</v>
      </c>
      <c r="E24" s="67" t="s">
        <v>120</v>
      </c>
      <c r="F24" s="75" t="s">
        <v>31</v>
      </c>
      <c r="G24" s="25" t="s">
        <v>32</v>
      </c>
      <c r="H24" s="76">
        <v>109396076</v>
      </c>
      <c r="I24" s="76">
        <f t="shared" si="0"/>
        <v>109396076</v>
      </c>
      <c r="J24" s="67" t="s">
        <v>33</v>
      </c>
      <c r="K24" s="67" t="s">
        <v>33</v>
      </c>
      <c r="L24" s="77" t="s">
        <v>123</v>
      </c>
      <c r="M24" s="55"/>
    </row>
    <row r="25" spans="2:13" s="47" customFormat="1" ht="60">
      <c r="B25" s="15">
        <v>80111607</v>
      </c>
      <c r="C25" s="71" t="s">
        <v>38</v>
      </c>
      <c r="D25" s="67" t="s">
        <v>29</v>
      </c>
      <c r="E25" s="67" t="s">
        <v>120</v>
      </c>
      <c r="F25" s="67" t="s">
        <v>31</v>
      </c>
      <c r="G25" s="25" t="s">
        <v>32</v>
      </c>
      <c r="H25" s="72">
        <v>90801711</v>
      </c>
      <c r="I25" s="72">
        <f t="shared" si="0"/>
        <v>90801711</v>
      </c>
      <c r="J25" s="67" t="s">
        <v>33</v>
      </c>
      <c r="K25" s="67" t="s">
        <v>33</v>
      </c>
      <c r="L25" s="19" t="s">
        <v>36</v>
      </c>
      <c r="M25" s="55"/>
    </row>
    <row r="26" spans="2:13" s="47" customFormat="1" ht="45">
      <c r="B26" s="15">
        <v>80111607</v>
      </c>
      <c r="C26" s="71" t="s">
        <v>42</v>
      </c>
      <c r="D26" s="67" t="s">
        <v>29</v>
      </c>
      <c r="E26" s="67" t="s">
        <v>120</v>
      </c>
      <c r="F26" s="67" t="s">
        <v>31</v>
      </c>
      <c r="G26" s="25" t="s">
        <v>32</v>
      </c>
      <c r="H26" s="72">
        <v>96069645</v>
      </c>
      <c r="I26" s="72">
        <f t="shared" si="0"/>
        <v>96069645</v>
      </c>
      <c r="J26" s="67" t="s">
        <v>33</v>
      </c>
      <c r="K26" s="67" t="s">
        <v>33</v>
      </c>
      <c r="L26" s="69" t="s">
        <v>43</v>
      </c>
      <c r="M26" s="55"/>
    </row>
    <row r="27" spans="2:13" s="47" customFormat="1" ht="30">
      <c r="B27" s="78">
        <v>80111607</v>
      </c>
      <c r="C27" s="79" t="s">
        <v>125</v>
      </c>
      <c r="D27" s="80" t="s">
        <v>29</v>
      </c>
      <c r="E27" s="75" t="s">
        <v>120</v>
      </c>
      <c r="F27" s="75" t="s">
        <v>31</v>
      </c>
      <c r="G27" s="25" t="s">
        <v>32</v>
      </c>
      <c r="H27" s="81">
        <v>16786761</v>
      </c>
      <c r="I27" s="68">
        <f t="shared" si="0"/>
        <v>16786761</v>
      </c>
      <c r="J27" s="67" t="s">
        <v>33</v>
      </c>
      <c r="K27" s="67" t="s">
        <v>33</v>
      </c>
      <c r="L27" s="77" t="s">
        <v>126</v>
      </c>
      <c r="M27" s="55"/>
    </row>
    <row r="28" spans="2:13" s="47" customFormat="1" ht="30">
      <c r="B28" s="78">
        <v>80131800</v>
      </c>
      <c r="C28" s="79" t="s">
        <v>127</v>
      </c>
      <c r="D28" s="80" t="s">
        <v>87</v>
      </c>
      <c r="E28" s="75" t="s">
        <v>108</v>
      </c>
      <c r="F28" s="75" t="s">
        <v>115</v>
      </c>
      <c r="G28" s="25" t="s">
        <v>32</v>
      </c>
      <c r="H28" s="81">
        <v>52000000</v>
      </c>
      <c r="I28" s="68">
        <f t="shared" si="0"/>
        <v>52000000</v>
      </c>
      <c r="J28" s="67" t="s">
        <v>33</v>
      </c>
      <c r="K28" s="67" t="s">
        <v>33</v>
      </c>
      <c r="L28" s="77" t="s">
        <v>126</v>
      </c>
      <c r="M28" s="55"/>
    </row>
    <row r="29" spans="2:13" s="47" customFormat="1" ht="75">
      <c r="B29" s="73">
        <v>81101508</v>
      </c>
      <c r="C29" s="82" t="s">
        <v>128</v>
      </c>
      <c r="D29" s="83" t="s">
        <v>29</v>
      </c>
      <c r="E29" s="83" t="s">
        <v>120</v>
      </c>
      <c r="F29" s="83" t="s">
        <v>31</v>
      </c>
      <c r="G29" s="25" t="s">
        <v>32</v>
      </c>
      <c r="H29" s="84">
        <v>74526027</v>
      </c>
      <c r="I29" s="68">
        <f t="shared" si="0"/>
        <v>74526027</v>
      </c>
      <c r="J29" s="67" t="s">
        <v>33</v>
      </c>
      <c r="K29" s="67" t="s">
        <v>33</v>
      </c>
      <c r="L29" s="85" t="s">
        <v>129</v>
      </c>
      <c r="M29" s="55"/>
    </row>
    <row r="30" spans="2:13" s="47" customFormat="1" ht="105">
      <c r="B30" s="78">
        <v>80111607</v>
      </c>
      <c r="C30" s="71" t="s">
        <v>40</v>
      </c>
      <c r="D30" s="67" t="s">
        <v>29</v>
      </c>
      <c r="E30" s="67" t="s">
        <v>130</v>
      </c>
      <c r="F30" s="67" t="s">
        <v>31</v>
      </c>
      <c r="G30" s="25" t="s">
        <v>32</v>
      </c>
      <c r="H30" s="72">
        <v>88063841</v>
      </c>
      <c r="I30" s="72">
        <f t="shared" si="0"/>
        <v>88063841</v>
      </c>
      <c r="J30" s="67" t="s">
        <v>33</v>
      </c>
      <c r="K30" s="67" t="s">
        <v>33</v>
      </c>
      <c r="L30" s="69" t="s">
        <v>41</v>
      </c>
      <c r="M30" s="55"/>
    </row>
    <row r="31" spans="2:13" s="47" customFormat="1" ht="90">
      <c r="B31" s="78">
        <v>80111500</v>
      </c>
      <c r="C31" s="86" t="s">
        <v>46</v>
      </c>
      <c r="D31" s="67" t="s">
        <v>29</v>
      </c>
      <c r="E31" s="67" t="s">
        <v>130</v>
      </c>
      <c r="F31" s="67" t="s">
        <v>31</v>
      </c>
      <c r="G31" s="25" t="s">
        <v>32</v>
      </c>
      <c r="H31" s="72">
        <v>131943000</v>
      </c>
      <c r="I31" s="72">
        <f t="shared" si="0"/>
        <v>131943000</v>
      </c>
      <c r="J31" s="67" t="s">
        <v>33</v>
      </c>
      <c r="K31" s="67" t="s">
        <v>33</v>
      </c>
      <c r="L31" s="69" t="s">
        <v>41</v>
      </c>
      <c r="M31" s="55"/>
    </row>
    <row r="32" spans="2:13" s="47" customFormat="1" ht="75">
      <c r="B32" s="78">
        <v>93151607</v>
      </c>
      <c r="C32" s="71" t="s">
        <v>131</v>
      </c>
      <c r="D32" s="67" t="s">
        <v>29</v>
      </c>
      <c r="E32" s="67" t="s">
        <v>48</v>
      </c>
      <c r="F32" s="67" t="s">
        <v>31</v>
      </c>
      <c r="G32" s="25" t="s">
        <v>32</v>
      </c>
      <c r="H32" s="72">
        <v>111985426</v>
      </c>
      <c r="I32" s="72">
        <f t="shared" si="0"/>
        <v>111985426</v>
      </c>
      <c r="J32" s="67" t="s">
        <v>33</v>
      </c>
      <c r="K32" s="67" t="s">
        <v>33</v>
      </c>
      <c r="L32" s="69" t="s">
        <v>132</v>
      </c>
      <c r="M32" s="55"/>
    </row>
    <row r="33" spans="2:13" s="47" customFormat="1" ht="120">
      <c r="B33" s="15">
        <v>80111508</v>
      </c>
      <c r="C33" s="71" t="s">
        <v>133</v>
      </c>
      <c r="D33" s="67" t="s">
        <v>29</v>
      </c>
      <c r="E33" s="67" t="s">
        <v>120</v>
      </c>
      <c r="F33" s="67" t="s">
        <v>31</v>
      </c>
      <c r="G33" s="25" t="s">
        <v>32</v>
      </c>
      <c r="H33" s="72">
        <v>136269000</v>
      </c>
      <c r="I33" s="72">
        <f t="shared" si="0"/>
        <v>136269000</v>
      </c>
      <c r="J33" s="67" t="s">
        <v>33</v>
      </c>
      <c r="K33" s="67" t="s">
        <v>33</v>
      </c>
      <c r="L33" s="69" t="s">
        <v>39</v>
      </c>
      <c r="M33" s="55"/>
    </row>
    <row r="34" spans="2:13" s="47" customFormat="1" ht="105">
      <c r="B34" s="15">
        <v>80101603</v>
      </c>
      <c r="C34" s="49" t="s">
        <v>134</v>
      </c>
      <c r="D34" s="17" t="s">
        <v>29</v>
      </c>
      <c r="E34" s="17" t="s">
        <v>130</v>
      </c>
      <c r="F34" s="17" t="s">
        <v>31</v>
      </c>
      <c r="G34" s="25" t="s">
        <v>32</v>
      </c>
      <c r="H34" s="72">
        <v>88063841</v>
      </c>
      <c r="I34" s="72">
        <f t="shared" si="0"/>
        <v>88063841</v>
      </c>
      <c r="J34" s="67" t="s">
        <v>33</v>
      </c>
      <c r="K34" s="67" t="s">
        <v>33</v>
      </c>
      <c r="L34" s="18" t="s">
        <v>41</v>
      </c>
      <c r="M34" s="55"/>
    </row>
    <row r="35" spans="2:13" s="47" customFormat="1" ht="105">
      <c r="B35" s="15">
        <v>80101603</v>
      </c>
      <c r="C35" s="49" t="s">
        <v>135</v>
      </c>
      <c r="D35" s="17" t="s">
        <v>29</v>
      </c>
      <c r="E35" s="17" t="s">
        <v>66</v>
      </c>
      <c r="F35" s="17" t="s">
        <v>31</v>
      </c>
      <c r="G35" s="25" t="s">
        <v>32</v>
      </c>
      <c r="H35" s="72">
        <v>131943000</v>
      </c>
      <c r="I35" s="72">
        <f t="shared" si="0"/>
        <v>131943000</v>
      </c>
      <c r="J35" s="67" t="s">
        <v>33</v>
      </c>
      <c r="K35" s="67" t="s">
        <v>33</v>
      </c>
      <c r="L35" s="69" t="s">
        <v>132</v>
      </c>
      <c r="M35" s="55"/>
    </row>
    <row r="36" spans="2:13" s="47" customFormat="1" ht="75">
      <c r="B36" s="78">
        <v>82101504</v>
      </c>
      <c r="C36" s="28" t="s">
        <v>76</v>
      </c>
      <c r="D36" s="67" t="s">
        <v>29</v>
      </c>
      <c r="E36" s="67" t="s">
        <v>30</v>
      </c>
      <c r="F36" s="25" t="s">
        <v>31</v>
      </c>
      <c r="G36" s="25" t="s">
        <v>32</v>
      </c>
      <c r="H36" s="68">
        <v>51650000</v>
      </c>
      <c r="I36" s="68">
        <f t="shared" si="0"/>
        <v>51650000</v>
      </c>
      <c r="J36" s="67" t="s">
        <v>33</v>
      </c>
      <c r="K36" s="67" t="s">
        <v>33</v>
      </c>
      <c r="L36" s="69" t="s">
        <v>121</v>
      </c>
      <c r="M36" s="55"/>
    </row>
    <row r="37" spans="2:13" s="47" customFormat="1" ht="30">
      <c r="B37" s="78">
        <v>82101504</v>
      </c>
      <c r="C37" s="28" t="s">
        <v>77</v>
      </c>
      <c r="D37" s="25" t="s">
        <v>57</v>
      </c>
      <c r="E37" s="67" t="s">
        <v>30</v>
      </c>
      <c r="F37" s="67" t="s">
        <v>52</v>
      </c>
      <c r="G37" s="25" t="s">
        <v>32</v>
      </c>
      <c r="H37" s="68">
        <v>10330000</v>
      </c>
      <c r="I37" s="68">
        <f aca="true" t="shared" si="1" ref="I37:I66">+H37</f>
        <v>10330000</v>
      </c>
      <c r="J37" s="67" t="s">
        <v>33</v>
      </c>
      <c r="K37" s="67" t="s">
        <v>33</v>
      </c>
      <c r="L37" s="69" t="s">
        <v>121</v>
      </c>
      <c r="M37" s="55"/>
    </row>
    <row r="38" spans="2:13" s="47" customFormat="1" ht="30">
      <c r="B38" s="87">
        <v>80131500</v>
      </c>
      <c r="C38" s="88" t="s">
        <v>136</v>
      </c>
      <c r="D38" s="89" t="s">
        <v>82</v>
      </c>
      <c r="E38" s="75" t="s">
        <v>54</v>
      </c>
      <c r="F38" s="25" t="s">
        <v>31</v>
      </c>
      <c r="G38" s="25" t="s">
        <v>32</v>
      </c>
      <c r="H38" s="81">
        <v>3370926950</v>
      </c>
      <c r="I38" s="68">
        <f t="shared" si="1"/>
        <v>3370926950</v>
      </c>
      <c r="J38" s="67" t="s">
        <v>33</v>
      </c>
      <c r="K38" s="67" t="s">
        <v>33</v>
      </c>
      <c r="L38" s="77" t="s">
        <v>126</v>
      </c>
      <c r="M38" s="55"/>
    </row>
    <row r="39" spans="2:13" s="47" customFormat="1" ht="30">
      <c r="B39" s="22" t="s">
        <v>137</v>
      </c>
      <c r="C39" s="28" t="s">
        <v>138</v>
      </c>
      <c r="D39" s="90" t="s">
        <v>57</v>
      </c>
      <c r="E39" s="67" t="s">
        <v>54</v>
      </c>
      <c r="F39" s="67" t="s">
        <v>49</v>
      </c>
      <c r="G39" s="25" t="s">
        <v>32</v>
      </c>
      <c r="H39" s="91">
        <f>354793129-90000000</f>
        <v>264793129</v>
      </c>
      <c r="I39" s="68">
        <f t="shared" si="1"/>
        <v>264793129</v>
      </c>
      <c r="J39" s="67" t="s">
        <v>33</v>
      </c>
      <c r="K39" s="67" t="s">
        <v>33</v>
      </c>
      <c r="L39" s="69" t="s">
        <v>126</v>
      </c>
      <c r="M39" s="55"/>
    </row>
    <row r="40" spans="2:13" s="47" customFormat="1" ht="60">
      <c r="B40" s="87">
        <v>15101506</v>
      </c>
      <c r="C40" s="79" t="s">
        <v>53</v>
      </c>
      <c r="D40" s="80" t="s">
        <v>29</v>
      </c>
      <c r="E40" s="75" t="s">
        <v>30</v>
      </c>
      <c r="F40" s="92" t="s">
        <v>139</v>
      </c>
      <c r="G40" s="25" t="s">
        <v>32</v>
      </c>
      <c r="H40" s="81">
        <v>243686724</v>
      </c>
      <c r="I40" s="68">
        <f t="shared" si="1"/>
        <v>243686724</v>
      </c>
      <c r="J40" s="67" t="s">
        <v>33</v>
      </c>
      <c r="K40" s="67" t="s">
        <v>33</v>
      </c>
      <c r="L40" s="77" t="s">
        <v>140</v>
      </c>
      <c r="M40" s="55"/>
    </row>
    <row r="41" spans="2:13" s="47" customFormat="1" ht="30">
      <c r="B41" s="87">
        <v>78181507</v>
      </c>
      <c r="C41" s="79" t="s">
        <v>141</v>
      </c>
      <c r="D41" s="89" t="s">
        <v>57</v>
      </c>
      <c r="E41" s="75" t="s">
        <v>47</v>
      </c>
      <c r="F41" s="92" t="s">
        <v>49</v>
      </c>
      <c r="G41" s="75" t="s">
        <v>32</v>
      </c>
      <c r="H41" s="81">
        <v>196848997</v>
      </c>
      <c r="I41" s="81">
        <f>+H41</f>
        <v>196848997</v>
      </c>
      <c r="J41" s="75" t="s">
        <v>33</v>
      </c>
      <c r="K41" s="75" t="s">
        <v>33</v>
      </c>
      <c r="L41" s="77" t="s">
        <v>140</v>
      </c>
      <c r="M41" s="55"/>
    </row>
    <row r="42" spans="2:13" s="47" customFormat="1" ht="90">
      <c r="B42" s="73">
        <v>72101509</v>
      </c>
      <c r="C42" s="82" t="s">
        <v>65</v>
      </c>
      <c r="D42" s="83" t="s">
        <v>57</v>
      </c>
      <c r="E42" s="93" t="s">
        <v>66</v>
      </c>
      <c r="F42" s="83" t="s">
        <v>115</v>
      </c>
      <c r="G42" s="25" t="s">
        <v>32</v>
      </c>
      <c r="H42" s="91">
        <v>17600000</v>
      </c>
      <c r="I42" s="68">
        <f t="shared" si="1"/>
        <v>17600000</v>
      </c>
      <c r="J42" s="75" t="s">
        <v>33</v>
      </c>
      <c r="K42" s="75" t="s">
        <v>33</v>
      </c>
      <c r="L42" s="85" t="s">
        <v>129</v>
      </c>
      <c r="M42" s="55"/>
    </row>
    <row r="43" spans="2:13" s="47" customFormat="1" ht="45">
      <c r="B43" s="73">
        <v>72103302</v>
      </c>
      <c r="C43" s="82" t="s">
        <v>142</v>
      </c>
      <c r="D43" s="83" t="s">
        <v>57</v>
      </c>
      <c r="E43" s="93" t="s">
        <v>66</v>
      </c>
      <c r="F43" s="92" t="s">
        <v>109</v>
      </c>
      <c r="G43" s="25" t="s">
        <v>32</v>
      </c>
      <c r="H43" s="91">
        <v>53500000</v>
      </c>
      <c r="I43" s="68">
        <f t="shared" si="1"/>
        <v>53500000</v>
      </c>
      <c r="J43" s="75" t="s">
        <v>33</v>
      </c>
      <c r="K43" s="75" t="s">
        <v>33</v>
      </c>
      <c r="L43" s="85" t="s">
        <v>129</v>
      </c>
      <c r="M43" s="55"/>
    </row>
    <row r="44" spans="2:13" s="47" customFormat="1" ht="45">
      <c r="B44" s="73">
        <v>72101506</v>
      </c>
      <c r="C44" s="82" t="s">
        <v>67</v>
      </c>
      <c r="D44" s="83" t="s">
        <v>57</v>
      </c>
      <c r="E44" s="93" t="s">
        <v>66</v>
      </c>
      <c r="F44" s="93" t="s">
        <v>31</v>
      </c>
      <c r="G44" s="25" t="s">
        <v>32</v>
      </c>
      <c r="H44" s="91">
        <v>24200000</v>
      </c>
      <c r="I44" s="68">
        <f t="shared" si="1"/>
        <v>24200000</v>
      </c>
      <c r="J44" s="75" t="s">
        <v>33</v>
      </c>
      <c r="K44" s="75" t="s">
        <v>33</v>
      </c>
      <c r="L44" s="85" t="s">
        <v>129</v>
      </c>
      <c r="M44" s="55"/>
    </row>
    <row r="45" spans="2:13" s="47" customFormat="1" ht="45">
      <c r="B45" s="73">
        <v>73152108</v>
      </c>
      <c r="C45" s="82" t="s">
        <v>68</v>
      </c>
      <c r="D45" s="83" t="s">
        <v>57</v>
      </c>
      <c r="E45" s="93" t="s">
        <v>66</v>
      </c>
      <c r="F45" s="83" t="s">
        <v>115</v>
      </c>
      <c r="G45" s="25" t="s">
        <v>32</v>
      </c>
      <c r="H45" s="91">
        <v>29000000</v>
      </c>
      <c r="I45" s="68">
        <f t="shared" si="1"/>
        <v>29000000</v>
      </c>
      <c r="J45" s="75" t="s">
        <v>33</v>
      </c>
      <c r="K45" s="75" t="s">
        <v>33</v>
      </c>
      <c r="L45" s="85" t="s">
        <v>129</v>
      </c>
      <c r="M45" s="55"/>
    </row>
    <row r="46" spans="2:13" s="47" customFormat="1" ht="45">
      <c r="B46" s="73">
        <v>72102900</v>
      </c>
      <c r="C46" s="82" t="s">
        <v>69</v>
      </c>
      <c r="D46" s="83" t="s">
        <v>57</v>
      </c>
      <c r="E46" s="93" t="s">
        <v>66</v>
      </c>
      <c r="F46" s="83" t="s">
        <v>115</v>
      </c>
      <c r="G46" s="25" t="s">
        <v>32</v>
      </c>
      <c r="H46" s="91">
        <v>25000000</v>
      </c>
      <c r="I46" s="68">
        <f t="shared" si="1"/>
        <v>25000000</v>
      </c>
      <c r="J46" s="75" t="s">
        <v>33</v>
      </c>
      <c r="K46" s="75" t="s">
        <v>33</v>
      </c>
      <c r="L46" s="85" t="s">
        <v>129</v>
      </c>
      <c r="M46" s="55"/>
    </row>
    <row r="47" spans="2:13" s="47" customFormat="1" ht="45">
      <c r="B47" s="73">
        <v>72101506</v>
      </c>
      <c r="C47" s="82" t="s">
        <v>143</v>
      </c>
      <c r="D47" s="83" t="s">
        <v>57</v>
      </c>
      <c r="E47" s="93" t="s">
        <v>66</v>
      </c>
      <c r="F47" s="83" t="s">
        <v>31</v>
      </c>
      <c r="G47" s="25" t="s">
        <v>32</v>
      </c>
      <c r="H47" s="91">
        <v>20500000</v>
      </c>
      <c r="I47" s="68">
        <f t="shared" si="1"/>
        <v>20500000</v>
      </c>
      <c r="J47" s="75" t="s">
        <v>33</v>
      </c>
      <c r="K47" s="75" t="s">
        <v>33</v>
      </c>
      <c r="L47" s="85" t="s">
        <v>129</v>
      </c>
      <c r="M47" s="55"/>
    </row>
    <row r="48" spans="2:13" s="47" customFormat="1" ht="45">
      <c r="B48" s="73">
        <v>72101506</v>
      </c>
      <c r="C48" s="82" t="s">
        <v>70</v>
      </c>
      <c r="D48" s="83" t="s">
        <v>57</v>
      </c>
      <c r="E48" s="93" t="s">
        <v>66</v>
      </c>
      <c r="F48" s="83" t="s">
        <v>115</v>
      </c>
      <c r="G48" s="25" t="s">
        <v>32</v>
      </c>
      <c r="H48" s="91">
        <v>8000000</v>
      </c>
      <c r="I48" s="68">
        <f t="shared" si="1"/>
        <v>8000000</v>
      </c>
      <c r="J48" s="75" t="s">
        <v>33</v>
      </c>
      <c r="K48" s="75" t="s">
        <v>33</v>
      </c>
      <c r="L48" s="85" t="s">
        <v>129</v>
      </c>
      <c r="M48" s="55"/>
    </row>
    <row r="49" spans="2:13" s="47" customFormat="1" ht="60">
      <c r="B49" s="73">
        <v>72101509</v>
      </c>
      <c r="C49" s="82" t="s">
        <v>71</v>
      </c>
      <c r="D49" s="83" t="s">
        <v>83</v>
      </c>
      <c r="E49" s="93" t="s">
        <v>51</v>
      </c>
      <c r="F49" s="83" t="s">
        <v>115</v>
      </c>
      <c r="G49" s="25" t="s">
        <v>32</v>
      </c>
      <c r="H49" s="91">
        <v>7000000</v>
      </c>
      <c r="I49" s="68">
        <f t="shared" si="1"/>
        <v>7000000</v>
      </c>
      <c r="J49" s="75" t="s">
        <v>33</v>
      </c>
      <c r="K49" s="75" t="s">
        <v>33</v>
      </c>
      <c r="L49" s="85" t="s">
        <v>129</v>
      </c>
      <c r="M49" s="55"/>
    </row>
    <row r="50" spans="2:13" s="47" customFormat="1" ht="45">
      <c r="B50" s="73">
        <v>55101504</v>
      </c>
      <c r="C50" s="82" t="s">
        <v>79</v>
      </c>
      <c r="D50" s="83" t="s">
        <v>95</v>
      </c>
      <c r="E50" s="93" t="s">
        <v>73</v>
      </c>
      <c r="F50" s="83" t="s">
        <v>31</v>
      </c>
      <c r="G50" s="25" t="s">
        <v>32</v>
      </c>
      <c r="H50" s="91">
        <v>5500000</v>
      </c>
      <c r="I50" s="68">
        <f t="shared" si="1"/>
        <v>5500000</v>
      </c>
      <c r="J50" s="75" t="s">
        <v>33</v>
      </c>
      <c r="K50" s="75" t="s">
        <v>33</v>
      </c>
      <c r="L50" s="85" t="s">
        <v>129</v>
      </c>
      <c r="M50" s="55"/>
    </row>
    <row r="51" spans="2:13" s="47" customFormat="1" ht="45">
      <c r="B51" s="73">
        <v>72151003</v>
      </c>
      <c r="C51" s="82" t="s">
        <v>144</v>
      </c>
      <c r="D51" s="83" t="s">
        <v>57</v>
      </c>
      <c r="E51" s="93" t="s">
        <v>66</v>
      </c>
      <c r="F51" s="83" t="s">
        <v>115</v>
      </c>
      <c r="G51" s="25" t="s">
        <v>32</v>
      </c>
      <c r="H51" s="91">
        <v>24000000</v>
      </c>
      <c r="I51" s="68">
        <f t="shared" si="1"/>
        <v>24000000</v>
      </c>
      <c r="J51" s="75" t="s">
        <v>33</v>
      </c>
      <c r="K51" s="75" t="s">
        <v>33</v>
      </c>
      <c r="L51" s="85" t="s">
        <v>129</v>
      </c>
      <c r="M51" s="55"/>
    </row>
    <row r="52" spans="2:13" s="47" customFormat="1" ht="45">
      <c r="B52" s="73">
        <v>76121904</v>
      </c>
      <c r="C52" s="82" t="s">
        <v>74</v>
      </c>
      <c r="D52" s="83" t="s">
        <v>57</v>
      </c>
      <c r="E52" s="93" t="s">
        <v>66</v>
      </c>
      <c r="F52" s="83" t="s">
        <v>115</v>
      </c>
      <c r="G52" s="25" t="s">
        <v>32</v>
      </c>
      <c r="H52" s="91">
        <v>6000000</v>
      </c>
      <c r="I52" s="68">
        <f t="shared" si="1"/>
        <v>6000000</v>
      </c>
      <c r="J52" s="75" t="s">
        <v>33</v>
      </c>
      <c r="K52" s="75" t="s">
        <v>33</v>
      </c>
      <c r="L52" s="85" t="s">
        <v>129</v>
      </c>
      <c r="M52" s="55"/>
    </row>
    <row r="53" spans="2:13" s="47" customFormat="1" ht="45">
      <c r="B53" s="73">
        <v>73152108</v>
      </c>
      <c r="C53" s="82" t="s">
        <v>145</v>
      </c>
      <c r="D53" s="83" t="s">
        <v>83</v>
      </c>
      <c r="E53" s="93" t="s">
        <v>73</v>
      </c>
      <c r="F53" s="83" t="s">
        <v>31</v>
      </c>
      <c r="G53" s="25" t="s">
        <v>32</v>
      </c>
      <c r="H53" s="91">
        <v>8000000</v>
      </c>
      <c r="I53" s="68">
        <f t="shared" si="1"/>
        <v>8000000</v>
      </c>
      <c r="J53" s="75" t="s">
        <v>33</v>
      </c>
      <c r="K53" s="75" t="s">
        <v>33</v>
      </c>
      <c r="L53" s="85" t="s">
        <v>129</v>
      </c>
      <c r="M53" s="55"/>
    </row>
    <row r="54" spans="2:13" s="47" customFormat="1" ht="45">
      <c r="B54" s="78">
        <v>72101507</v>
      </c>
      <c r="C54" s="94" t="s">
        <v>146</v>
      </c>
      <c r="D54" s="67" t="s">
        <v>29</v>
      </c>
      <c r="E54" s="17" t="s">
        <v>51</v>
      </c>
      <c r="F54" s="67" t="s">
        <v>115</v>
      </c>
      <c r="G54" s="25" t="s">
        <v>32</v>
      </c>
      <c r="H54" s="91">
        <v>50000000</v>
      </c>
      <c r="I54" s="68">
        <f t="shared" si="1"/>
        <v>50000000</v>
      </c>
      <c r="J54" s="67" t="s">
        <v>33</v>
      </c>
      <c r="K54" s="67" t="s">
        <v>33</v>
      </c>
      <c r="L54" s="69" t="s">
        <v>129</v>
      </c>
      <c r="M54" s="55"/>
    </row>
    <row r="55" spans="2:13" s="47" customFormat="1" ht="150" customHeight="1">
      <c r="B55" s="78">
        <v>43233201</v>
      </c>
      <c r="C55" s="95" t="s">
        <v>58</v>
      </c>
      <c r="D55" s="30" t="s">
        <v>95</v>
      </c>
      <c r="E55" s="30" t="s">
        <v>73</v>
      </c>
      <c r="F55" s="67" t="s">
        <v>52</v>
      </c>
      <c r="G55" s="25" t="s">
        <v>32</v>
      </c>
      <c r="H55" s="68">
        <v>10030843</v>
      </c>
      <c r="I55" s="68">
        <f t="shared" si="1"/>
        <v>10030843</v>
      </c>
      <c r="J55" s="67" t="s">
        <v>33</v>
      </c>
      <c r="K55" s="67" t="s">
        <v>33</v>
      </c>
      <c r="L55" s="50" t="s">
        <v>60</v>
      </c>
      <c r="M55" s="55"/>
    </row>
    <row r="56" spans="2:13" s="47" customFormat="1" ht="45">
      <c r="B56" s="96" t="s">
        <v>107</v>
      </c>
      <c r="C56" s="97" t="s">
        <v>96</v>
      </c>
      <c r="D56" s="75" t="s">
        <v>29</v>
      </c>
      <c r="E56" s="75" t="s">
        <v>97</v>
      </c>
      <c r="F56" s="75" t="s">
        <v>31</v>
      </c>
      <c r="G56" s="75" t="s">
        <v>32</v>
      </c>
      <c r="H56" s="72">
        <v>83518196471</v>
      </c>
      <c r="I56" s="68">
        <f t="shared" si="1"/>
        <v>83518196471</v>
      </c>
      <c r="J56" s="75" t="s">
        <v>33</v>
      </c>
      <c r="K56" s="75" t="s">
        <v>33</v>
      </c>
      <c r="L56" s="69" t="s">
        <v>98</v>
      </c>
      <c r="M56" s="55"/>
    </row>
    <row r="57" spans="2:13" s="47" customFormat="1" ht="75">
      <c r="B57" s="78">
        <v>82121511</v>
      </c>
      <c r="C57" s="74" t="s">
        <v>147</v>
      </c>
      <c r="D57" s="17" t="s">
        <v>50</v>
      </c>
      <c r="E57" s="17" t="s">
        <v>99</v>
      </c>
      <c r="F57" s="92" t="s">
        <v>148</v>
      </c>
      <c r="G57" s="75" t="s">
        <v>32</v>
      </c>
      <c r="H57" s="91">
        <v>516500000</v>
      </c>
      <c r="I57" s="68">
        <f t="shared" si="1"/>
        <v>516500000</v>
      </c>
      <c r="J57" s="75" t="s">
        <v>33</v>
      </c>
      <c r="K57" s="75" t="s">
        <v>33</v>
      </c>
      <c r="L57" s="69" t="s">
        <v>149</v>
      </c>
      <c r="M57" s="55"/>
    </row>
    <row r="58" spans="2:13" s="47" customFormat="1" ht="30">
      <c r="B58" s="96">
        <v>83121701</v>
      </c>
      <c r="C58" s="97" t="s">
        <v>78</v>
      </c>
      <c r="D58" s="75" t="s">
        <v>29</v>
      </c>
      <c r="E58" s="75" t="s">
        <v>54</v>
      </c>
      <c r="F58" s="75" t="s">
        <v>31</v>
      </c>
      <c r="G58" s="75" t="s">
        <v>32</v>
      </c>
      <c r="H58" s="72">
        <v>515663361</v>
      </c>
      <c r="I58" s="68">
        <f t="shared" si="1"/>
        <v>515663361</v>
      </c>
      <c r="J58" s="67" t="s">
        <v>33</v>
      </c>
      <c r="K58" s="67" t="s">
        <v>33</v>
      </c>
      <c r="L58" s="69" t="s">
        <v>123</v>
      </c>
      <c r="M58" s="55"/>
    </row>
    <row r="59" spans="2:13" s="47" customFormat="1" ht="45">
      <c r="B59" s="78">
        <v>86131504</v>
      </c>
      <c r="C59" s="74" t="s">
        <v>150</v>
      </c>
      <c r="D59" s="67" t="s">
        <v>29</v>
      </c>
      <c r="E59" s="67" t="s">
        <v>30</v>
      </c>
      <c r="F59" s="75" t="s">
        <v>31</v>
      </c>
      <c r="G59" s="75" t="s">
        <v>32</v>
      </c>
      <c r="H59" s="91">
        <v>26907813</v>
      </c>
      <c r="I59" s="68">
        <f t="shared" si="1"/>
        <v>26907813</v>
      </c>
      <c r="J59" s="67" t="s">
        <v>33</v>
      </c>
      <c r="K59" s="67" t="s">
        <v>33</v>
      </c>
      <c r="L59" s="69" t="s">
        <v>123</v>
      </c>
      <c r="M59" s="55"/>
    </row>
    <row r="60" spans="2:13" s="47" customFormat="1" ht="60">
      <c r="B60" s="78">
        <v>82121701</v>
      </c>
      <c r="C60" s="27" t="s">
        <v>151</v>
      </c>
      <c r="D60" s="67" t="s">
        <v>57</v>
      </c>
      <c r="E60" s="32" t="s">
        <v>152</v>
      </c>
      <c r="F60" s="67" t="s">
        <v>49</v>
      </c>
      <c r="G60" s="67" t="s">
        <v>32</v>
      </c>
      <c r="H60" s="91">
        <v>469000000</v>
      </c>
      <c r="I60" s="91">
        <f>+H60</f>
        <v>469000000</v>
      </c>
      <c r="J60" s="67" t="s">
        <v>75</v>
      </c>
      <c r="K60" s="67" t="s">
        <v>153</v>
      </c>
      <c r="L60" s="69" t="s">
        <v>154</v>
      </c>
      <c r="M60" s="55"/>
    </row>
    <row r="61" spans="2:13" s="47" customFormat="1" ht="30">
      <c r="B61" s="73">
        <v>82131603</v>
      </c>
      <c r="C61" s="98" t="s">
        <v>155</v>
      </c>
      <c r="D61" s="67" t="s">
        <v>83</v>
      </c>
      <c r="E61" s="67" t="s">
        <v>51</v>
      </c>
      <c r="F61" s="75" t="s">
        <v>31</v>
      </c>
      <c r="G61" s="75" t="s">
        <v>32</v>
      </c>
      <c r="H61" s="91">
        <v>51500000</v>
      </c>
      <c r="I61" s="68">
        <f t="shared" si="1"/>
        <v>51500000</v>
      </c>
      <c r="J61" s="67" t="s">
        <v>33</v>
      </c>
      <c r="K61" s="67" t="s">
        <v>33</v>
      </c>
      <c r="L61" s="69" t="s">
        <v>123</v>
      </c>
      <c r="M61" s="55"/>
    </row>
    <row r="62" spans="2:13" s="47" customFormat="1" ht="30">
      <c r="B62" s="29">
        <v>72154066</v>
      </c>
      <c r="C62" s="27" t="s">
        <v>156</v>
      </c>
      <c r="D62" s="75" t="s">
        <v>44</v>
      </c>
      <c r="E62" s="75" t="s">
        <v>48</v>
      </c>
      <c r="F62" s="67" t="s">
        <v>52</v>
      </c>
      <c r="G62" s="75" t="s">
        <v>32</v>
      </c>
      <c r="H62" s="91">
        <v>80442390</v>
      </c>
      <c r="I62" s="68">
        <f t="shared" si="1"/>
        <v>80442390</v>
      </c>
      <c r="J62" s="67" t="s">
        <v>33</v>
      </c>
      <c r="K62" s="67" t="s">
        <v>33</v>
      </c>
      <c r="L62" s="99" t="s">
        <v>61</v>
      </c>
      <c r="M62" s="55"/>
    </row>
    <row r="63" spans="2:13" s="47" customFormat="1" ht="30">
      <c r="B63" s="78">
        <v>82141504</v>
      </c>
      <c r="C63" s="31" t="s">
        <v>81</v>
      </c>
      <c r="D63" s="17" t="s">
        <v>57</v>
      </c>
      <c r="E63" s="17" t="s">
        <v>47</v>
      </c>
      <c r="F63" s="67" t="s">
        <v>52</v>
      </c>
      <c r="G63" s="75" t="s">
        <v>32</v>
      </c>
      <c r="H63" s="91">
        <v>80237611</v>
      </c>
      <c r="I63" s="68">
        <f t="shared" si="1"/>
        <v>80237611</v>
      </c>
      <c r="J63" s="67" t="s">
        <v>33</v>
      </c>
      <c r="K63" s="67" t="s">
        <v>33</v>
      </c>
      <c r="L63" s="77" t="s">
        <v>157</v>
      </c>
      <c r="M63" s="55"/>
    </row>
    <row r="64" spans="2:13" s="47" customFormat="1" ht="30">
      <c r="B64" s="78">
        <v>82141502</v>
      </c>
      <c r="C64" s="95" t="s">
        <v>158</v>
      </c>
      <c r="D64" s="67" t="s">
        <v>80</v>
      </c>
      <c r="E64" s="67" t="s">
        <v>73</v>
      </c>
      <c r="F64" s="17" t="s">
        <v>115</v>
      </c>
      <c r="G64" s="75" t="s">
        <v>32</v>
      </c>
      <c r="H64" s="91">
        <v>5090000</v>
      </c>
      <c r="I64" s="68">
        <f t="shared" si="1"/>
        <v>5090000</v>
      </c>
      <c r="J64" s="67" t="s">
        <v>33</v>
      </c>
      <c r="K64" s="67" t="s">
        <v>33</v>
      </c>
      <c r="L64" s="69" t="s">
        <v>123</v>
      </c>
      <c r="M64" s="55"/>
    </row>
    <row r="65" spans="2:13" s="47" customFormat="1" ht="45">
      <c r="B65" s="22" t="s">
        <v>62</v>
      </c>
      <c r="C65" s="86" t="s">
        <v>63</v>
      </c>
      <c r="D65" s="23" t="s">
        <v>57</v>
      </c>
      <c r="E65" s="24" t="s">
        <v>48</v>
      </c>
      <c r="F65" s="25" t="s">
        <v>31</v>
      </c>
      <c r="G65" s="25" t="s">
        <v>32</v>
      </c>
      <c r="H65" s="100">
        <v>464850000</v>
      </c>
      <c r="I65" s="68">
        <f t="shared" si="1"/>
        <v>464850000</v>
      </c>
      <c r="J65" s="67" t="s">
        <v>33</v>
      </c>
      <c r="K65" s="67" t="s">
        <v>33</v>
      </c>
      <c r="L65" s="26" t="s">
        <v>64</v>
      </c>
      <c r="M65" s="55"/>
    </row>
    <row r="66" spans="2:13" s="47" customFormat="1" ht="45">
      <c r="B66" s="22" t="s">
        <v>62</v>
      </c>
      <c r="C66" s="86" t="s">
        <v>159</v>
      </c>
      <c r="D66" s="23" t="s">
        <v>57</v>
      </c>
      <c r="E66" s="24" t="s">
        <v>48</v>
      </c>
      <c r="F66" s="25" t="s">
        <v>31</v>
      </c>
      <c r="G66" s="25" t="s">
        <v>32</v>
      </c>
      <c r="H66" s="100">
        <v>165000000</v>
      </c>
      <c r="I66" s="68">
        <f t="shared" si="1"/>
        <v>165000000</v>
      </c>
      <c r="J66" s="67" t="s">
        <v>33</v>
      </c>
      <c r="K66" s="67" t="s">
        <v>33</v>
      </c>
      <c r="L66" s="26" t="s">
        <v>64</v>
      </c>
      <c r="M66" s="55"/>
    </row>
    <row r="67" spans="2:13" s="47" customFormat="1" ht="84.75" customHeight="1">
      <c r="B67" s="78">
        <v>72102900</v>
      </c>
      <c r="C67" s="27" t="s">
        <v>160</v>
      </c>
      <c r="D67" s="101" t="s">
        <v>57</v>
      </c>
      <c r="E67" s="67" t="s">
        <v>93</v>
      </c>
      <c r="F67" s="67" t="s">
        <v>52</v>
      </c>
      <c r="G67" s="25" t="s">
        <v>32</v>
      </c>
      <c r="H67" s="91">
        <v>30000000</v>
      </c>
      <c r="I67" s="102">
        <f>+H67</f>
        <v>30000000</v>
      </c>
      <c r="J67" s="67" t="s">
        <v>33</v>
      </c>
      <c r="K67" s="67" t="s">
        <v>33</v>
      </c>
      <c r="L67" s="34" t="s">
        <v>94</v>
      </c>
      <c r="M67" s="55"/>
    </row>
    <row r="68" spans="2:13" s="47" customFormat="1" ht="85.5" customHeight="1">
      <c r="B68" s="78">
        <v>92101902</v>
      </c>
      <c r="C68" s="103" t="s">
        <v>84</v>
      </c>
      <c r="D68" s="101" t="s">
        <v>29</v>
      </c>
      <c r="E68" s="17" t="s">
        <v>30</v>
      </c>
      <c r="F68" s="67" t="s">
        <v>115</v>
      </c>
      <c r="G68" s="25" t="s">
        <v>32</v>
      </c>
      <c r="H68" s="91">
        <v>51954210</v>
      </c>
      <c r="I68" s="102">
        <f aca="true" t="shared" si="2" ref="I68:I74">(H68)</f>
        <v>51954210</v>
      </c>
      <c r="J68" s="67" t="s">
        <v>33</v>
      </c>
      <c r="K68" s="67" t="s">
        <v>33</v>
      </c>
      <c r="L68" s="34" t="s">
        <v>161</v>
      </c>
      <c r="M68" s="55"/>
    </row>
    <row r="69" spans="2:13" s="47" customFormat="1" ht="123.75" customHeight="1">
      <c r="B69" s="78">
        <v>93141506</v>
      </c>
      <c r="C69" s="103" t="s">
        <v>85</v>
      </c>
      <c r="D69" s="101" t="s">
        <v>57</v>
      </c>
      <c r="E69" s="17" t="s">
        <v>47</v>
      </c>
      <c r="F69" s="67" t="s">
        <v>31</v>
      </c>
      <c r="G69" s="25" t="s">
        <v>32</v>
      </c>
      <c r="H69" s="91">
        <v>890000000</v>
      </c>
      <c r="I69" s="102">
        <f t="shared" si="2"/>
        <v>890000000</v>
      </c>
      <c r="J69" s="67" t="s">
        <v>33</v>
      </c>
      <c r="K69" s="67" t="s">
        <v>33</v>
      </c>
      <c r="L69" s="34" t="s">
        <v>162</v>
      </c>
      <c r="M69" s="55"/>
    </row>
    <row r="70" spans="2:13" s="47" customFormat="1" ht="75.75" customHeight="1">
      <c r="B70" s="78">
        <v>93141506</v>
      </c>
      <c r="C70" s="103" t="s">
        <v>86</v>
      </c>
      <c r="D70" s="101" t="s">
        <v>57</v>
      </c>
      <c r="E70" s="17" t="s">
        <v>47</v>
      </c>
      <c r="F70" s="67" t="s">
        <v>31</v>
      </c>
      <c r="G70" s="25" t="s">
        <v>32</v>
      </c>
      <c r="H70" s="91">
        <v>410000000</v>
      </c>
      <c r="I70" s="102">
        <f t="shared" si="2"/>
        <v>410000000</v>
      </c>
      <c r="J70" s="67" t="s">
        <v>33</v>
      </c>
      <c r="K70" s="67" t="s">
        <v>33</v>
      </c>
      <c r="L70" s="34" t="s">
        <v>163</v>
      </c>
      <c r="M70" s="55"/>
    </row>
    <row r="71" spans="2:13" s="47" customFormat="1" ht="99" customHeight="1">
      <c r="B71" s="78" t="s">
        <v>88</v>
      </c>
      <c r="C71" s="103" t="s">
        <v>89</v>
      </c>
      <c r="D71" s="101" t="s">
        <v>29</v>
      </c>
      <c r="E71" s="17" t="s">
        <v>51</v>
      </c>
      <c r="F71" s="67" t="s">
        <v>115</v>
      </c>
      <c r="G71" s="25" t="s">
        <v>32</v>
      </c>
      <c r="H71" s="91">
        <v>30000000</v>
      </c>
      <c r="I71" s="102">
        <f t="shared" si="2"/>
        <v>30000000</v>
      </c>
      <c r="J71" s="67" t="s">
        <v>33</v>
      </c>
      <c r="K71" s="67" t="s">
        <v>33</v>
      </c>
      <c r="L71" s="34" t="s">
        <v>164</v>
      </c>
      <c r="M71" s="55"/>
    </row>
    <row r="72" spans="2:13" s="47" customFormat="1" ht="84.75" customHeight="1">
      <c r="B72" s="78" t="s">
        <v>90</v>
      </c>
      <c r="C72" s="103" t="s">
        <v>165</v>
      </c>
      <c r="D72" s="101" t="s">
        <v>82</v>
      </c>
      <c r="E72" s="17" t="s">
        <v>51</v>
      </c>
      <c r="F72" s="67" t="s">
        <v>115</v>
      </c>
      <c r="G72" s="25" t="s">
        <v>32</v>
      </c>
      <c r="H72" s="91">
        <v>35000000</v>
      </c>
      <c r="I72" s="102">
        <f t="shared" si="2"/>
        <v>35000000</v>
      </c>
      <c r="J72" s="67" t="s">
        <v>33</v>
      </c>
      <c r="K72" s="67" t="s">
        <v>33</v>
      </c>
      <c r="L72" s="34" t="s">
        <v>166</v>
      </c>
      <c r="M72" s="55"/>
    </row>
    <row r="73" spans="2:13" s="47" customFormat="1" ht="45">
      <c r="B73" s="78">
        <v>85122201</v>
      </c>
      <c r="C73" s="103" t="s">
        <v>167</v>
      </c>
      <c r="D73" s="33" t="s">
        <v>82</v>
      </c>
      <c r="E73" s="17" t="s">
        <v>47</v>
      </c>
      <c r="F73" s="67" t="s">
        <v>115</v>
      </c>
      <c r="G73" s="25" t="s">
        <v>32</v>
      </c>
      <c r="H73" s="91">
        <v>35000000</v>
      </c>
      <c r="I73" s="102">
        <f t="shared" si="2"/>
        <v>35000000</v>
      </c>
      <c r="J73" s="67" t="s">
        <v>33</v>
      </c>
      <c r="K73" s="67" t="s">
        <v>33</v>
      </c>
      <c r="L73" s="34" t="s">
        <v>168</v>
      </c>
      <c r="M73" s="55"/>
    </row>
    <row r="74" spans="2:13" s="47" customFormat="1" ht="150">
      <c r="B74" s="78" t="s">
        <v>169</v>
      </c>
      <c r="C74" s="103" t="s">
        <v>170</v>
      </c>
      <c r="D74" s="101" t="s">
        <v>50</v>
      </c>
      <c r="E74" s="17" t="s">
        <v>51</v>
      </c>
      <c r="F74" s="67" t="s">
        <v>115</v>
      </c>
      <c r="G74" s="25" t="s">
        <v>32</v>
      </c>
      <c r="H74" s="91">
        <v>19369770</v>
      </c>
      <c r="I74" s="102">
        <f t="shared" si="2"/>
        <v>19369770</v>
      </c>
      <c r="J74" s="67" t="s">
        <v>33</v>
      </c>
      <c r="K74" s="67" t="s">
        <v>33</v>
      </c>
      <c r="L74" s="34" t="s">
        <v>171</v>
      </c>
      <c r="M74" s="55"/>
    </row>
    <row r="75" spans="2:13" s="47" customFormat="1" ht="75">
      <c r="B75" s="78" t="s">
        <v>172</v>
      </c>
      <c r="C75" s="103" t="s">
        <v>56</v>
      </c>
      <c r="D75" s="33" t="s">
        <v>82</v>
      </c>
      <c r="E75" s="17" t="s">
        <v>47</v>
      </c>
      <c r="F75" s="67" t="s">
        <v>115</v>
      </c>
      <c r="G75" s="25" t="s">
        <v>32</v>
      </c>
      <c r="H75" s="91">
        <v>85000000</v>
      </c>
      <c r="I75" s="102">
        <f>+H75</f>
        <v>85000000</v>
      </c>
      <c r="J75" s="67" t="s">
        <v>33</v>
      </c>
      <c r="K75" s="67" t="s">
        <v>33</v>
      </c>
      <c r="L75" s="34" t="s">
        <v>173</v>
      </c>
      <c r="M75" s="55"/>
    </row>
    <row r="76" spans="2:13" s="47" customFormat="1" ht="77.25" customHeight="1">
      <c r="B76" s="78">
        <v>90121502</v>
      </c>
      <c r="C76" s="103" t="s">
        <v>91</v>
      </c>
      <c r="D76" s="33" t="s">
        <v>50</v>
      </c>
      <c r="E76" s="17" t="s">
        <v>174</v>
      </c>
      <c r="F76" s="67" t="s">
        <v>55</v>
      </c>
      <c r="G76" s="25" t="s">
        <v>32</v>
      </c>
      <c r="H76" s="91">
        <f>640200000-H77</f>
        <v>383325000</v>
      </c>
      <c r="I76" s="102">
        <f>H76</f>
        <v>383325000</v>
      </c>
      <c r="J76" s="67" t="s">
        <v>33</v>
      </c>
      <c r="K76" s="67" t="s">
        <v>33</v>
      </c>
      <c r="L76" s="34" t="s">
        <v>175</v>
      </c>
      <c r="M76" s="55"/>
    </row>
    <row r="77" spans="2:13" s="47" customFormat="1" ht="120.75" customHeight="1">
      <c r="B77" s="78">
        <v>90121502</v>
      </c>
      <c r="C77" s="103" t="s">
        <v>176</v>
      </c>
      <c r="D77" s="101" t="s">
        <v>29</v>
      </c>
      <c r="E77" s="17" t="s">
        <v>92</v>
      </c>
      <c r="F77" s="17" t="s">
        <v>177</v>
      </c>
      <c r="G77" s="25" t="s">
        <v>32</v>
      </c>
      <c r="H77" s="91">
        <v>256875000</v>
      </c>
      <c r="I77" s="102">
        <f>H77</f>
        <v>256875000</v>
      </c>
      <c r="J77" s="67" t="s">
        <v>33</v>
      </c>
      <c r="K77" s="67" t="s">
        <v>33</v>
      </c>
      <c r="L77" s="34" t="s">
        <v>175</v>
      </c>
      <c r="M77" s="55"/>
    </row>
    <row r="78" spans="2:13" s="47" customFormat="1" ht="68.25" customHeight="1">
      <c r="B78" s="78">
        <v>43233201</v>
      </c>
      <c r="C78" s="103" t="s">
        <v>178</v>
      </c>
      <c r="D78" s="101" t="s">
        <v>57</v>
      </c>
      <c r="E78" s="17" t="s">
        <v>73</v>
      </c>
      <c r="F78" s="67" t="s">
        <v>109</v>
      </c>
      <c r="G78" s="25" t="s">
        <v>32</v>
      </c>
      <c r="H78" s="91">
        <v>20000000</v>
      </c>
      <c r="I78" s="102">
        <f>(H78)</f>
        <v>20000000</v>
      </c>
      <c r="J78" s="67" t="s">
        <v>33</v>
      </c>
      <c r="K78" s="67" t="s">
        <v>33</v>
      </c>
      <c r="L78" s="34" t="s">
        <v>179</v>
      </c>
      <c r="M78" s="55"/>
    </row>
    <row r="79" spans="2:13" s="47" customFormat="1" ht="60">
      <c r="B79" s="78" t="s">
        <v>180</v>
      </c>
      <c r="C79" s="103" t="s">
        <v>181</v>
      </c>
      <c r="D79" s="33" t="s">
        <v>44</v>
      </c>
      <c r="E79" s="17" t="s">
        <v>51</v>
      </c>
      <c r="F79" s="67" t="s">
        <v>115</v>
      </c>
      <c r="G79" s="25" t="s">
        <v>32</v>
      </c>
      <c r="H79" s="91">
        <v>41500000</v>
      </c>
      <c r="I79" s="102">
        <f>(H79)</f>
        <v>41500000</v>
      </c>
      <c r="J79" s="67" t="s">
        <v>33</v>
      </c>
      <c r="K79" s="67" t="s">
        <v>33</v>
      </c>
      <c r="L79" s="34" t="s">
        <v>182</v>
      </c>
      <c r="M79" s="55"/>
    </row>
    <row r="80" spans="2:13" s="47" customFormat="1" ht="30">
      <c r="B80" s="78" t="s">
        <v>183</v>
      </c>
      <c r="C80" s="103" t="s">
        <v>184</v>
      </c>
      <c r="D80" s="33" t="s">
        <v>44</v>
      </c>
      <c r="E80" s="17" t="s">
        <v>51</v>
      </c>
      <c r="F80" s="67" t="s">
        <v>115</v>
      </c>
      <c r="G80" s="25" t="s">
        <v>32</v>
      </c>
      <c r="H80" s="91">
        <v>18000000</v>
      </c>
      <c r="I80" s="102">
        <f>(H80)</f>
        <v>18000000</v>
      </c>
      <c r="J80" s="67" t="s">
        <v>33</v>
      </c>
      <c r="K80" s="67" t="s">
        <v>33</v>
      </c>
      <c r="L80" s="34" t="s">
        <v>185</v>
      </c>
      <c r="M80" s="55"/>
    </row>
    <row r="81" spans="2:13" s="47" customFormat="1" ht="63" customHeight="1">
      <c r="B81" s="78" t="s">
        <v>186</v>
      </c>
      <c r="C81" s="103" t="s">
        <v>187</v>
      </c>
      <c r="D81" s="33" t="s">
        <v>82</v>
      </c>
      <c r="E81" s="17" t="s">
        <v>66</v>
      </c>
      <c r="F81" s="67" t="s">
        <v>115</v>
      </c>
      <c r="G81" s="25" t="s">
        <v>32</v>
      </c>
      <c r="H81" s="91">
        <v>7500000</v>
      </c>
      <c r="I81" s="102">
        <f>(H81)</f>
        <v>7500000</v>
      </c>
      <c r="J81" s="67" t="s">
        <v>33</v>
      </c>
      <c r="K81" s="67" t="s">
        <v>33</v>
      </c>
      <c r="L81" s="34" t="s">
        <v>161</v>
      </c>
      <c r="M81" s="55"/>
    </row>
    <row r="82" spans="2:13" s="47" customFormat="1" ht="73.5" customHeight="1">
      <c r="B82" s="104">
        <v>72151200</v>
      </c>
      <c r="C82" s="105" t="s">
        <v>188</v>
      </c>
      <c r="D82" s="106" t="s">
        <v>82</v>
      </c>
      <c r="E82" s="107" t="s">
        <v>189</v>
      </c>
      <c r="F82" s="92" t="s">
        <v>109</v>
      </c>
      <c r="G82" s="108" t="s">
        <v>32</v>
      </c>
      <c r="H82" s="109">
        <v>2585000</v>
      </c>
      <c r="I82" s="109">
        <f>+H82</f>
        <v>2585000</v>
      </c>
      <c r="J82" s="108" t="s">
        <v>33</v>
      </c>
      <c r="K82" s="108" t="s">
        <v>33</v>
      </c>
      <c r="L82" s="110" t="s">
        <v>190</v>
      </c>
      <c r="M82" s="55"/>
    </row>
    <row r="83" spans="2:13" s="47" customFormat="1" ht="72.75" customHeight="1">
      <c r="B83" s="20">
        <v>72101500</v>
      </c>
      <c r="C83" s="111" t="s">
        <v>191</v>
      </c>
      <c r="D83" s="106" t="s">
        <v>82</v>
      </c>
      <c r="E83" s="107" t="s">
        <v>189</v>
      </c>
      <c r="F83" s="92" t="s">
        <v>109</v>
      </c>
      <c r="G83" s="108" t="s">
        <v>32</v>
      </c>
      <c r="H83" s="112">
        <v>4705000</v>
      </c>
      <c r="I83" s="109">
        <f aca="true" t="shared" si="3" ref="I83:I146">+H83</f>
        <v>4705000</v>
      </c>
      <c r="J83" s="108" t="s">
        <v>33</v>
      </c>
      <c r="K83" s="108" t="s">
        <v>33</v>
      </c>
      <c r="L83" s="110" t="s">
        <v>190</v>
      </c>
      <c r="M83" s="55"/>
    </row>
    <row r="84" spans="2:13" s="47" customFormat="1" ht="72" customHeight="1">
      <c r="B84" s="104">
        <v>72101509</v>
      </c>
      <c r="C84" s="111" t="s">
        <v>192</v>
      </c>
      <c r="D84" s="106" t="s">
        <v>82</v>
      </c>
      <c r="E84" s="107" t="s">
        <v>189</v>
      </c>
      <c r="F84" s="92" t="s">
        <v>109</v>
      </c>
      <c r="G84" s="108" t="s">
        <v>32</v>
      </c>
      <c r="H84" s="112">
        <v>950000</v>
      </c>
      <c r="I84" s="109">
        <f t="shared" si="3"/>
        <v>950000</v>
      </c>
      <c r="J84" s="108" t="s">
        <v>33</v>
      </c>
      <c r="K84" s="108" t="s">
        <v>33</v>
      </c>
      <c r="L84" s="110" t="s">
        <v>190</v>
      </c>
      <c r="M84" s="55"/>
    </row>
    <row r="85" spans="2:13" s="47" customFormat="1" ht="30">
      <c r="B85" s="20">
        <v>78181701</v>
      </c>
      <c r="C85" s="113" t="s">
        <v>193</v>
      </c>
      <c r="D85" s="21" t="s">
        <v>57</v>
      </c>
      <c r="E85" s="17" t="s">
        <v>47</v>
      </c>
      <c r="F85" s="92" t="s">
        <v>109</v>
      </c>
      <c r="G85" s="17" t="s">
        <v>32</v>
      </c>
      <c r="H85" s="70">
        <v>5000000</v>
      </c>
      <c r="I85" s="109">
        <f t="shared" si="3"/>
        <v>5000000</v>
      </c>
      <c r="J85" s="108" t="s">
        <v>33</v>
      </c>
      <c r="K85" s="108" t="s">
        <v>33</v>
      </c>
      <c r="L85" s="18" t="s">
        <v>194</v>
      </c>
      <c r="M85" s="55"/>
    </row>
    <row r="86" spans="2:13" s="47" customFormat="1" ht="30">
      <c r="B86" s="20">
        <v>78181500</v>
      </c>
      <c r="C86" s="113" t="s">
        <v>195</v>
      </c>
      <c r="D86" s="21" t="s">
        <v>57</v>
      </c>
      <c r="E86" s="17" t="s">
        <v>47</v>
      </c>
      <c r="F86" s="92" t="s">
        <v>109</v>
      </c>
      <c r="G86" s="17" t="s">
        <v>32</v>
      </c>
      <c r="H86" s="70">
        <v>5000000</v>
      </c>
      <c r="I86" s="109">
        <f t="shared" si="3"/>
        <v>5000000</v>
      </c>
      <c r="J86" s="108" t="s">
        <v>33</v>
      </c>
      <c r="K86" s="108" t="s">
        <v>33</v>
      </c>
      <c r="L86" s="18" t="s">
        <v>194</v>
      </c>
      <c r="M86" s="55"/>
    </row>
    <row r="87" spans="2:13" s="47" customFormat="1" ht="30">
      <c r="B87" s="20">
        <v>72101511</v>
      </c>
      <c r="C87" s="113" t="s">
        <v>196</v>
      </c>
      <c r="D87" s="21" t="s">
        <v>57</v>
      </c>
      <c r="E87" s="17" t="s">
        <v>47</v>
      </c>
      <c r="F87" s="92" t="s">
        <v>109</v>
      </c>
      <c r="G87" s="17" t="s">
        <v>32</v>
      </c>
      <c r="H87" s="70">
        <v>18000000</v>
      </c>
      <c r="I87" s="109">
        <f t="shared" si="3"/>
        <v>18000000</v>
      </c>
      <c r="J87" s="108" t="s">
        <v>33</v>
      </c>
      <c r="K87" s="108" t="s">
        <v>33</v>
      </c>
      <c r="L87" s="18" t="s">
        <v>194</v>
      </c>
      <c r="M87" s="55"/>
    </row>
    <row r="88" spans="2:13" s="47" customFormat="1" ht="30">
      <c r="B88" s="20">
        <v>72154000</v>
      </c>
      <c r="C88" s="113" t="s">
        <v>197</v>
      </c>
      <c r="D88" s="21" t="s">
        <v>82</v>
      </c>
      <c r="E88" s="17" t="s">
        <v>108</v>
      </c>
      <c r="F88" s="92" t="s">
        <v>109</v>
      </c>
      <c r="G88" s="17" t="s">
        <v>32</v>
      </c>
      <c r="H88" s="70">
        <v>3500000</v>
      </c>
      <c r="I88" s="109">
        <f t="shared" si="3"/>
        <v>3500000</v>
      </c>
      <c r="J88" s="108" t="s">
        <v>33</v>
      </c>
      <c r="K88" s="108" t="s">
        <v>33</v>
      </c>
      <c r="L88" s="18" t="s">
        <v>194</v>
      </c>
      <c r="M88" s="55"/>
    </row>
    <row r="89" spans="2:13" s="47" customFormat="1" ht="30">
      <c r="B89" s="20">
        <v>72101516</v>
      </c>
      <c r="C89" s="113" t="s">
        <v>198</v>
      </c>
      <c r="D89" s="21" t="s">
        <v>82</v>
      </c>
      <c r="E89" s="17" t="s">
        <v>108</v>
      </c>
      <c r="F89" s="92" t="s">
        <v>109</v>
      </c>
      <c r="G89" s="17" t="s">
        <v>32</v>
      </c>
      <c r="H89" s="70">
        <v>2500000</v>
      </c>
      <c r="I89" s="109">
        <f t="shared" si="3"/>
        <v>2500000</v>
      </c>
      <c r="J89" s="108" t="s">
        <v>33</v>
      </c>
      <c r="K89" s="108" t="s">
        <v>33</v>
      </c>
      <c r="L89" s="18" t="s">
        <v>194</v>
      </c>
      <c r="M89" s="55"/>
    </row>
    <row r="90" spans="2:13" s="47" customFormat="1" ht="30">
      <c r="B90" s="20">
        <v>55121907</v>
      </c>
      <c r="C90" s="113" t="s">
        <v>199</v>
      </c>
      <c r="D90" s="21" t="s">
        <v>50</v>
      </c>
      <c r="E90" s="17" t="s">
        <v>92</v>
      </c>
      <c r="F90" s="92" t="s">
        <v>109</v>
      </c>
      <c r="G90" s="17" t="s">
        <v>32</v>
      </c>
      <c r="H90" s="70">
        <v>2000000</v>
      </c>
      <c r="I90" s="109">
        <f t="shared" si="3"/>
        <v>2000000</v>
      </c>
      <c r="J90" s="108" t="s">
        <v>33</v>
      </c>
      <c r="K90" s="108" t="s">
        <v>33</v>
      </c>
      <c r="L90" s="18" t="s">
        <v>194</v>
      </c>
      <c r="M90" s="55"/>
    </row>
    <row r="91" spans="2:13" s="47" customFormat="1" ht="30">
      <c r="B91" s="20">
        <v>72101500</v>
      </c>
      <c r="C91" s="113" t="s">
        <v>200</v>
      </c>
      <c r="D91" s="21" t="s">
        <v>72</v>
      </c>
      <c r="E91" s="17" t="s">
        <v>45</v>
      </c>
      <c r="F91" s="92" t="s">
        <v>109</v>
      </c>
      <c r="G91" s="17" t="s">
        <v>32</v>
      </c>
      <c r="H91" s="70">
        <v>15500000</v>
      </c>
      <c r="I91" s="109">
        <f t="shared" si="3"/>
        <v>15500000</v>
      </c>
      <c r="J91" s="108" t="s">
        <v>33</v>
      </c>
      <c r="K91" s="108" t="s">
        <v>33</v>
      </c>
      <c r="L91" s="18" t="s">
        <v>194</v>
      </c>
      <c r="M91" s="55"/>
    </row>
    <row r="92" spans="2:13" s="47" customFormat="1" ht="45">
      <c r="B92" s="20">
        <v>72101511</v>
      </c>
      <c r="C92" s="113" t="s">
        <v>201</v>
      </c>
      <c r="D92" s="21" t="s">
        <v>57</v>
      </c>
      <c r="E92" s="17" t="s">
        <v>59</v>
      </c>
      <c r="F92" s="92" t="s">
        <v>109</v>
      </c>
      <c r="G92" s="17" t="s">
        <v>32</v>
      </c>
      <c r="H92" s="70">
        <v>2295000</v>
      </c>
      <c r="I92" s="109">
        <f t="shared" si="3"/>
        <v>2295000</v>
      </c>
      <c r="J92" s="108" t="s">
        <v>33</v>
      </c>
      <c r="K92" s="108" t="s">
        <v>33</v>
      </c>
      <c r="L92" s="18" t="s">
        <v>202</v>
      </c>
      <c r="M92" s="55"/>
    </row>
    <row r="93" spans="2:13" s="47" customFormat="1" ht="45">
      <c r="B93" s="20">
        <v>44103125</v>
      </c>
      <c r="C93" s="113" t="s">
        <v>203</v>
      </c>
      <c r="D93" s="21" t="s">
        <v>82</v>
      </c>
      <c r="E93" s="17" t="s">
        <v>59</v>
      </c>
      <c r="F93" s="92" t="s">
        <v>109</v>
      </c>
      <c r="G93" s="17" t="s">
        <v>32</v>
      </c>
      <c r="H93" s="70">
        <v>1036469</v>
      </c>
      <c r="I93" s="109">
        <f t="shared" si="3"/>
        <v>1036469</v>
      </c>
      <c r="J93" s="108" t="s">
        <v>33</v>
      </c>
      <c r="K93" s="108" t="s">
        <v>33</v>
      </c>
      <c r="L93" s="18" t="s">
        <v>202</v>
      </c>
      <c r="M93" s="55"/>
    </row>
    <row r="94" spans="2:13" s="47" customFormat="1" ht="30">
      <c r="B94" s="20">
        <v>72103301</v>
      </c>
      <c r="C94" s="113" t="s">
        <v>204</v>
      </c>
      <c r="D94" s="21" t="s">
        <v>50</v>
      </c>
      <c r="E94" s="17" t="s">
        <v>59</v>
      </c>
      <c r="F94" s="92" t="s">
        <v>109</v>
      </c>
      <c r="G94" s="17" t="s">
        <v>32</v>
      </c>
      <c r="H94" s="70">
        <v>2260531</v>
      </c>
      <c r="I94" s="109">
        <f t="shared" si="3"/>
        <v>2260531</v>
      </c>
      <c r="J94" s="108" t="s">
        <v>33</v>
      </c>
      <c r="K94" s="108" t="s">
        <v>33</v>
      </c>
      <c r="L94" s="18" t="s">
        <v>202</v>
      </c>
      <c r="M94" s="55"/>
    </row>
    <row r="95" spans="2:13" s="47" customFormat="1" ht="30">
      <c r="B95" s="20">
        <v>72101509</v>
      </c>
      <c r="C95" s="113" t="s">
        <v>205</v>
      </c>
      <c r="D95" s="21" t="s">
        <v>72</v>
      </c>
      <c r="E95" s="17" t="s">
        <v>59</v>
      </c>
      <c r="F95" s="92" t="s">
        <v>109</v>
      </c>
      <c r="G95" s="17" t="s">
        <v>32</v>
      </c>
      <c r="H95" s="70">
        <v>1000000</v>
      </c>
      <c r="I95" s="109">
        <f t="shared" si="3"/>
        <v>1000000</v>
      </c>
      <c r="J95" s="108" t="s">
        <v>33</v>
      </c>
      <c r="K95" s="108" t="s">
        <v>33</v>
      </c>
      <c r="L95" s="18" t="s">
        <v>202</v>
      </c>
      <c r="M95" s="55"/>
    </row>
    <row r="96" spans="2:13" s="47" customFormat="1" ht="30">
      <c r="B96" s="20">
        <v>72101507</v>
      </c>
      <c r="C96" s="113" t="s">
        <v>206</v>
      </c>
      <c r="D96" s="21" t="s">
        <v>57</v>
      </c>
      <c r="E96" s="17" t="s">
        <v>207</v>
      </c>
      <c r="F96" s="92" t="s">
        <v>109</v>
      </c>
      <c r="G96" s="17" t="s">
        <v>32</v>
      </c>
      <c r="H96" s="70">
        <v>900000</v>
      </c>
      <c r="I96" s="109">
        <f t="shared" si="3"/>
        <v>900000</v>
      </c>
      <c r="J96" s="108" t="s">
        <v>33</v>
      </c>
      <c r="K96" s="108" t="s">
        <v>33</v>
      </c>
      <c r="L96" s="18" t="s">
        <v>208</v>
      </c>
      <c r="M96" s="55"/>
    </row>
    <row r="97" spans="2:13" s="47" customFormat="1" ht="45">
      <c r="B97" s="20">
        <v>72101511</v>
      </c>
      <c r="C97" s="113" t="s">
        <v>209</v>
      </c>
      <c r="D97" s="21" t="s">
        <v>57</v>
      </c>
      <c r="E97" s="17" t="s">
        <v>210</v>
      </c>
      <c r="F97" s="92" t="s">
        <v>109</v>
      </c>
      <c r="G97" s="17" t="s">
        <v>32</v>
      </c>
      <c r="H97" s="70">
        <v>5500000</v>
      </c>
      <c r="I97" s="109">
        <f t="shared" si="3"/>
        <v>5500000</v>
      </c>
      <c r="J97" s="108" t="s">
        <v>33</v>
      </c>
      <c r="K97" s="108" t="s">
        <v>33</v>
      </c>
      <c r="L97" s="18" t="s">
        <v>208</v>
      </c>
      <c r="M97" s="55"/>
    </row>
    <row r="98" spans="2:13" s="47" customFormat="1" ht="30">
      <c r="B98" s="20">
        <v>78181500</v>
      </c>
      <c r="C98" s="113" t="s">
        <v>211</v>
      </c>
      <c r="D98" s="21" t="s">
        <v>57</v>
      </c>
      <c r="E98" s="17" t="s">
        <v>207</v>
      </c>
      <c r="F98" s="92" t="s">
        <v>109</v>
      </c>
      <c r="G98" s="17" t="s">
        <v>32</v>
      </c>
      <c r="H98" s="70">
        <v>6500000</v>
      </c>
      <c r="I98" s="109">
        <f t="shared" si="3"/>
        <v>6500000</v>
      </c>
      <c r="J98" s="108" t="s">
        <v>33</v>
      </c>
      <c r="K98" s="108" t="s">
        <v>33</v>
      </c>
      <c r="L98" s="18" t="s">
        <v>208</v>
      </c>
      <c r="M98" s="55"/>
    </row>
    <row r="99" spans="2:13" s="47" customFormat="1" ht="30">
      <c r="B99" s="20">
        <v>72101506</v>
      </c>
      <c r="C99" s="113" t="s">
        <v>212</v>
      </c>
      <c r="D99" s="21" t="s">
        <v>82</v>
      </c>
      <c r="E99" s="17" t="s">
        <v>116</v>
      </c>
      <c r="F99" s="92" t="s">
        <v>109</v>
      </c>
      <c r="G99" s="17" t="s">
        <v>32</v>
      </c>
      <c r="H99" s="70">
        <v>1803270</v>
      </c>
      <c r="I99" s="109">
        <f t="shared" si="3"/>
        <v>1803270</v>
      </c>
      <c r="J99" s="108" t="s">
        <v>33</v>
      </c>
      <c r="K99" s="108" t="s">
        <v>33</v>
      </c>
      <c r="L99" s="18" t="s">
        <v>208</v>
      </c>
      <c r="M99" s="55"/>
    </row>
    <row r="100" spans="2:13" s="47" customFormat="1" ht="45">
      <c r="B100" s="20">
        <v>46191601</v>
      </c>
      <c r="C100" s="113" t="s">
        <v>213</v>
      </c>
      <c r="D100" s="21" t="s">
        <v>72</v>
      </c>
      <c r="E100" s="17" t="s">
        <v>214</v>
      </c>
      <c r="F100" s="92" t="s">
        <v>109</v>
      </c>
      <c r="G100" s="17" t="s">
        <v>32</v>
      </c>
      <c r="H100" s="70">
        <v>1000000</v>
      </c>
      <c r="I100" s="109">
        <f t="shared" si="3"/>
        <v>1000000</v>
      </c>
      <c r="J100" s="108" t="s">
        <v>33</v>
      </c>
      <c r="K100" s="108" t="s">
        <v>33</v>
      </c>
      <c r="L100" s="18" t="s">
        <v>208</v>
      </c>
      <c r="M100" s="55"/>
    </row>
    <row r="101" spans="2:13" s="47" customFormat="1" ht="45">
      <c r="B101" s="20" t="s">
        <v>215</v>
      </c>
      <c r="C101" s="113" t="s">
        <v>216</v>
      </c>
      <c r="D101" s="21" t="s">
        <v>82</v>
      </c>
      <c r="E101" s="17" t="s">
        <v>217</v>
      </c>
      <c r="F101" s="92" t="s">
        <v>109</v>
      </c>
      <c r="G101" s="17" t="s">
        <v>32</v>
      </c>
      <c r="H101" s="70">
        <v>8000000</v>
      </c>
      <c r="I101" s="109">
        <f t="shared" si="3"/>
        <v>8000000</v>
      </c>
      <c r="J101" s="108" t="s">
        <v>33</v>
      </c>
      <c r="K101" s="108" t="s">
        <v>33</v>
      </c>
      <c r="L101" s="18" t="s">
        <v>218</v>
      </c>
      <c r="M101" s="55"/>
    </row>
    <row r="102" spans="2:13" s="47" customFormat="1" ht="30">
      <c r="B102" s="20">
        <v>40101701</v>
      </c>
      <c r="C102" s="113" t="s">
        <v>219</v>
      </c>
      <c r="D102" s="21" t="s">
        <v>82</v>
      </c>
      <c r="E102" s="17" t="s">
        <v>220</v>
      </c>
      <c r="F102" s="92" t="s">
        <v>109</v>
      </c>
      <c r="G102" s="17" t="s">
        <v>32</v>
      </c>
      <c r="H102" s="70">
        <v>1400000</v>
      </c>
      <c r="I102" s="109">
        <f t="shared" si="3"/>
        <v>1400000</v>
      </c>
      <c r="J102" s="108" t="s">
        <v>33</v>
      </c>
      <c r="K102" s="108" t="s">
        <v>33</v>
      </c>
      <c r="L102" s="18" t="s">
        <v>218</v>
      </c>
      <c r="M102" s="55"/>
    </row>
    <row r="103" spans="2:13" s="47" customFormat="1" ht="40.5" customHeight="1">
      <c r="B103" s="20">
        <v>55121907</v>
      </c>
      <c r="C103" s="113" t="s">
        <v>221</v>
      </c>
      <c r="D103" s="21" t="s">
        <v>50</v>
      </c>
      <c r="E103" s="17" t="s">
        <v>220</v>
      </c>
      <c r="F103" s="92" t="s">
        <v>109</v>
      </c>
      <c r="G103" s="17" t="s">
        <v>32</v>
      </c>
      <c r="H103" s="70">
        <v>2842730</v>
      </c>
      <c r="I103" s="109">
        <f t="shared" si="3"/>
        <v>2842730</v>
      </c>
      <c r="J103" s="108" t="s">
        <v>33</v>
      </c>
      <c r="K103" s="108" t="s">
        <v>33</v>
      </c>
      <c r="L103" s="18" t="s">
        <v>218</v>
      </c>
      <c r="M103" s="55"/>
    </row>
    <row r="104" spans="2:13" s="47" customFormat="1" ht="35.25" customHeight="1">
      <c r="B104" s="20">
        <v>46191601</v>
      </c>
      <c r="C104" s="113" t="s">
        <v>222</v>
      </c>
      <c r="D104" s="21" t="s">
        <v>44</v>
      </c>
      <c r="E104" s="17" t="s">
        <v>220</v>
      </c>
      <c r="F104" s="92" t="s">
        <v>109</v>
      </c>
      <c r="G104" s="17" t="s">
        <v>32</v>
      </c>
      <c r="H104" s="70">
        <v>3200000</v>
      </c>
      <c r="I104" s="109">
        <f t="shared" si="3"/>
        <v>3200000</v>
      </c>
      <c r="J104" s="108" t="s">
        <v>33</v>
      </c>
      <c r="K104" s="108" t="s">
        <v>33</v>
      </c>
      <c r="L104" s="18" t="s">
        <v>218</v>
      </c>
      <c r="M104" s="55"/>
    </row>
    <row r="105" spans="2:13" s="47" customFormat="1" ht="45">
      <c r="B105" s="20" t="s">
        <v>223</v>
      </c>
      <c r="C105" s="113" t="s">
        <v>224</v>
      </c>
      <c r="D105" s="21" t="s">
        <v>50</v>
      </c>
      <c r="E105" s="17" t="s">
        <v>225</v>
      </c>
      <c r="F105" s="92" t="s">
        <v>109</v>
      </c>
      <c r="G105" s="17" t="s">
        <v>32</v>
      </c>
      <c r="H105" s="70">
        <v>20000000</v>
      </c>
      <c r="I105" s="109">
        <f t="shared" si="3"/>
        <v>20000000</v>
      </c>
      <c r="J105" s="108" t="s">
        <v>33</v>
      </c>
      <c r="K105" s="108" t="s">
        <v>33</v>
      </c>
      <c r="L105" s="18" t="s">
        <v>226</v>
      </c>
      <c r="M105" s="55"/>
    </row>
    <row r="106" spans="2:13" s="47" customFormat="1" ht="75">
      <c r="B106" s="20">
        <v>72101516</v>
      </c>
      <c r="C106" s="113" t="s">
        <v>227</v>
      </c>
      <c r="D106" s="21" t="s">
        <v>72</v>
      </c>
      <c r="E106" s="17" t="s">
        <v>228</v>
      </c>
      <c r="F106" s="92" t="s">
        <v>109</v>
      </c>
      <c r="G106" s="17" t="s">
        <v>32</v>
      </c>
      <c r="H106" s="70">
        <v>1100000</v>
      </c>
      <c r="I106" s="109">
        <f t="shared" si="3"/>
        <v>1100000</v>
      </c>
      <c r="J106" s="108" t="s">
        <v>33</v>
      </c>
      <c r="K106" s="108" t="s">
        <v>33</v>
      </c>
      <c r="L106" s="18" t="s">
        <v>226</v>
      </c>
      <c r="M106" s="55"/>
    </row>
    <row r="107" spans="2:13" s="47" customFormat="1" ht="45">
      <c r="B107" s="20" t="s">
        <v>229</v>
      </c>
      <c r="C107" s="113" t="s">
        <v>230</v>
      </c>
      <c r="D107" s="21" t="s">
        <v>82</v>
      </c>
      <c r="E107" s="17" t="s">
        <v>228</v>
      </c>
      <c r="F107" s="92" t="s">
        <v>109</v>
      </c>
      <c r="G107" s="17" t="s">
        <v>32</v>
      </c>
      <c r="H107" s="70">
        <v>20000000</v>
      </c>
      <c r="I107" s="109">
        <f t="shared" si="3"/>
        <v>20000000</v>
      </c>
      <c r="J107" s="108" t="s">
        <v>33</v>
      </c>
      <c r="K107" s="108" t="s">
        <v>33</v>
      </c>
      <c r="L107" s="18" t="s">
        <v>226</v>
      </c>
      <c r="M107" s="55"/>
    </row>
    <row r="108" spans="2:13" s="47" customFormat="1" ht="45">
      <c r="B108" s="20">
        <v>52161500</v>
      </c>
      <c r="C108" s="113" t="s">
        <v>231</v>
      </c>
      <c r="D108" s="21" t="s">
        <v>50</v>
      </c>
      <c r="E108" s="17" t="s">
        <v>228</v>
      </c>
      <c r="F108" s="92" t="s">
        <v>109</v>
      </c>
      <c r="G108" s="17" t="s">
        <v>32</v>
      </c>
      <c r="H108" s="70">
        <v>5250000</v>
      </c>
      <c r="I108" s="109">
        <f t="shared" si="3"/>
        <v>5250000</v>
      </c>
      <c r="J108" s="108" t="s">
        <v>33</v>
      </c>
      <c r="K108" s="108" t="s">
        <v>33</v>
      </c>
      <c r="L108" s="26" t="s">
        <v>226</v>
      </c>
      <c r="M108" s="55"/>
    </row>
    <row r="109" spans="2:13" s="47" customFormat="1" ht="30">
      <c r="B109" s="20">
        <v>72101506</v>
      </c>
      <c r="C109" s="113" t="s">
        <v>232</v>
      </c>
      <c r="D109" s="21" t="s">
        <v>57</v>
      </c>
      <c r="E109" s="17" t="s">
        <v>233</v>
      </c>
      <c r="F109" s="92" t="s">
        <v>109</v>
      </c>
      <c r="G109" s="17" t="s">
        <v>32</v>
      </c>
      <c r="H109" s="70">
        <v>3900000</v>
      </c>
      <c r="I109" s="109">
        <f t="shared" si="3"/>
        <v>3900000</v>
      </c>
      <c r="J109" s="108" t="s">
        <v>33</v>
      </c>
      <c r="K109" s="108" t="s">
        <v>33</v>
      </c>
      <c r="L109" s="18" t="s">
        <v>234</v>
      </c>
      <c r="M109" s="55"/>
    </row>
    <row r="110" spans="2:13" s="47" customFormat="1" ht="30">
      <c r="B110" s="20">
        <v>44103100</v>
      </c>
      <c r="C110" s="113" t="s">
        <v>235</v>
      </c>
      <c r="D110" s="21" t="s">
        <v>57</v>
      </c>
      <c r="E110" s="17" t="s">
        <v>233</v>
      </c>
      <c r="F110" s="92" t="s">
        <v>109</v>
      </c>
      <c r="G110" s="17" t="s">
        <v>32</v>
      </c>
      <c r="H110" s="70">
        <v>900000</v>
      </c>
      <c r="I110" s="109">
        <f t="shared" si="3"/>
        <v>900000</v>
      </c>
      <c r="J110" s="108" t="s">
        <v>33</v>
      </c>
      <c r="K110" s="108" t="s">
        <v>33</v>
      </c>
      <c r="L110" s="18" t="s">
        <v>234</v>
      </c>
      <c r="M110" s="55"/>
    </row>
    <row r="111" spans="2:13" s="47" customFormat="1" ht="30">
      <c r="B111" s="20">
        <v>72101511</v>
      </c>
      <c r="C111" s="113" t="s">
        <v>236</v>
      </c>
      <c r="D111" s="21" t="s">
        <v>57</v>
      </c>
      <c r="E111" s="17" t="s">
        <v>237</v>
      </c>
      <c r="F111" s="92" t="s">
        <v>109</v>
      </c>
      <c r="G111" s="17" t="s">
        <v>32</v>
      </c>
      <c r="H111" s="70">
        <v>1200000</v>
      </c>
      <c r="I111" s="109">
        <f t="shared" si="3"/>
        <v>1200000</v>
      </c>
      <c r="J111" s="108" t="s">
        <v>33</v>
      </c>
      <c r="K111" s="108" t="s">
        <v>33</v>
      </c>
      <c r="L111" s="18" t="s">
        <v>234</v>
      </c>
      <c r="M111" s="55"/>
    </row>
    <row r="112" spans="2:13" s="47" customFormat="1" ht="30">
      <c r="B112" s="20">
        <v>72154028</v>
      </c>
      <c r="C112" s="113" t="s">
        <v>238</v>
      </c>
      <c r="D112" s="21" t="s">
        <v>57</v>
      </c>
      <c r="E112" s="17" t="s">
        <v>239</v>
      </c>
      <c r="F112" s="92" t="s">
        <v>109</v>
      </c>
      <c r="G112" s="17" t="s">
        <v>32</v>
      </c>
      <c r="H112" s="70">
        <v>2012500</v>
      </c>
      <c r="I112" s="109">
        <f t="shared" si="3"/>
        <v>2012500</v>
      </c>
      <c r="J112" s="108" t="s">
        <v>33</v>
      </c>
      <c r="K112" s="108" t="s">
        <v>33</v>
      </c>
      <c r="L112" s="18" t="s">
        <v>234</v>
      </c>
      <c r="M112" s="55"/>
    </row>
    <row r="113" spans="2:13" s="47" customFormat="1" ht="60">
      <c r="B113" s="20">
        <v>32151803</v>
      </c>
      <c r="C113" s="113" t="s">
        <v>240</v>
      </c>
      <c r="D113" s="21" t="s">
        <v>57</v>
      </c>
      <c r="E113" s="17" t="s">
        <v>239</v>
      </c>
      <c r="F113" s="92" t="s">
        <v>109</v>
      </c>
      <c r="G113" s="17" t="s">
        <v>32</v>
      </c>
      <c r="H113" s="70">
        <v>1000000</v>
      </c>
      <c r="I113" s="109">
        <f t="shared" si="3"/>
        <v>1000000</v>
      </c>
      <c r="J113" s="108" t="s">
        <v>33</v>
      </c>
      <c r="K113" s="108" t="s">
        <v>33</v>
      </c>
      <c r="L113" s="18" t="s">
        <v>234</v>
      </c>
      <c r="M113" s="55"/>
    </row>
    <row r="114" spans="2:13" s="47" customFormat="1" ht="42" customHeight="1">
      <c r="B114" s="20">
        <v>46191601</v>
      </c>
      <c r="C114" s="113" t="s">
        <v>241</v>
      </c>
      <c r="D114" s="21" t="s">
        <v>57</v>
      </c>
      <c r="E114" s="17" t="s">
        <v>93</v>
      </c>
      <c r="F114" s="92" t="s">
        <v>109</v>
      </c>
      <c r="G114" s="17" t="s">
        <v>32</v>
      </c>
      <c r="H114" s="70">
        <v>600000</v>
      </c>
      <c r="I114" s="109">
        <f t="shared" si="3"/>
        <v>600000</v>
      </c>
      <c r="J114" s="108" t="s">
        <v>33</v>
      </c>
      <c r="K114" s="108" t="s">
        <v>33</v>
      </c>
      <c r="L114" s="18" t="s">
        <v>242</v>
      </c>
      <c r="M114" s="55"/>
    </row>
    <row r="115" spans="2:13" s="47" customFormat="1" ht="30">
      <c r="B115" s="20">
        <v>40101701</v>
      </c>
      <c r="C115" s="113" t="s">
        <v>243</v>
      </c>
      <c r="D115" s="21" t="s">
        <v>57</v>
      </c>
      <c r="E115" s="17" t="s">
        <v>93</v>
      </c>
      <c r="F115" s="92" t="s">
        <v>109</v>
      </c>
      <c r="G115" s="17" t="s">
        <v>32</v>
      </c>
      <c r="H115" s="70">
        <v>2100000</v>
      </c>
      <c r="I115" s="109">
        <f t="shared" si="3"/>
        <v>2100000</v>
      </c>
      <c r="J115" s="108" t="s">
        <v>33</v>
      </c>
      <c r="K115" s="108" t="s">
        <v>33</v>
      </c>
      <c r="L115" s="18" t="s">
        <v>242</v>
      </c>
      <c r="M115" s="55"/>
    </row>
    <row r="116" spans="2:13" s="47" customFormat="1" ht="30">
      <c r="B116" s="20">
        <v>72101511</v>
      </c>
      <c r="C116" s="113" t="s">
        <v>244</v>
      </c>
      <c r="D116" s="21" t="s">
        <v>82</v>
      </c>
      <c r="E116" s="17" t="s">
        <v>48</v>
      </c>
      <c r="F116" s="92" t="s">
        <v>109</v>
      </c>
      <c r="G116" s="17" t="s">
        <v>32</v>
      </c>
      <c r="H116" s="70">
        <v>5000000</v>
      </c>
      <c r="I116" s="109">
        <f t="shared" si="3"/>
        <v>5000000</v>
      </c>
      <c r="J116" s="108" t="s">
        <v>33</v>
      </c>
      <c r="K116" s="108" t="s">
        <v>33</v>
      </c>
      <c r="L116" s="18" t="s">
        <v>242</v>
      </c>
      <c r="M116" s="55"/>
    </row>
    <row r="117" spans="2:13" s="47" customFormat="1" ht="30.75" customHeight="1">
      <c r="B117" s="20">
        <v>55121907</v>
      </c>
      <c r="C117" s="113" t="s">
        <v>245</v>
      </c>
      <c r="D117" s="21" t="s">
        <v>82</v>
      </c>
      <c r="E117" s="17" t="s">
        <v>93</v>
      </c>
      <c r="F117" s="92" t="s">
        <v>109</v>
      </c>
      <c r="G117" s="17" t="s">
        <v>32</v>
      </c>
      <c r="H117" s="70">
        <v>1500000</v>
      </c>
      <c r="I117" s="109">
        <f t="shared" si="3"/>
        <v>1500000</v>
      </c>
      <c r="J117" s="108" t="s">
        <v>33</v>
      </c>
      <c r="K117" s="108" t="s">
        <v>33</v>
      </c>
      <c r="L117" s="18" t="s">
        <v>242</v>
      </c>
      <c r="M117" s="55"/>
    </row>
    <row r="118" spans="2:13" s="47" customFormat="1" ht="30">
      <c r="B118" s="20">
        <v>72153613</v>
      </c>
      <c r="C118" s="113" t="s">
        <v>246</v>
      </c>
      <c r="D118" s="21" t="s">
        <v>82</v>
      </c>
      <c r="E118" s="17" t="s">
        <v>247</v>
      </c>
      <c r="F118" s="92" t="s">
        <v>109</v>
      </c>
      <c r="G118" s="17" t="s">
        <v>32</v>
      </c>
      <c r="H118" s="70">
        <v>2130000</v>
      </c>
      <c r="I118" s="109">
        <f t="shared" si="3"/>
        <v>2130000</v>
      </c>
      <c r="J118" s="108" t="s">
        <v>33</v>
      </c>
      <c r="K118" s="108" t="s">
        <v>33</v>
      </c>
      <c r="L118" s="18" t="s">
        <v>242</v>
      </c>
      <c r="M118" s="55"/>
    </row>
    <row r="119" spans="2:13" s="47" customFormat="1" ht="60">
      <c r="B119" s="20">
        <v>72101511</v>
      </c>
      <c r="C119" s="113" t="s">
        <v>248</v>
      </c>
      <c r="D119" s="21" t="s">
        <v>57</v>
      </c>
      <c r="E119" s="17" t="s">
        <v>73</v>
      </c>
      <c r="F119" s="92" t="s">
        <v>109</v>
      </c>
      <c r="G119" s="17" t="s">
        <v>32</v>
      </c>
      <c r="H119" s="70">
        <v>2500000</v>
      </c>
      <c r="I119" s="109">
        <f t="shared" si="3"/>
        <v>2500000</v>
      </c>
      <c r="J119" s="108" t="s">
        <v>33</v>
      </c>
      <c r="K119" s="108" t="s">
        <v>33</v>
      </c>
      <c r="L119" s="18" t="s">
        <v>249</v>
      </c>
      <c r="M119" s="55"/>
    </row>
    <row r="120" spans="2:13" s="47" customFormat="1" ht="45">
      <c r="B120" s="20">
        <v>72102103</v>
      </c>
      <c r="C120" s="113" t="s">
        <v>250</v>
      </c>
      <c r="D120" s="21" t="s">
        <v>82</v>
      </c>
      <c r="E120" s="17" t="s">
        <v>73</v>
      </c>
      <c r="F120" s="92" t="s">
        <v>109</v>
      </c>
      <c r="G120" s="17" t="s">
        <v>32</v>
      </c>
      <c r="H120" s="70">
        <v>1000000</v>
      </c>
      <c r="I120" s="109">
        <f t="shared" si="3"/>
        <v>1000000</v>
      </c>
      <c r="J120" s="108" t="s">
        <v>33</v>
      </c>
      <c r="K120" s="108" t="s">
        <v>33</v>
      </c>
      <c r="L120" s="18" t="s">
        <v>249</v>
      </c>
      <c r="M120" s="55"/>
    </row>
    <row r="121" spans="2:13" s="47" customFormat="1" ht="30">
      <c r="B121" s="20">
        <v>72101507</v>
      </c>
      <c r="C121" s="113" t="s">
        <v>251</v>
      </c>
      <c r="D121" s="21" t="s">
        <v>50</v>
      </c>
      <c r="E121" s="17" t="s">
        <v>51</v>
      </c>
      <c r="F121" s="92" t="s">
        <v>109</v>
      </c>
      <c r="G121" s="17" t="s">
        <v>32</v>
      </c>
      <c r="H121" s="70">
        <v>5000000</v>
      </c>
      <c r="I121" s="109">
        <f t="shared" si="3"/>
        <v>5000000</v>
      </c>
      <c r="J121" s="108" t="s">
        <v>33</v>
      </c>
      <c r="K121" s="108" t="s">
        <v>33</v>
      </c>
      <c r="L121" s="18" t="s">
        <v>249</v>
      </c>
      <c r="M121" s="55"/>
    </row>
    <row r="122" spans="2:13" s="47" customFormat="1" ht="30">
      <c r="B122" s="20">
        <v>72154066</v>
      </c>
      <c r="C122" s="113" t="s">
        <v>252</v>
      </c>
      <c r="D122" s="21" t="s">
        <v>72</v>
      </c>
      <c r="E122" s="17" t="s">
        <v>73</v>
      </c>
      <c r="F122" s="92" t="s">
        <v>109</v>
      </c>
      <c r="G122" s="17" t="s">
        <v>32</v>
      </c>
      <c r="H122" s="70">
        <v>3390000</v>
      </c>
      <c r="I122" s="109">
        <f t="shared" si="3"/>
        <v>3390000</v>
      </c>
      <c r="J122" s="108" t="s">
        <v>33</v>
      </c>
      <c r="K122" s="108" t="s">
        <v>33</v>
      </c>
      <c r="L122" s="18" t="s">
        <v>249</v>
      </c>
      <c r="M122" s="55"/>
    </row>
    <row r="123" spans="2:13" s="47" customFormat="1" ht="45">
      <c r="B123" s="20">
        <v>72101509</v>
      </c>
      <c r="C123" s="113" t="s">
        <v>253</v>
      </c>
      <c r="D123" s="21" t="s">
        <v>44</v>
      </c>
      <c r="E123" s="17" t="s">
        <v>73</v>
      </c>
      <c r="F123" s="92" t="s">
        <v>109</v>
      </c>
      <c r="G123" s="17" t="s">
        <v>32</v>
      </c>
      <c r="H123" s="70">
        <v>1500000</v>
      </c>
      <c r="I123" s="109">
        <f t="shared" si="3"/>
        <v>1500000</v>
      </c>
      <c r="J123" s="108" t="s">
        <v>33</v>
      </c>
      <c r="K123" s="108" t="s">
        <v>33</v>
      </c>
      <c r="L123" s="18" t="s">
        <v>249</v>
      </c>
      <c r="M123" s="55"/>
    </row>
    <row r="124" spans="2:13" s="47" customFormat="1" ht="30">
      <c r="B124" s="20">
        <v>46191601</v>
      </c>
      <c r="C124" s="113" t="s">
        <v>254</v>
      </c>
      <c r="D124" s="21" t="s">
        <v>50</v>
      </c>
      <c r="E124" s="17">
        <v>20</v>
      </c>
      <c r="F124" s="92" t="s">
        <v>109</v>
      </c>
      <c r="G124" s="17" t="s">
        <v>32</v>
      </c>
      <c r="H124" s="70">
        <v>1000000</v>
      </c>
      <c r="I124" s="109">
        <f t="shared" si="3"/>
        <v>1000000</v>
      </c>
      <c r="J124" s="108" t="s">
        <v>33</v>
      </c>
      <c r="K124" s="108" t="s">
        <v>33</v>
      </c>
      <c r="L124" s="18" t="s">
        <v>255</v>
      </c>
      <c r="M124" s="55"/>
    </row>
    <row r="125" spans="2:13" s="47" customFormat="1" ht="45">
      <c r="B125" s="20">
        <v>56121005</v>
      </c>
      <c r="C125" s="113" t="s">
        <v>256</v>
      </c>
      <c r="D125" s="21" t="s">
        <v>82</v>
      </c>
      <c r="E125" s="17">
        <v>30</v>
      </c>
      <c r="F125" s="92" t="s">
        <v>109</v>
      </c>
      <c r="G125" s="17" t="s">
        <v>32</v>
      </c>
      <c r="H125" s="70">
        <v>4000000</v>
      </c>
      <c r="I125" s="109">
        <f t="shared" si="3"/>
        <v>4000000</v>
      </c>
      <c r="J125" s="108" t="s">
        <v>33</v>
      </c>
      <c r="K125" s="108" t="s">
        <v>33</v>
      </c>
      <c r="L125" s="18" t="s">
        <v>255</v>
      </c>
      <c r="M125" s="55"/>
    </row>
    <row r="126" spans="2:13" s="47" customFormat="1" ht="45">
      <c r="B126" s="20">
        <v>55121907</v>
      </c>
      <c r="C126" s="113" t="s">
        <v>257</v>
      </c>
      <c r="D126" s="21" t="s">
        <v>50</v>
      </c>
      <c r="E126" s="17">
        <v>30</v>
      </c>
      <c r="F126" s="92" t="s">
        <v>109</v>
      </c>
      <c r="G126" s="17" t="s">
        <v>32</v>
      </c>
      <c r="H126" s="70">
        <v>5000000</v>
      </c>
      <c r="I126" s="109">
        <f t="shared" si="3"/>
        <v>5000000</v>
      </c>
      <c r="J126" s="108" t="s">
        <v>33</v>
      </c>
      <c r="K126" s="108" t="s">
        <v>33</v>
      </c>
      <c r="L126" s="18" t="s">
        <v>255</v>
      </c>
      <c r="M126" s="55"/>
    </row>
    <row r="127" spans="2:13" s="47" customFormat="1" ht="30">
      <c r="B127" s="20">
        <v>43211507</v>
      </c>
      <c r="C127" s="113" t="s">
        <v>258</v>
      </c>
      <c r="D127" s="21" t="s">
        <v>72</v>
      </c>
      <c r="E127" s="17">
        <v>30</v>
      </c>
      <c r="F127" s="92" t="s">
        <v>109</v>
      </c>
      <c r="G127" s="17" t="s">
        <v>32</v>
      </c>
      <c r="H127" s="70">
        <v>2248000</v>
      </c>
      <c r="I127" s="109">
        <f t="shared" si="3"/>
        <v>2248000</v>
      </c>
      <c r="J127" s="108" t="s">
        <v>33</v>
      </c>
      <c r="K127" s="108" t="s">
        <v>33</v>
      </c>
      <c r="L127" s="18" t="s">
        <v>255</v>
      </c>
      <c r="M127" s="55"/>
    </row>
    <row r="128" spans="2:13" s="47" customFormat="1" ht="30">
      <c r="B128" s="20">
        <v>40101701</v>
      </c>
      <c r="C128" s="113" t="s">
        <v>259</v>
      </c>
      <c r="D128" s="21" t="s">
        <v>72</v>
      </c>
      <c r="E128" s="17">
        <v>30</v>
      </c>
      <c r="F128" s="92" t="s">
        <v>109</v>
      </c>
      <c r="G128" s="17" t="s">
        <v>32</v>
      </c>
      <c r="H128" s="70">
        <v>1500000</v>
      </c>
      <c r="I128" s="109">
        <f t="shared" si="3"/>
        <v>1500000</v>
      </c>
      <c r="J128" s="108" t="s">
        <v>33</v>
      </c>
      <c r="K128" s="108" t="s">
        <v>33</v>
      </c>
      <c r="L128" s="18" t="s">
        <v>255</v>
      </c>
      <c r="M128" s="55"/>
    </row>
    <row r="129" spans="2:13" s="47" customFormat="1" ht="30">
      <c r="B129" s="20">
        <v>72101507</v>
      </c>
      <c r="C129" s="113" t="s">
        <v>260</v>
      </c>
      <c r="D129" s="21" t="s">
        <v>82</v>
      </c>
      <c r="E129" s="17" t="s">
        <v>92</v>
      </c>
      <c r="F129" s="92" t="s">
        <v>109</v>
      </c>
      <c r="G129" s="17" t="s">
        <v>32</v>
      </c>
      <c r="H129" s="70">
        <v>13110000</v>
      </c>
      <c r="I129" s="109">
        <f t="shared" si="3"/>
        <v>13110000</v>
      </c>
      <c r="J129" s="108" t="s">
        <v>33</v>
      </c>
      <c r="K129" s="108" t="s">
        <v>33</v>
      </c>
      <c r="L129" s="18" t="s">
        <v>261</v>
      </c>
      <c r="M129" s="55"/>
    </row>
    <row r="130" spans="2:13" s="47" customFormat="1" ht="60">
      <c r="B130" s="20">
        <v>40101701</v>
      </c>
      <c r="C130" s="113" t="s">
        <v>262</v>
      </c>
      <c r="D130" s="21" t="s">
        <v>82</v>
      </c>
      <c r="E130" s="17" t="s">
        <v>47</v>
      </c>
      <c r="F130" s="92" t="s">
        <v>109</v>
      </c>
      <c r="G130" s="17" t="s">
        <v>32</v>
      </c>
      <c r="H130" s="70">
        <v>4400000</v>
      </c>
      <c r="I130" s="109">
        <f t="shared" si="3"/>
        <v>4400000</v>
      </c>
      <c r="J130" s="108" t="s">
        <v>33</v>
      </c>
      <c r="K130" s="108" t="s">
        <v>33</v>
      </c>
      <c r="L130" s="18" t="s">
        <v>261</v>
      </c>
      <c r="M130" s="55"/>
    </row>
    <row r="131" spans="2:13" s="47" customFormat="1" ht="35.25" customHeight="1">
      <c r="B131" s="20">
        <v>72101500</v>
      </c>
      <c r="C131" s="113" t="s">
        <v>263</v>
      </c>
      <c r="D131" s="21" t="s">
        <v>82</v>
      </c>
      <c r="E131" s="17" t="s">
        <v>92</v>
      </c>
      <c r="F131" s="92" t="s">
        <v>109</v>
      </c>
      <c r="G131" s="17" t="s">
        <v>32</v>
      </c>
      <c r="H131" s="70">
        <v>6000000</v>
      </c>
      <c r="I131" s="109">
        <f t="shared" si="3"/>
        <v>6000000</v>
      </c>
      <c r="J131" s="108" t="s">
        <v>33</v>
      </c>
      <c r="K131" s="108" t="s">
        <v>33</v>
      </c>
      <c r="L131" s="18" t="s">
        <v>264</v>
      </c>
      <c r="M131" s="55"/>
    </row>
    <row r="132" spans="2:13" s="47" customFormat="1" ht="45">
      <c r="B132" s="20">
        <v>72154066</v>
      </c>
      <c r="C132" s="113" t="s">
        <v>265</v>
      </c>
      <c r="D132" s="21" t="s">
        <v>82</v>
      </c>
      <c r="E132" s="17" t="s">
        <v>92</v>
      </c>
      <c r="F132" s="92" t="s">
        <v>109</v>
      </c>
      <c r="G132" s="17" t="s">
        <v>32</v>
      </c>
      <c r="H132" s="70">
        <v>5000000</v>
      </c>
      <c r="I132" s="109">
        <f t="shared" si="3"/>
        <v>5000000</v>
      </c>
      <c r="J132" s="108" t="s">
        <v>33</v>
      </c>
      <c r="K132" s="108" t="s">
        <v>33</v>
      </c>
      <c r="L132" s="18" t="s">
        <v>264</v>
      </c>
      <c r="M132" s="55"/>
    </row>
    <row r="133" spans="2:13" s="47" customFormat="1" ht="30">
      <c r="B133" s="20">
        <v>46191601</v>
      </c>
      <c r="C133" s="113" t="s">
        <v>266</v>
      </c>
      <c r="D133" s="21" t="s">
        <v>82</v>
      </c>
      <c r="E133" s="17" t="s">
        <v>92</v>
      </c>
      <c r="F133" s="92" t="s">
        <v>109</v>
      </c>
      <c r="G133" s="17" t="s">
        <v>32</v>
      </c>
      <c r="H133" s="70">
        <v>304000</v>
      </c>
      <c r="I133" s="109">
        <f t="shared" si="3"/>
        <v>304000</v>
      </c>
      <c r="J133" s="108" t="s">
        <v>33</v>
      </c>
      <c r="K133" s="108" t="s">
        <v>33</v>
      </c>
      <c r="L133" s="18" t="s">
        <v>264</v>
      </c>
      <c r="M133" s="55"/>
    </row>
    <row r="134" spans="2:13" s="47" customFormat="1" ht="60">
      <c r="B134" s="20">
        <v>72151502</v>
      </c>
      <c r="C134" s="113" t="s">
        <v>267</v>
      </c>
      <c r="D134" s="21" t="s">
        <v>82</v>
      </c>
      <c r="E134" s="17" t="s">
        <v>92</v>
      </c>
      <c r="F134" s="92" t="s">
        <v>109</v>
      </c>
      <c r="G134" s="17" t="s">
        <v>32</v>
      </c>
      <c r="H134" s="70">
        <v>6000000</v>
      </c>
      <c r="I134" s="109">
        <f t="shared" si="3"/>
        <v>6000000</v>
      </c>
      <c r="J134" s="108" t="s">
        <v>33</v>
      </c>
      <c r="K134" s="108" t="s">
        <v>33</v>
      </c>
      <c r="L134" s="18" t="s">
        <v>264</v>
      </c>
      <c r="M134" s="55"/>
    </row>
    <row r="135" spans="2:13" s="47" customFormat="1" ht="45">
      <c r="B135" s="20">
        <v>72101511</v>
      </c>
      <c r="C135" s="113" t="s">
        <v>268</v>
      </c>
      <c r="D135" s="21" t="s">
        <v>57</v>
      </c>
      <c r="E135" s="17" t="s">
        <v>66</v>
      </c>
      <c r="F135" s="92" t="s">
        <v>109</v>
      </c>
      <c r="G135" s="17" t="s">
        <v>32</v>
      </c>
      <c r="H135" s="70">
        <v>16222500</v>
      </c>
      <c r="I135" s="109">
        <f t="shared" si="3"/>
        <v>16222500</v>
      </c>
      <c r="J135" s="108" t="s">
        <v>33</v>
      </c>
      <c r="K135" s="108" t="s">
        <v>33</v>
      </c>
      <c r="L135" s="18" t="s">
        <v>269</v>
      </c>
      <c r="M135" s="55"/>
    </row>
    <row r="136" spans="2:13" s="47" customFormat="1" ht="45">
      <c r="B136" s="20">
        <v>72151207</v>
      </c>
      <c r="C136" s="113" t="s">
        <v>270</v>
      </c>
      <c r="D136" s="21" t="s">
        <v>57</v>
      </c>
      <c r="E136" s="17" t="s">
        <v>73</v>
      </c>
      <c r="F136" s="92" t="s">
        <v>109</v>
      </c>
      <c r="G136" s="17" t="s">
        <v>32</v>
      </c>
      <c r="H136" s="70">
        <v>5000000</v>
      </c>
      <c r="I136" s="109">
        <f t="shared" si="3"/>
        <v>5000000</v>
      </c>
      <c r="J136" s="108" t="s">
        <v>33</v>
      </c>
      <c r="K136" s="108" t="s">
        <v>33</v>
      </c>
      <c r="L136" s="18" t="s">
        <v>271</v>
      </c>
      <c r="M136" s="55"/>
    </row>
    <row r="137" spans="2:13" s="47" customFormat="1" ht="30">
      <c r="B137" s="20">
        <v>52141804</v>
      </c>
      <c r="C137" s="113" t="s">
        <v>272</v>
      </c>
      <c r="D137" s="21" t="s">
        <v>57</v>
      </c>
      <c r="E137" s="17" t="s">
        <v>73</v>
      </c>
      <c r="F137" s="92" t="s">
        <v>109</v>
      </c>
      <c r="G137" s="17" t="s">
        <v>32</v>
      </c>
      <c r="H137" s="70">
        <v>3000000</v>
      </c>
      <c r="I137" s="109">
        <f t="shared" si="3"/>
        <v>3000000</v>
      </c>
      <c r="J137" s="108" t="s">
        <v>33</v>
      </c>
      <c r="K137" s="108" t="s">
        <v>33</v>
      </c>
      <c r="L137" s="18" t="s">
        <v>271</v>
      </c>
      <c r="M137" s="55"/>
    </row>
    <row r="138" spans="2:13" s="47" customFormat="1" ht="30">
      <c r="B138" s="20">
        <v>56111504</v>
      </c>
      <c r="C138" s="113" t="s">
        <v>273</v>
      </c>
      <c r="D138" s="21" t="s">
        <v>82</v>
      </c>
      <c r="E138" s="17" t="s">
        <v>51</v>
      </c>
      <c r="F138" s="92" t="s">
        <v>109</v>
      </c>
      <c r="G138" s="17" t="s">
        <v>32</v>
      </c>
      <c r="H138" s="70">
        <v>8000000</v>
      </c>
      <c r="I138" s="109">
        <f t="shared" si="3"/>
        <v>8000000</v>
      </c>
      <c r="J138" s="108" t="s">
        <v>33</v>
      </c>
      <c r="K138" s="108" t="s">
        <v>33</v>
      </c>
      <c r="L138" s="18" t="s">
        <v>271</v>
      </c>
      <c r="M138" s="55"/>
    </row>
    <row r="139" spans="2:13" s="47" customFormat="1" ht="30">
      <c r="B139" s="20">
        <v>43212110</v>
      </c>
      <c r="C139" s="113" t="s">
        <v>274</v>
      </c>
      <c r="D139" s="21" t="s">
        <v>50</v>
      </c>
      <c r="E139" s="17" t="s">
        <v>51</v>
      </c>
      <c r="F139" s="92" t="s">
        <v>109</v>
      </c>
      <c r="G139" s="17" t="s">
        <v>32</v>
      </c>
      <c r="H139" s="70">
        <v>6000000</v>
      </c>
      <c r="I139" s="109">
        <f t="shared" si="3"/>
        <v>6000000</v>
      </c>
      <c r="J139" s="108" t="s">
        <v>33</v>
      </c>
      <c r="K139" s="108" t="s">
        <v>33</v>
      </c>
      <c r="L139" s="18" t="s">
        <v>271</v>
      </c>
      <c r="M139" s="55"/>
    </row>
    <row r="140" spans="2:13" s="47" customFormat="1" ht="45">
      <c r="B140" s="20">
        <v>72154065</v>
      </c>
      <c r="C140" s="113" t="s">
        <v>275</v>
      </c>
      <c r="D140" s="21" t="s">
        <v>50</v>
      </c>
      <c r="E140" s="17" t="s">
        <v>51</v>
      </c>
      <c r="F140" s="92" t="s">
        <v>109</v>
      </c>
      <c r="G140" s="17" t="s">
        <v>32</v>
      </c>
      <c r="H140" s="70">
        <v>4000000</v>
      </c>
      <c r="I140" s="109">
        <f t="shared" si="3"/>
        <v>4000000</v>
      </c>
      <c r="J140" s="108" t="s">
        <v>33</v>
      </c>
      <c r="K140" s="108" t="s">
        <v>33</v>
      </c>
      <c r="L140" s="18" t="s">
        <v>271</v>
      </c>
      <c r="M140" s="55"/>
    </row>
    <row r="141" spans="2:13" s="47" customFormat="1" ht="45">
      <c r="B141" s="20">
        <v>31331705</v>
      </c>
      <c r="C141" s="113" t="s">
        <v>276</v>
      </c>
      <c r="D141" s="21" t="s">
        <v>50</v>
      </c>
      <c r="E141" s="17" t="s">
        <v>51</v>
      </c>
      <c r="F141" s="92" t="s">
        <v>109</v>
      </c>
      <c r="G141" s="17" t="s">
        <v>32</v>
      </c>
      <c r="H141" s="70">
        <v>8000000</v>
      </c>
      <c r="I141" s="109">
        <f t="shared" si="3"/>
        <v>8000000</v>
      </c>
      <c r="J141" s="108" t="s">
        <v>33</v>
      </c>
      <c r="K141" s="108" t="s">
        <v>33</v>
      </c>
      <c r="L141" s="18" t="s">
        <v>271</v>
      </c>
      <c r="M141" s="55"/>
    </row>
    <row r="142" spans="2:13" s="47" customFormat="1" ht="60">
      <c r="B142" s="20">
        <v>43212200</v>
      </c>
      <c r="C142" s="113" t="s">
        <v>277</v>
      </c>
      <c r="D142" s="21" t="s">
        <v>72</v>
      </c>
      <c r="E142" s="17" t="s">
        <v>73</v>
      </c>
      <c r="F142" s="92" t="s">
        <v>109</v>
      </c>
      <c r="G142" s="17" t="s">
        <v>32</v>
      </c>
      <c r="H142" s="70">
        <v>4000000</v>
      </c>
      <c r="I142" s="109">
        <f t="shared" si="3"/>
        <v>4000000</v>
      </c>
      <c r="J142" s="108" t="s">
        <v>33</v>
      </c>
      <c r="K142" s="108" t="s">
        <v>33</v>
      </c>
      <c r="L142" s="18" t="s">
        <v>271</v>
      </c>
      <c r="M142" s="55"/>
    </row>
    <row r="143" spans="2:13" s="47" customFormat="1" ht="45">
      <c r="B143" s="20">
        <v>46191601</v>
      </c>
      <c r="C143" s="113" t="s">
        <v>278</v>
      </c>
      <c r="D143" s="21" t="s">
        <v>72</v>
      </c>
      <c r="E143" s="17" t="s">
        <v>73</v>
      </c>
      <c r="F143" s="92" t="s">
        <v>109</v>
      </c>
      <c r="G143" s="17" t="s">
        <v>32</v>
      </c>
      <c r="H143" s="70">
        <v>500000</v>
      </c>
      <c r="I143" s="109">
        <f t="shared" si="3"/>
        <v>500000</v>
      </c>
      <c r="J143" s="108" t="s">
        <v>33</v>
      </c>
      <c r="K143" s="108" t="s">
        <v>33</v>
      </c>
      <c r="L143" s="18" t="s">
        <v>271</v>
      </c>
      <c r="M143" s="55"/>
    </row>
    <row r="144" spans="2:13" s="47" customFormat="1" ht="30">
      <c r="B144" s="20">
        <v>47131826</v>
      </c>
      <c r="C144" s="113" t="s">
        <v>279</v>
      </c>
      <c r="D144" s="21" t="s">
        <v>72</v>
      </c>
      <c r="E144" s="17" t="s">
        <v>73</v>
      </c>
      <c r="F144" s="92" t="s">
        <v>109</v>
      </c>
      <c r="G144" s="17" t="s">
        <v>32</v>
      </c>
      <c r="H144" s="70">
        <v>2288000</v>
      </c>
      <c r="I144" s="109">
        <f t="shared" si="3"/>
        <v>2288000</v>
      </c>
      <c r="J144" s="108" t="s">
        <v>33</v>
      </c>
      <c r="K144" s="108" t="s">
        <v>33</v>
      </c>
      <c r="L144" s="18" t="s">
        <v>271</v>
      </c>
      <c r="M144" s="55"/>
    </row>
    <row r="145" spans="2:13" s="47" customFormat="1" ht="18">
      <c r="B145" s="20">
        <v>24112407</v>
      </c>
      <c r="C145" s="113" t="s">
        <v>280</v>
      </c>
      <c r="D145" s="21" t="s">
        <v>57</v>
      </c>
      <c r="E145" s="17" t="s">
        <v>73</v>
      </c>
      <c r="F145" s="92" t="s">
        <v>109</v>
      </c>
      <c r="G145" s="17" t="s">
        <v>32</v>
      </c>
      <c r="H145" s="70">
        <v>4000000</v>
      </c>
      <c r="I145" s="109">
        <f t="shared" si="3"/>
        <v>4000000</v>
      </c>
      <c r="J145" s="108" t="s">
        <v>33</v>
      </c>
      <c r="K145" s="108" t="s">
        <v>33</v>
      </c>
      <c r="L145" s="18" t="s">
        <v>281</v>
      </c>
      <c r="M145" s="55"/>
    </row>
    <row r="146" spans="2:13" s="47" customFormat="1" ht="18">
      <c r="B146" s="20">
        <v>47121702</v>
      </c>
      <c r="C146" s="113" t="s">
        <v>282</v>
      </c>
      <c r="D146" s="21" t="s">
        <v>57</v>
      </c>
      <c r="E146" s="17" t="s">
        <v>73</v>
      </c>
      <c r="F146" s="92" t="s">
        <v>109</v>
      </c>
      <c r="G146" s="17" t="s">
        <v>32</v>
      </c>
      <c r="H146" s="70">
        <v>5000000</v>
      </c>
      <c r="I146" s="109">
        <f t="shared" si="3"/>
        <v>5000000</v>
      </c>
      <c r="J146" s="108" t="s">
        <v>33</v>
      </c>
      <c r="K146" s="108" t="s">
        <v>33</v>
      </c>
      <c r="L146" s="18" t="s">
        <v>281</v>
      </c>
      <c r="M146" s="55"/>
    </row>
    <row r="147" spans="2:13" s="47" customFormat="1" ht="18">
      <c r="B147" s="20">
        <v>72101516</v>
      </c>
      <c r="C147" s="113" t="s">
        <v>283</v>
      </c>
      <c r="D147" s="21" t="s">
        <v>82</v>
      </c>
      <c r="E147" s="17" t="s">
        <v>73</v>
      </c>
      <c r="F147" s="92" t="s">
        <v>109</v>
      </c>
      <c r="G147" s="17" t="s">
        <v>32</v>
      </c>
      <c r="H147" s="70">
        <v>2000000</v>
      </c>
      <c r="I147" s="109">
        <f aca="true" t="shared" si="4" ref="I147:I210">+H147</f>
        <v>2000000</v>
      </c>
      <c r="J147" s="108" t="s">
        <v>33</v>
      </c>
      <c r="K147" s="108" t="s">
        <v>33</v>
      </c>
      <c r="L147" s="18" t="s">
        <v>281</v>
      </c>
      <c r="M147" s="55"/>
    </row>
    <row r="148" spans="2:13" s="47" customFormat="1" ht="18">
      <c r="B148" s="20">
        <v>72102103</v>
      </c>
      <c r="C148" s="113" t="s">
        <v>284</v>
      </c>
      <c r="D148" s="21" t="s">
        <v>82</v>
      </c>
      <c r="E148" s="17" t="s">
        <v>73</v>
      </c>
      <c r="F148" s="92" t="s">
        <v>109</v>
      </c>
      <c r="G148" s="17" t="s">
        <v>32</v>
      </c>
      <c r="H148" s="70">
        <v>7000000</v>
      </c>
      <c r="I148" s="109">
        <f t="shared" si="4"/>
        <v>7000000</v>
      </c>
      <c r="J148" s="108" t="s">
        <v>33</v>
      </c>
      <c r="K148" s="108" t="s">
        <v>33</v>
      </c>
      <c r="L148" s="18" t="s">
        <v>281</v>
      </c>
      <c r="M148" s="55"/>
    </row>
    <row r="149" spans="2:13" s="47" customFormat="1" ht="18">
      <c r="B149" s="20">
        <v>55121700</v>
      </c>
      <c r="C149" s="113" t="s">
        <v>285</v>
      </c>
      <c r="D149" s="21" t="s">
        <v>50</v>
      </c>
      <c r="E149" s="17" t="s">
        <v>73</v>
      </c>
      <c r="F149" s="92" t="s">
        <v>109</v>
      </c>
      <c r="G149" s="17" t="s">
        <v>32</v>
      </c>
      <c r="H149" s="70">
        <v>5000000</v>
      </c>
      <c r="I149" s="109">
        <f t="shared" si="4"/>
        <v>5000000</v>
      </c>
      <c r="J149" s="108" t="s">
        <v>33</v>
      </c>
      <c r="K149" s="108" t="s">
        <v>33</v>
      </c>
      <c r="L149" s="18" t="s">
        <v>281</v>
      </c>
      <c r="M149" s="55"/>
    </row>
    <row r="150" spans="2:13" s="47" customFormat="1" ht="18">
      <c r="B150" s="20">
        <v>56101701</v>
      </c>
      <c r="C150" s="113" t="s">
        <v>286</v>
      </c>
      <c r="D150" s="21" t="s">
        <v>50</v>
      </c>
      <c r="E150" s="17" t="s">
        <v>73</v>
      </c>
      <c r="F150" s="92" t="s">
        <v>109</v>
      </c>
      <c r="G150" s="17" t="s">
        <v>32</v>
      </c>
      <c r="H150" s="70">
        <v>5000000</v>
      </c>
      <c r="I150" s="109">
        <f t="shared" si="4"/>
        <v>5000000</v>
      </c>
      <c r="J150" s="108" t="s">
        <v>33</v>
      </c>
      <c r="K150" s="108" t="s">
        <v>33</v>
      </c>
      <c r="L150" s="18" t="s">
        <v>281</v>
      </c>
      <c r="M150" s="55"/>
    </row>
    <row r="151" spans="2:13" s="47" customFormat="1" ht="18">
      <c r="B151" s="78">
        <v>72101507</v>
      </c>
      <c r="C151" s="113" t="s">
        <v>287</v>
      </c>
      <c r="D151" s="21" t="s">
        <v>72</v>
      </c>
      <c r="E151" s="17" t="s">
        <v>73</v>
      </c>
      <c r="F151" s="92" t="s">
        <v>109</v>
      </c>
      <c r="G151" s="17" t="s">
        <v>32</v>
      </c>
      <c r="H151" s="70">
        <v>4000000</v>
      </c>
      <c r="I151" s="109">
        <f t="shared" si="4"/>
        <v>4000000</v>
      </c>
      <c r="J151" s="108" t="s">
        <v>33</v>
      </c>
      <c r="K151" s="108" t="s">
        <v>33</v>
      </c>
      <c r="L151" s="18" t="s">
        <v>281</v>
      </c>
      <c r="M151" s="55"/>
    </row>
    <row r="152" spans="2:13" s="47" customFormat="1" ht="18">
      <c r="B152" s="20">
        <v>56112100</v>
      </c>
      <c r="C152" s="113" t="s">
        <v>288</v>
      </c>
      <c r="D152" s="21" t="s">
        <v>72</v>
      </c>
      <c r="E152" s="17" t="s">
        <v>73</v>
      </c>
      <c r="F152" s="92" t="s">
        <v>109</v>
      </c>
      <c r="G152" s="17" t="s">
        <v>32</v>
      </c>
      <c r="H152" s="70">
        <v>10000000</v>
      </c>
      <c r="I152" s="109">
        <f t="shared" si="4"/>
        <v>10000000</v>
      </c>
      <c r="J152" s="108" t="s">
        <v>33</v>
      </c>
      <c r="K152" s="108" t="s">
        <v>33</v>
      </c>
      <c r="L152" s="18" t="s">
        <v>281</v>
      </c>
      <c r="M152" s="55"/>
    </row>
    <row r="153" spans="2:13" s="47" customFormat="1" ht="18">
      <c r="B153" s="20">
        <v>72101511</v>
      </c>
      <c r="C153" s="113" t="s">
        <v>289</v>
      </c>
      <c r="D153" s="21" t="s">
        <v>82</v>
      </c>
      <c r="E153" s="17" t="s">
        <v>48</v>
      </c>
      <c r="F153" s="92" t="s">
        <v>109</v>
      </c>
      <c r="G153" s="17" t="s">
        <v>32</v>
      </c>
      <c r="H153" s="70">
        <v>3000000</v>
      </c>
      <c r="I153" s="109">
        <f t="shared" si="4"/>
        <v>3000000</v>
      </c>
      <c r="J153" s="108" t="s">
        <v>33</v>
      </c>
      <c r="K153" s="108" t="s">
        <v>33</v>
      </c>
      <c r="L153" s="18" t="s">
        <v>281</v>
      </c>
      <c r="M153" s="55"/>
    </row>
    <row r="154" spans="2:13" s="47" customFormat="1" ht="30">
      <c r="B154" s="20">
        <v>40101701</v>
      </c>
      <c r="C154" s="16" t="s">
        <v>290</v>
      </c>
      <c r="D154" s="48" t="s">
        <v>82</v>
      </c>
      <c r="E154" s="17" t="s">
        <v>291</v>
      </c>
      <c r="F154" s="92" t="s">
        <v>109</v>
      </c>
      <c r="G154" s="17" t="s">
        <v>32</v>
      </c>
      <c r="H154" s="70">
        <v>3500000</v>
      </c>
      <c r="I154" s="109">
        <f t="shared" si="4"/>
        <v>3500000</v>
      </c>
      <c r="J154" s="108" t="s">
        <v>33</v>
      </c>
      <c r="K154" s="108" t="s">
        <v>33</v>
      </c>
      <c r="L154" s="18" t="s">
        <v>292</v>
      </c>
      <c r="M154" s="55"/>
    </row>
    <row r="155" spans="2:13" s="47" customFormat="1" ht="45">
      <c r="B155" s="78">
        <v>55121700</v>
      </c>
      <c r="C155" s="16" t="s">
        <v>293</v>
      </c>
      <c r="D155" s="48" t="s">
        <v>82</v>
      </c>
      <c r="E155" s="17" t="s">
        <v>73</v>
      </c>
      <c r="F155" s="92" t="s">
        <v>109</v>
      </c>
      <c r="G155" s="17" t="s">
        <v>32</v>
      </c>
      <c r="H155" s="70">
        <v>2600000</v>
      </c>
      <c r="I155" s="109">
        <f t="shared" si="4"/>
        <v>2600000</v>
      </c>
      <c r="J155" s="108" t="s">
        <v>33</v>
      </c>
      <c r="K155" s="108" t="s">
        <v>33</v>
      </c>
      <c r="L155" s="18" t="s">
        <v>292</v>
      </c>
      <c r="M155" s="55"/>
    </row>
    <row r="156" spans="2:13" s="47" customFormat="1" ht="30" customHeight="1">
      <c r="B156" s="114">
        <v>72101500</v>
      </c>
      <c r="C156" s="2" t="s">
        <v>294</v>
      </c>
      <c r="D156" s="48" t="s">
        <v>82</v>
      </c>
      <c r="E156" s="17" t="s">
        <v>73</v>
      </c>
      <c r="F156" s="92" t="s">
        <v>109</v>
      </c>
      <c r="G156" s="17" t="s">
        <v>32</v>
      </c>
      <c r="H156" s="70">
        <v>2140000</v>
      </c>
      <c r="I156" s="109">
        <f t="shared" si="4"/>
        <v>2140000</v>
      </c>
      <c r="J156" s="108" t="s">
        <v>33</v>
      </c>
      <c r="K156" s="108" t="s">
        <v>33</v>
      </c>
      <c r="L156" s="18" t="s">
        <v>292</v>
      </c>
      <c r="M156" s="55"/>
    </row>
    <row r="157" spans="2:13" s="47" customFormat="1" ht="30">
      <c r="B157" s="20">
        <v>72101509</v>
      </c>
      <c r="C157" s="113" t="s">
        <v>295</v>
      </c>
      <c r="D157" s="21" t="s">
        <v>50</v>
      </c>
      <c r="E157" s="17" t="s">
        <v>73</v>
      </c>
      <c r="F157" s="92" t="s">
        <v>109</v>
      </c>
      <c r="G157" s="17" t="s">
        <v>32</v>
      </c>
      <c r="H157" s="70">
        <v>2500000</v>
      </c>
      <c r="I157" s="109">
        <f t="shared" si="4"/>
        <v>2500000</v>
      </c>
      <c r="J157" s="108" t="s">
        <v>33</v>
      </c>
      <c r="K157" s="108" t="s">
        <v>33</v>
      </c>
      <c r="L157" s="18" t="s">
        <v>296</v>
      </c>
      <c r="M157" s="55"/>
    </row>
    <row r="158" spans="2:13" s="47" customFormat="1" ht="30">
      <c r="B158" s="20">
        <v>72102900</v>
      </c>
      <c r="C158" s="113" t="s">
        <v>297</v>
      </c>
      <c r="D158" s="21" t="s">
        <v>72</v>
      </c>
      <c r="E158" s="17" t="s">
        <v>73</v>
      </c>
      <c r="F158" s="92" t="s">
        <v>109</v>
      </c>
      <c r="G158" s="17" t="s">
        <v>32</v>
      </c>
      <c r="H158" s="70">
        <v>5624000</v>
      </c>
      <c r="I158" s="109">
        <f t="shared" si="4"/>
        <v>5624000</v>
      </c>
      <c r="J158" s="108" t="s">
        <v>33</v>
      </c>
      <c r="K158" s="108" t="s">
        <v>33</v>
      </c>
      <c r="L158" s="18" t="s">
        <v>296</v>
      </c>
      <c r="M158" s="55"/>
    </row>
    <row r="159" spans="2:13" s="47" customFormat="1" ht="30">
      <c r="B159" s="20" t="s">
        <v>298</v>
      </c>
      <c r="C159" s="115" t="s">
        <v>299</v>
      </c>
      <c r="D159" s="21" t="s">
        <v>82</v>
      </c>
      <c r="E159" s="17" t="s">
        <v>189</v>
      </c>
      <c r="F159" s="92" t="s">
        <v>109</v>
      </c>
      <c r="G159" s="17" t="s">
        <v>32</v>
      </c>
      <c r="H159" s="70">
        <v>7000000</v>
      </c>
      <c r="I159" s="109">
        <f t="shared" si="4"/>
        <v>7000000</v>
      </c>
      <c r="J159" s="108" t="s">
        <v>33</v>
      </c>
      <c r="K159" s="108" t="s">
        <v>33</v>
      </c>
      <c r="L159" s="18" t="s">
        <v>300</v>
      </c>
      <c r="M159" s="55"/>
    </row>
    <row r="160" spans="2:13" s="47" customFormat="1" ht="30">
      <c r="B160" s="20">
        <v>46191613</v>
      </c>
      <c r="C160" s="115" t="s">
        <v>301</v>
      </c>
      <c r="D160" s="21" t="s">
        <v>50</v>
      </c>
      <c r="E160" s="17" t="s">
        <v>189</v>
      </c>
      <c r="F160" s="92" t="s">
        <v>109</v>
      </c>
      <c r="G160" s="17" t="s">
        <v>32</v>
      </c>
      <c r="H160" s="70">
        <v>1240000</v>
      </c>
      <c r="I160" s="109">
        <f t="shared" si="4"/>
        <v>1240000</v>
      </c>
      <c r="J160" s="108" t="s">
        <v>33</v>
      </c>
      <c r="K160" s="108" t="s">
        <v>33</v>
      </c>
      <c r="L160" s="18" t="s">
        <v>300</v>
      </c>
      <c r="M160" s="55"/>
    </row>
    <row r="161" spans="2:13" s="47" customFormat="1" ht="60">
      <c r="B161" s="20">
        <v>40101700</v>
      </c>
      <c r="C161" s="115" t="s">
        <v>302</v>
      </c>
      <c r="D161" s="21" t="s">
        <v>82</v>
      </c>
      <c r="E161" s="17" t="s">
        <v>59</v>
      </c>
      <c r="F161" s="92" t="s">
        <v>109</v>
      </c>
      <c r="G161" s="17" t="s">
        <v>32</v>
      </c>
      <c r="H161" s="70">
        <v>12000000</v>
      </c>
      <c r="I161" s="109">
        <f t="shared" si="4"/>
        <v>12000000</v>
      </c>
      <c r="J161" s="108" t="s">
        <v>33</v>
      </c>
      <c r="K161" s="108" t="s">
        <v>33</v>
      </c>
      <c r="L161" s="18" t="s">
        <v>303</v>
      </c>
      <c r="M161" s="55"/>
    </row>
    <row r="162" spans="2:13" s="47" customFormat="1" ht="45">
      <c r="B162" s="20" t="s">
        <v>304</v>
      </c>
      <c r="C162" s="115" t="s">
        <v>305</v>
      </c>
      <c r="D162" s="21" t="s">
        <v>50</v>
      </c>
      <c r="E162" s="17" t="s">
        <v>59</v>
      </c>
      <c r="F162" s="92" t="s">
        <v>109</v>
      </c>
      <c r="G162" s="17" t="s">
        <v>32</v>
      </c>
      <c r="H162" s="70">
        <v>9630000</v>
      </c>
      <c r="I162" s="109">
        <f t="shared" si="4"/>
        <v>9630000</v>
      </c>
      <c r="J162" s="108" t="s">
        <v>33</v>
      </c>
      <c r="K162" s="108" t="s">
        <v>33</v>
      </c>
      <c r="L162" s="18" t="s">
        <v>303</v>
      </c>
      <c r="M162" s="55"/>
    </row>
    <row r="163" spans="2:13" s="47" customFormat="1" ht="60">
      <c r="B163" s="20">
        <v>72101511</v>
      </c>
      <c r="C163" s="115" t="s">
        <v>306</v>
      </c>
      <c r="D163" s="21" t="s">
        <v>57</v>
      </c>
      <c r="E163" s="17" t="s">
        <v>47</v>
      </c>
      <c r="F163" s="92" t="s">
        <v>109</v>
      </c>
      <c r="G163" s="17" t="s">
        <v>32</v>
      </c>
      <c r="H163" s="70">
        <v>6700000</v>
      </c>
      <c r="I163" s="109">
        <f t="shared" si="4"/>
        <v>6700000</v>
      </c>
      <c r="J163" s="108" t="s">
        <v>33</v>
      </c>
      <c r="K163" s="108" t="s">
        <v>33</v>
      </c>
      <c r="L163" s="18" t="s">
        <v>307</v>
      </c>
      <c r="M163" s="55"/>
    </row>
    <row r="164" spans="2:13" s="47" customFormat="1" ht="45">
      <c r="B164" s="20">
        <v>72153105</v>
      </c>
      <c r="C164" s="115" t="s">
        <v>308</v>
      </c>
      <c r="D164" s="21" t="s">
        <v>57</v>
      </c>
      <c r="E164" s="17" t="s">
        <v>247</v>
      </c>
      <c r="F164" s="92" t="s">
        <v>109</v>
      </c>
      <c r="G164" s="17" t="s">
        <v>32</v>
      </c>
      <c r="H164" s="70">
        <v>9975000</v>
      </c>
      <c r="I164" s="109">
        <f t="shared" si="4"/>
        <v>9975000</v>
      </c>
      <c r="J164" s="108" t="s">
        <v>33</v>
      </c>
      <c r="K164" s="108" t="s">
        <v>33</v>
      </c>
      <c r="L164" s="18" t="s">
        <v>307</v>
      </c>
      <c r="M164" s="55"/>
    </row>
    <row r="165" spans="2:13" s="47" customFormat="1" ht="60">
      <c r="B165" s="20">
        <v>46191600</v>
      </c>
      <c r="C165" s="115" t="s">
        <v>309</v>
      </c>
      <c r="D165" s="21" t="s">
        <v>82</v>
      </c>
      <c r="E165" s="17" t="s">
        <v>114</v>
      </c>
      <c r="F165" s="92" t="s">
        <v>109</v>
      </c>
      <c r="G165" s="17" t="s">
        <v>32</v>
      </c>
      <c r="H165" s="70">
        <v>1350000</v>
      </c>
      <c r="I165" s="109">
        <f t="shared" si="4"/>
        <v>1350000</v>
      </c>
      <c r="J165" s="108" t="s">
        <v>33</v>
      </c>
      <c r="K165" s="108" t="s">
        <v>33</v>
      </c>
      <c r="L165" s="18" t="s">
        <v>307</v>
      </c>
      <c r="M165" s="55"/>
    </row>
    <row r="166" spans="2:13" s="47" customFormat="1" ht="45">
      <c r="B166" s="20">
        <v>72101511</v>
      </c>
      <c r="C166" s="115" t="s">
        <v>310</v>
      </c>
      <c r="D166" s="21" t="s">
        <v>57</v>
      </c>
      <c r="E166" s="17" t="s">
        <v>228</v>
      </c>
      <c r="F166" s="92" t="s">
        <v>109</v>
      </c>
      <c r="G166" s="17" t="s">
        <v>32</v>
      </c>
      <c r="H166" s="70">
        <v>3000000</v>
      </c>
      <c r="I166" s="109">
        <f t="shared" si="4"/>
        <v>3000000</v>
      </c>
      <c r="J166" s="108" t="s">
        <v>33</v>
      </c>
      <c r="K166" s="108" t="s">
        <v>33</v>
      </c>
      <c r="L166" s="18" t="s">
        <v>311</v>
      </c>
      <c r="M166" s="55"/>
    </row>
    <row r="167" spans="2:13" s="47" customFormat="1" ht="45">
      <c r="B167" s="20" t="s">
        <v>312</v>
      </c>
      <c r="C167" s="115" t="s">
        <v>313</v>
      </c>
      <c r="D167" s="21" t="s">
        <v>82</v>
      </c>
      <c r="E167" s="17" t="s">
        <v>228</v>
      </c>
      <c r="F167" s="92" t="s">
        <v>109</v>
      </c>
      <c r="G167" s="17" t="s">
        <v>32</v>
      </c>
      <c r="H167" s="70">
        <v>8510000</v>
      </c>
      <c r="I167" s="109">
        <f t="shared" si="4"/>
        <v>8510000</v>
      </c>
      <c r="J167" s="108" t="s">
        <v>33</v>
      </c>
      <c r="K167" s="108" t="s">
        <v>33</v>
      </c>
      <c r="L167" s="18" t="s">
        <v>311</v>
      </c>
      <c r="M167" s="55"/>
    </row>
    <row r="168" spans="2:13" s="47" customFormat="1" ht="45">
      <c r="B168" s="20" t="s">
        <v>314</v>
      </c>
      <c r="C168" s="115" t="s">
        <v>315</v>
      </c>
      <c r="D168" s="21" t="s">
        <v>50</v>
      </c>
      <c r="E168" s="17" t="s">
        <v>316</v>
      </c>
      <c r="F168" s="92" t="s">
        <v>109</v>
      </c>
      <c r="G168" s="17" t="s">
        <v>32</v>
      </c>
      <c r="H168" s="70">
        <v>3000000</v>
      </c>
      <c r="I168" s="109">
        <f t="shared" si="4"/>
        <v>3000000</v>
      </c>
      <c r="J168" s="108" t="s">
        <v>33</v>
      </c>
      <c r="K168" s="108" t="s">
        <v>33</v>
      </c>
      <c r="L168" s="18" t="s">
        <v>311</v>
      </c>
      <c r="M168" s="55"/>
    </row>
    <row r="169" spans="2:13" s="47" customFormat="1" ht="60">
      <c r="B169" s="20">
        <v>72101516</v>
      </c>
      <c r="C169" s="115" t="s">
        <v>317</v>
      </c>
      <c r="D169" s="21" t="s">
        <v>50</v>
      </c>
      <c r="E169" s="17" t="s">
        <v>318</v>
      </c>
      <c r="F169" s="92" t="s">
        <v>109</v>
      </c>
      <c r="G169" s="17" t="s">
        <v>32</v>
      </c>
      <c r="H169" s="70">
        <v>3000000</v>
      </c>
      <c r="I169" s="109">
        <f t="shared" si="4"/>
        <v>3000000</v>
      </c>
      <c r="J169" s="108" t="s">
        <v>33</v>
      </c>
      <c r="K169" s="108" t="s">
        <v>33</v>
      </c>
      <c r="L169" s="18" t="s">
        <v>311</v>
      </c>
      <c r="M169" s="55"/>
    </row>
    <row r="170" spans="2:13" s="47" customFormat="1" ht="30" customHeight="1">
      <c r="B170" s="20">
        <v>55121706</v>
      </c>
      <c r="C170" s="115" t="s">
        <v>319</v>
      </c>
      <c r="D170" s="21" t="s">
        <v>57</v>
      </c>
      <c r="E170" s="17" t="s">
        <v>247</v>
      </c>
      <c r="F170" s="92" t="s">
        <v>109</v>
      </c>
      <c r="G170" s="17" t="s">
        <v>32</v>
      </c>
      <c r="H170" s="70">
        <v>4000000</v>
      </c>
      <c r="I170" s="109">
        <v>4000000</v>
      </c>
      <c r="J170" s="108" t="s">
        <v>33</v>
      </c>
      <c r="K170" s="108" t="s">
        <v>33</v>
      </c>
      <c r="L170" s="18" t="s">
        <v>320</v>
      </c>
      <c r="M170" s="55"/>
    </row>
    <row r="171" spans="2:13" s="47" customFormat="1" ht="30" customHeight="1">
      <c r="B171" s="20">
        <v>72101506</v>
      </c>
      <c r="C171" s="115" t="s">
        <v>321</v>
      </c>
      <c r="D171" s="21" t="s">
        <v>57</v>
      </c>
      <c r="E171" s="17" t="s">
        <v>66</v>
      </c>
      <c r="F171" s="92" t="s">
        <v>109</v>
      </c>
      <c r="G171" s="17" t="s">
        <v>32</v>
      </c>
      <c r="H171" s="70">
        <v>2000000</v>
      </c>
      <c r="I171" s="109">
        <v>2000000</v>
      </c>
      <c r="J171" s="108" t="s">
        <v>33</v>
      </c>
      <c r="K171" s="108" t="s">
        <v>33</v>
      </c>
      <c r="L171" s="18" t="s">
        <v>320</v>
      </c>
      <c r="M171" s="55"/>
    </row>
    <row r="172" spans="2:13" s="47" customFormat="1" ht="30" customHeight="1">
      <c r="B172" s="20">
        <v>72101516</v>
      </c>
      <c r="C172" s="115" t="s">
        <v>322</v>
      </c>
      <c r="D172" s="21" t="s">
        <v>44</v>
      </c>
      <c r="E172" s="17" t="s">
        <v>112</v>
      </c>
      <c r="F172" s="92" t="s">
        <v>109</v>
      </c>
      <c r="G172" s="17" t="s">
        <v>32</v>
      </c>
      <c r="H172" s="70">
        <v>1500000</v>
      </c>
      <c r="I172" s="109">
        <v>1500000</v>
      </c>
      <c r="J172" s="108" t="s">
        <v>33</v>
      </c>
      <c r="K172" s="108" t="s">
        <v>33</v>
      </c>
      <c r="L172" s="18" t="s">
        <v>320</v>
      </c>
      <c r="M172" s="55"/>
    </row>
    <row r="173" spans="2:13" s="47" customFormat="1" ht="30" customHeight="1">
      <c r="B173" s="78">
        <v>72153204</v>
      </c>
      <c r="C173" s="115" t="s">
        <v>323</v>
      </c>
      <c r="D173" s="21" t="s">
        <v>82</v>
      </c>
      <c r="E173" s="17" t="s">
        <v>93</v>
      </c>
      <c r="F173" s="92" t="s">
        <v>109</v>
      </c>
      <c r="G173" s="17" t="s">
        <v>32</v>
      </c>
      <c r="H173" s="70">
        <v>6920000</v>
      </c>
      <c r="I173" s="109">
        <v>6920000</v>
      </c>
      <c r="J173" s="108" t="s">
        <v>33</v>
      </c>
      <c r="K173" s="108" t="s">
        <v>33</v>
      </c>
      <c r="L173" s="18" t="s">
        <v>320</v>
      </c>
      <c r="M173" s="55"/>
    </row>
    <row r="174" spans="2:13" s="47" customFormat="1" ht="60">
      <c r="B174" s="20">
        <v>72101516</v>
      </c>
      <c r="C174" s="113" t="s">
        <v>324</v>
      </c>
      <c r="D174" s="21" t="s">
        <v>82</v>
      </c>
      <c r="E174" s="17" t="s">
        <v>114</v>
      </c>
      <c r="F174" s="92" t="s">
        <v>109</v>
      </c>
      <c r="G174" s="17" t="s">
        <v>32</v>
      </c>
      <c r="H174" s="70">
        <v>5304000</v>
      </c>
      <c r="I174" s="109">
        <f t="shared" si="4"/>
        <v>5304000</v>
      </c>
      <c r="J174" s="108" t="s">
        <v>33</v>
      </c>
      <c r="K174" s="108" t="s">
        <v>33</v>
      </c>
      <c r="L174" s="18" t="s">
        <v>325</v>
      </c>
      <c r="M174" s="55"/>
    </row>
    <row r="175" spans="2:13" s="47" customFormat="1" ht="30">
      <c r="B175" s="20">
        <v>72153204</v>
      </c>
      <c r="C175" s="113" t="s">
        <v>326</v>
      </c>
      <c r="D175" s="21" t="s">
        <v>82</v>
      </c>
      <c r="E175" s="17" t="s">
        <v>73</v>
      </c>
      <c r="F175" s="92" t="s">
        <v>109</v>
      </c>
      <c r="G175" s="17" t="s">
        <v>32</v>
      </c>
      <c r="H175" s="70">
        <v>3000000</v>
      </c>
      <c r="I175" s="109">
        <f t="shared" si="4"/>
        <v>3000000</v>
      </c>
      <c r="J175" s="108" t="s">
        <v>33</v>
      </c>
      <c r="K175" s="108" t="s">
        <v>33</v>
      </c>
      <c r="L175" s="18" t="s">
        <v>325</v>
      </c>
      <c r="M175" s="55"/>
    </row>
    <row r="176" spans="2:13" s="47" customFormat="1" ht="30">
      <c r="B176" s="20">
        <v>72153613</v>
      </c>
      <c r="C176" s="113" t="s">
        <v>327</v>
      </c>
      <c r="D176" s="21" t="s">
        <v>50</v>
      </c>
      <c r="E176" s="17" t="s">
        <v>73</v>
      </c>
      <c r="F176" s="92" t="s">
        <v>109</v>
      </c>
      <c r="G176" s="17" t="s">
        <v>32</v>
      </c>
      <c r="H176" s="70">
        <v>3000000</v>
      </c>
      <c r="I176" s="109">
        <f t="shared" si="4"/>
        <v>3000000</v>
      </c>
      <c r="J176" s="108" t="s">
        <v>33</v>
      </c>
      <c r="K176" s="108" t="s">
        <v>33</v>
      </c>
      <c r="L176" s="18" t="s">
        <v>325</v>
      </c>
      <c r="M176" s="55"/>
    </row>
    <row r="177" spans="2:13" s="47" customFormat="1" ht="30">
      <c r="B177" s="20">
        <v>56112002</v>
      </c>
      <c r="C177" s="113" t="s">
        <v>328</v>
      </c>
      <c r="D177" s="21" t="s">
        <v>113</v>
      </c>
      <c r="E177" s="17" t="s">
        <v>73</v>
      </c>
      <c r="F177" s="92" t="s">
        <v>109</v>
      </c>
      <c r="G177" s="17" t="s">
        <v>32</v>
      </c>
      <c r="H177" s="70">
        <v>6000000</v>
      </c>
      <c r="I177" s="109">
        <f t="shared" si="4"/>
        <v>6000000</v>
      </c>
      <c r="J177" s="108" t="s">
        <v>33</v>
      </c>
      <c r="K177" s="108" t="s">
        <v>33</v>
      </c>
      <c r="L177" s="18" t="s">
        <v>325</v>
      </c>
      <c r="M177" s="55"/>
    </row>
    <row r="178" spans="2:13" s="47" customFormat="1" ht="45">
      <c r="B178" s="20">
        <v>72153204</v>
      </c>
      <c r="C178" s="113" t="s">
        <v>329</v>
      </c>
      <c r="D178" s="21" t="s">
        <v>330</v>
      </c>
      <c r="E178" s="17" t="s">
        <v>331</v>
      </c>
      <c r="F178" s="92" t="s">
        <v>109</v>
      </c>
      <c r="G178" s="17" t="s">
        <v>32</v>
      </c>
      <c r="H178" s="70">
        <v>11330000</v>
      </c>
      <c r="I178" s="109">
        <f t="shared" si="4"/>
        <v>11330000</v>
      </c>
      <c r="J178" s="108" t="s">
        <v>33</v>
      </c>
      <c r="K178" s="108" t="s">
        <v>33</v>
      </c>
      <c r="L178" s="18" t="s">
        <v>110</v>
      </c>
      <c r="M178" s="55"/>
    </row>
    <row r="179" spans="2:13" s="47" customFormat="1" ht="30">
      <c r="B179" s="20">
        <v>72154010</v>
      </c>
      <c r="C179" s="113" t="s">
        <v>332</v>
      </c>
      <c r="D179" s="21" t="s">
        <v>82</v>
      </c>
      <c r="E179" s="17" t="s">
        <v>47</v>
      </c>
      <c r="F179" s="92" t="s">
        <v>109</v>
      </c>
      <c r="G179" s="17" t="s">
        <v>32</v>
      </c>
      <c r="H179" s="70">
        <v>3150000</v>
      </c>
      <c r="I179" s="109">
        <f>+H179</f>
        <v>3150000</v>
      </c>
      <c r="J179" s="108" t="s">
        <v>33</v>
      </c>
      <c r="K179" s="108" t="s">
        <v>33</v>
      </c>
      <c r="L179" s="18" t="s">
        <v>333</v>
      </c>
      <c r="M179" s="55"/>
    </row>
    <row r="180" spans="2:13" s="47" customFormat="1" ht="30">
      <c r="B180" s="20">
        <v>72101507</v>
      </c>
      <c r="C180" s="113" t="s">
        <v>334</v>
      </c>
      <c r="D180" s="21" t="s">
        <v>82</v>
      </c>
      <c r="E180" s="17" t="s">
        <v>73</v>
      </c>
      <c r="F180" s="92" t="s">
        <v>109</v>
      </c>
      <c r="G180" s="17" t="s">
        <v>32</v>
      </c>
      <c r="H180" s="70">
        <v>2850000</v>
      </c>
      <c r="I180" s="109">
        <f t="shared" si="4"/>
        <v>2850000</v>
      </c>
      <c r="J180" s="108" t="s">
        <v>33</v>
      </c>
      <c r="K180" s="108" t="s">
        <v>33</v>
      </c>
      <c r="L180" s="18" t="s">
        <v>333</v>
      </c>
      <c r="M180" s="55"/>
    </row>
    <row r="181" spans="2:13" s="47" customFormat="1" ht="30">
      <c r="B181" s="20">
        <v>56101500</v>
      </c>
      <c r="C181" s="113" t="s">
        <v>335</v>
      </c>
      <c r="D181" s="21" t="s">
        <v>82</v>
      </c>
      <c r="E181" s="17" t="s">
        <v>51</v>
      </c>
      <c r="F181" s="92" t="s">
        <v>109</v>
      </c>
      <c r="G181" s="17" t="s">
        <v>32</v>
      </c>
      <c r="H181" s="70">
        <v>2240000</v>
      </c>
      <c r="I181" s="109">
        <f t="shared" si="4"/>
        <v>2240000</v>
      </c>
      <c r="J181" s="108" t="s">
        <v>33</v>
      </c>
      <c r="K181" s="108" t="s">
        <v>33</v>
      </c>
      <c r="L181" s="18" t="s">
        <v>333</v>
      </c>
      <c r="M181" s="55"/>
    </row>
    <row r="182" spans="2:13" s="47" customFormat="1" ht="45">
      <c r="B182" s="20">
        <v>72101516</v>
      </c>
      <c r="C182" s="113" t="s">
        <v>336</v>
      </c>
      <c r="D182" s="21" t="s">
        <v>82</v>
      </c>
      <c r="E182" s="17" t="s">
        <v>59</v>
      </c>
      <c r="F182" s="92" t="s">
        <v>109</v>
      </c>
      <c r="G182" s="17" t="s">
        <v>32</v>
      </c>
      <c r="H182" s="70">
        <v>500000</v>
      </c>
      <c r="I182" s="109">
        <f t="shared" si="4"/>
        <v>500000</v>
      </c>
      <c r="J182" s="108" t="s">
        <v>33</v>
      </c>
      <c r="K182" s="108" t="s">
        <v>33</v>
      </c>
      <c r="L182" s="18" t="s">
        <v>337</v>
      </c>
      <c r="M182" s="55"/>
    </row>
    <row r="183" spans="2:13" s="47" customFormat="1" ht="60">
      <c r="B183" s="20">
        <v>72101511</v>
      </c>
      <c r="C183" s="113" t="s">
        <v>338</v>
      </c>
      <c r="D183" s="21" t="s">
        <v>82</v>
      </c>
      <c r="E183" s="17" t="s">
        <v>59</v>
      </c>
      <c r="F183" s="92" t="s">
        <v>109</v>
      </c>
      <c r="G183" s="17" t="s">
        <v>32</v>
      </c>
      <c r="H183" s="70">
        <v>3000000</v>
      </c>
      <c r="I183" s="109">
        <f t="shared" si="4"/>
        <v>3000000</v>
      </c>
      <c r="J183" s="108" t="s">
        <v>33</v>
      </c>
      <c r="K183" s="108" t="s">
        <v>33</v>
      </c>
      <c r="L183" s="18" t="s">
        <v>337</v>
      </c>
      <c r="M183" s="55"/>
    </row>
    <row r="184" spans="2:13" s="47" customFormat="1" ht="45">
      <c r="B184" s="20" t="s">
        <v>339</v>
      </c>
      <c r="C184" s="113" t="s">
        <v>340</v>
      </c>
      <c r="D184" s="21" t="s">
        <v>82</v>
      </c>
      <c r="E184" s="17" t="s">
        <v>59</v>
      </c>
      <c r="F184" s="92" t="s">
        <v>109</v>
      </c>
      <c r="G184" s="17" t="s">
        <v>32</v>
      </c>
      <c r="H184" s="70">
        <v>3200000</v>
      </c>
      <c r="I184" s="109">
        <f t="shared" si="4"/>
        <v>3200000</v>
      </c>
      <c r="J184" s="108" t="s">
        <v>33</v>
      </c>
      <c r="K184" s="108" t="s">
        <v>33</v>
      </c>
      <c r="L184" s="18" t="s">
        <v>337</v>
      </c>
      <c r="M184" s="55"/>
    </row>
    <row r="185" spans="2:13" s="47" customFormat="1" ht="30">
      <c r="B185" s="20">
        <v>72101511</v>
      </c>
      <c r="C185" s="113" t="s">
        <v>341</v>
      </c>
      <c r="D185" s="21" t="s">
        <v>82</v>
      </c>
      <c r="E185" s="17" t="s">
        <v>59</v>
      </c>
      <c r="F185" s="92" t="s">
        <v>109</v>
      </c>
      <c r="G185" s="17" t="s">
        <v>32</v>
      </c>
      <c r="H185" s="70">
        <v>3497000</v>
      </c>
      <c r="I185" s="109">
        <f t="shared" si="4"/>
        <v>3497000</v>
      </c>
      <c r="J185" s="108" t="s">
        <v>33</v>
      </c>
      <c r="K185" s="108" t="s">
        <v>33</v>
      </c>
      <c r="L185" s="18" t="s">
        <v>337</v>
      </c>
      <c r="M185" s="55"/>
    </row>
    <row r="186" spans="2:13" s="47" customFormat="1" ht="30">
      <c r="B186" s="20">
        <v>72101511</v>
      </c>
      <c r="C186" s="113" t="s">
        <v>342</v>
      </c>
      <c r="D186" s="21" t="s">
        <v>82</v>
      </c>
      <c r="E186" s="17" t="s">
        <v>59</v>
      </c>
      <c r="F186" s="92" t="s">
        <v>109</v>
      </c>
      <c r="G186" s="17" t="s">
        <v>32</v>
      </c>
      <c r="H186" s="70">
        <v>4000000</v>
      </c>
      <c r="I186" s="109">
        <f t="shared" si="4"/>
        <v>4000000</v>
      </c>
      <c r="J186" s="108" t="s">
        <v>33</v>
      </c>
      <c r="K186" s="108" t="s">
        <v>33</v>
      </c>
      <c r="L186" s="18" t="s">
        <v>111</v>
      </c>
      <c r="M186" s="55"/>
    </row>
    <row r="187" spans="2:13" s="47" customFormat="1" ht="30">
      <c r="B187" s="20">
        <v>80161801</v>
      </c>
      <c r="C187" s="113" t="s">
        <v>343</v>
      </c>
      <c r="D187" s="21" t="s">
        <v>82</v>
      </c>
      <c r="E187" s="17" t="s">
        <v>247</v>
      </c>
      <c r="F187" s="92" t="s">
        <v>109</v>
      </c>
      <c r="G187" s="17" t="s">
        <v>32</v>
      </c>
      <c r="H187" s="70">
        <v>1200000</v>
      </c>
      <c r="I187" s="109">
        <f t="shared" si="4"/>
        <v>1200000</v>
      </c>
      <c r="J187" s="108" t="s">
        <v>33</v>
      </c>
      <c r="K187" s="108" t="s">
        <v>33</v>
      </c>
      <c r="L187" s="18" t="s">
        <v>111</v>
      </c>
      <c r="M187" s="55"/>
    </row>
    <row r="188" spans="2:13" s="47" customFormat="1" ht="30">
      <c r="B188" s="20">
        <v>46191506</v>
      </c>
      <c r="C188" s="113" t="s">
        <v>344</v>
      </c>
      <c r="D188" s="21" t="s">
        <v>82</v>
      </c>
      <c r="E188" s="17" t="s">
        <v>59</v>
      </c>
      <c r="F188" s="92" t="s">
        <v>109</v>
      </c>
      <c r="G188" s="17" t="s">
        <v>32</v>
      </c>
      <c r="H188" s="70">
        <v>700000</v>
      </c>
      <c r="I188" s="109">
        <f t="shared" si="4"/>
        <v>700000</v>
      </c>
      <c r="J188" s="108" t="s">
        <v>33</v>
      </c>
      <c r="K188" s="108" t="s">
        <v>33</v>
      </c>
      <c r="L188" s="18" t="s">
        <v>111</v>
      </c>
      <c r="M188" s="55"/>
    </row>
    <row r="189" spans="2:13" s="47" customFormat="1" ht="30">
      <c r="B189" s="20">
        <v>50202301</v>
      </c>
      <c r="C189" s="113" t="s">
        <v>345</v>
      </c>
      <c r="D189" s="21" t="s">
        <v>82</v>
      </c>
      <c r="E189" s="17" t="s">
        <v>247</v>
      </c>
      <c r="F189" s="92" t="s">
        <v>109</v>
      </c>
      <c r="G189" s="17" t="s">
        <v>32</v>
      </c>
      <c r="H189" s="70">
        <v>540000</v>
      </c>
      <c r="I189" s="109">
        <f t="shared" si="4"/>
        <v>540000</v>
      </c>
      <c r="J189" s="108" t="s">
        <v>33</v>
      </c>
      <c r="K189" s="108" t="s">
        <v>33</v>
      </c>
      <c r="L189" s="18" t="s">
        <v>111</v>
      </c>
      <c r="M189" s="55"/>
    </row>
    <row r="190" spans="2:13" s="47" customFormat="1" ht="30">
      <c r="B190" s="20">
        <v>30161901</v>
      </c>
      <c r="C190" s="113" t="s">
        <v>346</v>
      </c>
      <c r="D190" s="21" t="s">
        <v>82</v>
      </c>
      <c r="E190" s="17" t="s">
        <v>59</v>
      </c>
      <c r="F190" s="92" t="s">
        <v>109</v>
      </c>
      <c r="G190" s="17" t="s">
        <v>32</v>
      </c>
      <c r="H190" s="70">
        <v>1800000</v>
      </c>
      <c r="I190" s="109">
        <f t="shared" si="4"/>
        <v>1800000</v>
      </c>
      <c r="J190" s="108" t="s">
        <v>33</v>
      </c>
      <c r="K190" s="108" t="s">
        <v>33</v>
      </c>
      <c r="L190" s="18" t="s">
        <v>111</v>
      </c>
      <c r="M190" s="55"/>
    </row>
    <row r="191" spans="2:13" s="47" customFormat="1" ht="30">
      <c r="B191" s="20">
        <v>82121701</v>
      </c>
      <c r="C191" s="113" t="s">
        <v>347</v>
      </c>
      <c r="D191" s="21" t="s">
        <v>57</v>
      </c>
      <c r="E191" s="17" t="s">
        <v>47</v>
      </c>
      <c r="F191" s="92" t="s">
        <v>109</v>
      </c>
      <c r="G191" s="17" t="s">
        <v>32</v>
      </c>
      <c r="H191" s="70">
        <v>5000000</v>
      </c>
      <c r="I191" s="109">
        <f t="shared" si="4"/>
        <v>5000000</v>
      </c>
      <c r="J191" s="108" t="s">
        <v>33</v>
      </c>
      <c r="K191" s="108" t="s">
        <v>33</v>
      </c>
      <c r="L191" s="18" t="s">
        <v>348</v>
      </c>
      <c r="M191" s="55"/>
    </row>
    <row r="192" spans="2:13" s="47" customFormat="1" ht="30">
      <c r="B192" s="20">
        <v>72101506</v>
      </c>
      <c r="C192" s="113" t="s">
        <v>349</v>
      </c>
      <c r="D192" s="21" t="s">
        <v>57</v>
      </c>
      <c r="E192" s="17" t="s">
        <v>47</v>
      </c>
      <c r="F192" s="92" t="s">
        <v>109</v>
      </c>
      <c r="G192" s="17" t="s">
        <v>32</v>
      </c>
      <c r="H192" s="70">
        <v>3950000</v>
      </c>
      <c r="I192" s="109">
        <f t="shared" si="4"/>
        <v>3950000</v>
      </c>
      <c r="J192" s="108" t="s">
        <v>33</v>
      </c>
      <c r="K192" s="108" t="s">
        <v>33</v>
      </c>
      <c r="L192" s="18" t="s">
        <v>348</v>
      </c>
      <c r="M192" s="55"/>
    </row>
    <row r="193" spans="2:13" s="47" customFormat="1" ht="30">
      <c r="B193" s="20">
        <v>72154028</v>
      </c>
      <c r="C193" s="113" t="s">
        <v>350</v>
      </c>
      <c r="D193" s="21" t="s">
        <v>82</v>
      </c>
      <c r="E193" s="17" t="s">
        <v>189</v>
      </c>
      <c r="F193" s="92" t="s">
        <v>109</v>
      </c>
      <c r="G193" s="17" t="s">
        <v>32</v>
      </c>
      <c r="H193" s="70">
        <v>1500000</v>
      </c>
      <c r="I193" s="109">
        <f t="shared" si="4"/>
        <v>1500000</v>
      </c>
      <c r="J193" s="108" t="s">
        <v>33</v>
      </c>
      <c r="K193" s="108" t="s">
        <v>33</v>
      </c>
      <c r="L193" s="18" t="s">
        <v>348</v>
      </c>
      <c r="M193" s="55"/>
    </row>
    <row r="194" spans="2:13" s="47" customFormat="1" ht="30">
      <c r="B194" s="20">
        <v>81112303</v>
      </c>
      <c r="C194" s="113" t="s">
        <v>351</v>
      </c>
      <c r="D194" s="21" t="s">
        <v>57</v>
      </c>
      <c r="E194" s="17" t="s">
        <v>108</v>
      </c>
      <c r="F194" s="92" t="s">
        <v>109</v>
      </c>
      <c r="G194" s="17" t="s">
        <v>32</v>
      </c>
      <c r="H194" s="70">
        <v>3800000</v>
      </c>
      <c r="I194" s="109">
        <f t="shared" si="4"/>
        <v>3800000</v>
      </c>
      <c r="J194" s="108" t="s">
        <v>33</v>
      </c>
      <c r="K194" s="108" t="s">
        <v>33</v>
      </c>
      <c r="L194" s="18" t="s">
        <v>348</v>
      </c>
      <c r="M194" s="55"/>
    </row>
    <row r="195" spans="2:13" s="47" customFormat="1" ht="30">
      <c r="B195" s="20">
        <v>40101701</v>
      </c>
      <c r="C195" s="113" t="s">
        <v>352</v>
      </c>
      <c r="D195" s="21" t="s">
        <v>57</v>
      </c>
      <c r="E195" s="17" t="s">
        <v>47</v>
      </c>
      <c r="F195" s="92" t="s">
        <v>109</v>
      </c>
      <c r="G195" s="17" t="s">
        <v>32</v>
      </c>
      <c r="H195" s="70">
        <v>4500000</v>
      </c>
      <c r="I195" s="109">
        <f t="shared" si="4"/>
        <v>4500000</v>
      </c>
      <c r="J195" s="108" t="s">
        <v>33</v>
      </c>
      <c r="K195" s="108" t="s">
        <v>33</v>
      </c>
      <c r="L195" s="18" t="s">
        <v>348</v>
      </c>
      <c r="M195" s="55"/>
    </row>
    <row r="196" spans="2:13" s="47" customFormat="1" ht="30">
      <c r="B196" s="20">
        <v>56112100</v>
      </c>
      <c r="C196" s="113" t="s">
        <v>353</v>
      </c>
      <c r="D196" s="21" t="s">
        <v>57</v>
      </c>
      <c r="E196" s="17" t="s">
        <v>189</v>
      </c>
      <c r="F196" s="92" t="s">
        <v>109</v>
      </c>
      <c r="G196" s="17" t="s">
        <v>32</v>
      </c>
      <c r="H196" s="70">
        <v>5155863</v>
      </c>
      <c r="I196" s="109">
        <f t="shared" si="4"/>
        <v>5155863</v>
      </c>
      <c r="J196" s="108" t="s">
        <v>33</v>
      </c>
      <c r="K196" s="108" t="s">
        <v>33</v>
      </c>
      <c r="L196" s="18" t="s">
        <v>348</v>
      </c>
      <c r="M196" s="55"/>
    </row>
    <row r="197" spans="2:13" s="47" customFormat="1" ht="30">
      <c r="B197" s="20">
        <v>78181500</v>
      </c>
      <c r="C197" s="113" t="s">
        <v>354</v>
      </c>
      <c r="D197" s="21" t="s">
        <v>82</v>
      </c>
      <c r="E197" s="17" t="s">
        <v>189</v>
      </c>
      <c r="F197" s="92" t="s">
        <v>109</v>
      </c>
      <c r="G197" s="17" t="s">
        <v>32</v>
      </c>
      <c r="H197" s="70">
        <v>2500000</v>
      </c>
      <c r="I197" s="109">
        <f t="shared" si="4"/>
        <v>2500000</v>
      </c>
      <c r="J197" s="108" t="s">
        <v>33</v>
      </c>
      <c r="K197" s="108" t="s">
        <v>33</v>
      </c>
      <c r="L197" s="18" t="s">
        <v>348</v>
      </c>
      <c r="M197" s="55"/>
    </row>
    <row r="198" spans="2:13" s="47" customFormat="1" ht="30">
      <c r="B198" s="20">
        <v>72101509</v>
      </c>
      <c r="C198" s="113" t="s">
        <v>283</v>
      </c>
      <c r="D198" s="21" t="s">
        <v>82</v>
      </c>
      <c r="E198" s="17" t="s">
        <v>47</v>
      </c>
      <c r="F198" s="92" t="s">
        <v>109</v>
      </c>
      <c r="G198" s="17" t="s">
        <v>32</v>
      </c>
      <c r="H198" s="70">
        <v>1000000</v>
      </c>
      <c r="I198" s="109">
        <f t="shared" si="4"/>
        <v>1000000</v>
      </c>
      <c r="J198" s="108" t="s">
        <v>33</v>
      </c>
      <c r="K198" s="108" t="s">
        <v>33</v>
      </c>
      <c r="L198" s="18" t="s">
        <v>348</v>
      </c>
      <c r="M198" s="55"/>
    </row>
    <row r="199" spans="2:13" s="47" customFormat="1" ht="30">
      <c r="B199" s="20">
        <v>72151302</v>
      </c>
      <c r="C199" s="113" t="s">
        <v>355</v>
      </c>
      <c r="D199" s="21" t="s">
        <v>29</v>
      </c>
      <c r="E199" s="17" t="s">
        <v>189</v>
      </c>
      <c r="F199" s="92" t="s">
        <v>109</v>
      </c>
      <c r="G199" s="17" t="s">
        <v>32</v>
      </c>
      <c r="H199" s="70">
        <v>6584137</v>
      </c>
      <c r="I199" s="109">
        <f t="shared" si="4"/>
        <v>6584137</v>
      </c>
      <c r="J199" s="108" t="s">
        <v>33</v>
      </c>
      <c r="K199" s="108" t="s">
        <v>33</v>
      </c>
      <c r="L199" s="18" t="s">
        <v>348</v>
      </c>
      <c r="M199" s="55"/>
    </row>
    <row r="200" spans="2:13" s="47" customFormat="1" ht="45">
      <c r="B200" s="20">
        <v>73152100</v>
      </c>
      <c r="C200" s="113" t="s">
        <v>356</v>
      </c>
      <c r="D200" s="21" t="s">
        <v>357</v>
      </c>
      <c r="E200" s="17" t="s">
        <v>114</v>
      </c>
      <c r="F200" s="92" t="s">
        <v>109</v>
      </c>
      <c r="G200" s="17" t="s">
        <v>32</v>
      </c>
      <c r="H200" s="70">
        <v>21115000</v>
      </c>
      <c r="I200" s="109">
        <f t="shared" si="4"/>
        <v>21115000</v>
      </c>
      <c r="J200" s="108" t="s">
        <v>33</v>
      </c>
      <c r="K200" s="108" t="s">
        <v>33</v>
      </c>
      <c r="L200" s="18" t="s">
        <v>358</v>
      </c>
      <c r="M200" s="55"/>
    </row>
    <row r="201" spans="2:13" s="47" customFormat="1" ht="30">
      <c r="B201" s="20">
        <v>72101511</v>
      </c>
      <c r="C201" s="113" t="s">
        <v>359</v>
      </c>
      <c r="D201" s="21" t="s">
        <v>44</v>
      </c>
      <c r="E201" s="17" t="s">
        <v>108</v>
      </c>
      <c r="F201" s="92" t="s">
        <v>109</v>
      </c>
      <c r="G201" s="17" t="s">
        <v>32</v>
      </c>
      <c r="H201" s="70">
        <v>3500000</v>
      </c>
      <c r="I201" s="109">
        <f t="shared" si="4"/>
        <v>3500000</v>
      </c>
      <c r="J201" s="108" t="s">
        <v>33</v>
      </c>
      <c r="K201" s="108" t="s">
        <v>33</v>
      </c>
      <c r="L201" s="18" t="s">
        <v>360</v>
      </c>
      <c r="M201" s="55"/>
    </row>
    <row r="202" spans="2:13" s="47" customFormat="1" ht="18">
      <c r="B202" s="20">
        <v>72101516</v>
      </c>
      <c r="C202" s="113" t="s">
        <v>361</v>
      </c>
      <c r="D202" s="21" t="s">
        <v>44</v>
      </c>
      <c r="E202" s="17" t="s">
        <v>73</v>
      </c>
      <c r="F202" s="92" t="s">
        <v>109</v>
      </c>
      <c r="G202" s="17" t="s">
        <v>32</v>
      </c>
      <c r="H202" s="70">
        <v>1100000</v>
      </c>
      <c r="I202" s="109">
        <f t="shared" si="4"/>
        <v>1100000</v>
      </c>
      <c r="J202" s="108" t="s">
        <v>33</v>
      </c>
      <c r="K202" s="108" t="s">
        <v>33</v>
      </c>
      <c r="L202" s="18" t="s">
        <v>360</v>
      </c>
      <c r="M202" s="55"/>
    </row>
    <row r="203" spans="2:13" s="47" customFormat="1" ht="30">
      <c r="B203" s="20">
        <v>46191601</v>
      </c>
      <c r="C203" s="113" t="s">
        <v>362</v>
      </c>
      <c r="D203" s="21" t="s">
        <v>50</v>
      </c>
      <c r="E203" s="17" t="s">
        <v>73</v>
      </c>
      <c r="F203" s="92" t="s">
        <v>109</v>
      </c>
      <c r="G203" s="17" t="s">
        <v>32</v>
      </c>
      <c r="H203" s="70">
        <v>2000000</v>
      </c>
      <c r="I203" s="109">
        <f t="shared" si="4"/>
        <v>2000000</v>
      </c>
      <c r="J203" s="108" t="s">
        <v>33</v>
      </c>
      <c r="K203" s="108" t="s">
        <v>33</v>
      </c>
      <c r="L203" s="18" t="s">
        <v>360</v>
      </c>
      <c r="M203" s="55"/>
    </row>
    <row r="204" spans="2:13" s="47" customFormat="1" ht="30">
      <c r="B204" s="78">
        <v>56112100</v>
      </c>
      <c r="C204" s="113" t="s">
        <v>363</v>
      </c>
      <c r="D204" s="21" t="s">
        <v>57</v>
      </c>
      <c r="E204" s="17" t="s">
        <v>73</v>
      </c>
      <c r="F204" s="92" t="s">
        <v>109</v>
      </c>
      <c r="G204" s="17" t="s">
        <v>32</v>
      </c>
      <c r="H204" s="70">
        <v>10000000</v>
      </c>
      <c r="I204" s="109">
        <f t="shared" si="4"/>
        <v>10000000</v>
      </c>
      <c r="J204" s="108" t="s">
        <v>33</v>
      </c>
      <c r="K204" s="108" t="s">
        <v>33</v>
      </c>
      <c r="L204" s="18" t="s">
        <v>360</v>
      </c>
      <c r="M204" s="55"/>
    </row>
    <row r="205" spans="2:13" s="47" customFormat="1" ht="30">
      <c r="B205" s="20">
        <v>55121907</v>
      </c>
      <c r="C205" s="113" t="s">
        <v>364</v>
      </c>
      <c r="D205" s="21" t="s">
        <v>57</v>
      </c>
      <c r="E205" s="17" t="s">
        <v>73</v>
      </c>
      <c r="F205" s="92" t="s">
        <v>109</v>
      </c>
      <c r="G205" s="17" t="s">
        <v>32</v>
      </c>
      <c r="H205" s="70">
        <v>2000000</v>
      </c>
      <c r="I205" s="109">
        <f t="shared" si="4"/>
        <v>2000000</v>
      </c>
      <c r="J205" s="108" t="s">
        <v>33</v>
      </c>
      <c r="K205" s="108" t="s">
        <v>33</v>
      </c>
      <c r="L205" s="18" t="s">
        <v>360</v>
      </c>
      <c r="M205" s="55"/>
    </row>
    <row r="206" spans="2:13" s="47" customFormat="1" ht="30">
      <c r="B206" s="20">
        <v>56112103</v>
      </c>
      <c r="C206" s="113" t="s">
        <v>365</v>
      </c>
      <c r="D206" s="21" t="s">
        <v>82</v>
      </c>
      <c r="E206" s="17" t="s">
        <v>73</v>
      </c>
      <c r="F206" s="92" t="s">
        <v>109</v>
      </c>
      <c r="G206" s="17" t="s">
        <v>32</v>
      </c>
      <c r="H206" s="70">
        <v>2500000</v>
      </c>
      <c r="I206" s="109">
        <f t="shared" si="4"/>
        <v>2500000</v>
      </c>
      <c r="J206" s="108" t="s">
        <v>33</v>
      </c>
      <c r="K206" s="108" t="s">
        <v>33</v>
      </c>
      <c r="L206" s="18" t="s">
        <v>360</v>
      </c>
      <c r="M206" s="55"/>
    </row>
    <row r="207" spans="2:13" s="47" customFormat="1" ht="30">
      <c r="B207" s="20">
        <v>56101701</v>
      </c>
      <c r="C207" s="113" t="s">
        <v>366</v>
      </c>
      <c r="D207" s="21" t="s">
        <v>82</v>
      </c>
      <c r="E207" s="17" t="s">
        <v>73</v>
      </c>
      <c r="F207" s="92" t="s">
        <v>109</v>
      </c>
      <c r="G207" s="17" t="s">
        <v>32</v>
      </c>
      <c r="H207" s="70">
        <v>5680000</v>
      </c>
      <c r="I207" s="109">
        <f t="shared" si="4"/>
        <v>5680000</v>
      </c>
      <c r="J207" s="108" t="s">
        <v>33</v>
      </c>
      <c r="K207" s="108" t="s">
        <v>33</v>
      </c>
      <c r="L207" s="18" t="s">
        <v>360</v>
      </c>
      <c r="M207" s="55"/>
    </row>
    <row r="208" spans="2:13" s="47" customFormat="1" ht="30">
      <c r="B208" s="20" t="s">
        <v>367</v>
      </c>
      <c r="C208" s="113" t="s">
        <v>368</v>
      </c>
      <c r="D208" s="21" t="s">
        <v>357</v>
      </c>
      <c r="E208" s="17" t="s">
        <v>369</v>
      </c>
      <c r="F208" s="92" t="s">
        <v>109</v>
      </c>
      <c r="G208" s="17" t="s">
        <v>32</v>
      </c>
      <c r="H208" s="70">
        <v>15000000</v>
      </c>
      <c r="I208" s="109">
        <f t="shared" si="4"/>
        <v>15000000</v>
      </c>
      <c r="J208" s="108" t="s">
        <v>33</v>
      </c>
      <c r="K208" s="108" t="s">
        <v>33</v>
      </c>
      <c r="L208" s="18" t="s">
        <v>370</v>
      </c>
      <c r="M208" s="55"/>
    </row>
    <row r="209" spans="2:13" s="47" customFormat="1" ht="30">
      <c r="B209" s="20">
        <v>56101703</v>
      </c>
      <c r="C209" s="113" t="s">
        <v>371</v>
      </c>
      <c r="D209" s="21" t="s">
        <v>82</v>
      </c>
      <c r="E209" s="17" t="s">
        <v>189</v>
      </c>
      <c r="F209" s="92" t="s">
        <v>109</v>
      </c>
      <c r="G209" s="17" t="s">
        <v>32</v>
      </c>
      <c r="H209" s="70">
        <v>5000000</v>
      </c>
      <c r="I209" s="109">
        <f t="shared" si="4"/>
        <v>5000000</v>
      </c>
      <c r="J209" s="108" t="s">
        <v>33</v>
      </c>
      <c r="K209" s="108" t="s">
        <v>33</v>
      </c>
      <c r="L209" s="18" t="s">
        <v>370</v>
      </c>
      <c r="M209" s="55"/>
    </row>
    <row r="210" spans="2:13" s="47" customFormat="1" ht="34.5" customHeight="1">
      <c r="B210" s="78">
        <v>73152100</v>
      </c>
      <c r="C210" s="113" t="s">
        <v>372</v>
      </c>
      <c r="D210" s="21" t="s">
        <v>357</v>
      </c>
      <c r="E210" s="17" t="s">
        <v>369</v>
      </c>
      <c r="F210" s="92" t="s">
        <v>109</v>
      </c>
      <c r="G210" s="17" t="s">
        <v>32</v>
      </c>
      <c r="H210" s="70">
        <v>4000000</v>
      </c>
      <c r="I210" s="109">
        <f t="shared" si="4"/>
        <v>4000000</v>
      </c>
      <c r="J210" s="108" t="s">
        <v>33</v>
      </c>
      <c r="K210" s="108" t="s">
        <v>33</v>
      </c>
      <c r="L210" s="18" t="s">
        <v>370</v>
      </c>
      <c r="M210" s="55"/>
    </row>
    <row r="211" spans="2:13" s="47" customFormat="1" ht="45">
      <c r="B211" s="20">
        <v>72101507</v>
      </c>
      <c r="C211" s="113" t="s">
        <v>373</v>
      </c>
      <c r="D211" s="21" t="s">
        <v>113</v>
      </c>
      <c r="E211" s="17" t="s">
        <v>189</v>
      </c>
      <c r="F211" s="92" t="s">
        <v>109</v>
      </c>
      <c r="G211" s="17" t="s">
        <v>32</v>
      </c>
      <c r="H211" s="70">
        <v>8445000</v>
      </c>
      <c r="I211" s="109">
        <f aca="true" t="shared" si="5" ref="I211:I216">+H211</f>
        <v>8445000</v>
      </c>
      <c r="J211" s="108" t="s">
        <v>33</v>
      </c>
      <c r="K211" s="108" t="s">
        <v>33</v>
      </c>
      <c r="L211" s="18" t="s">
        <v>370</v>
      </c>
      <c r="M211" s="55"/>
    </row>
    <row r="212" spans="2:13" s="47" customFormat="1" ht="45">
      <c r="B212" s="20">
        <v>72101516</v>
      </c>
      <c r="C212" s="16" t="s">
        <v>374</v>
      </c>
      <c r="D212" s="48" t="s">
        <v>72</v>
      </c>
      <c r="E212" s="17" t="s">
        <v>116</v>
      </c>
      <c r="F212" s="92" t="s">
        <v>109</v>
      </c>
      <c r="G212" s="17" t="s">
        <v>32</v>
      </c>
      <c r="H212" s="70">
        <v>700000</v>
      </c>
      <c r="I212" s="109">
        <f t="shared" si="5"/>
        <v>700000</v>
      </c>
      <c r="J212" s="108" t="s">
        <v>33</v>
      </c>
      <c r="K212" s="108" t="s">
        <v>33</v>
      </c>
      <c r="L212" s="18" t="s">
        <v>375</v>
      </c>
      <c r="M212" s="55"/>
    </row>
    <row r="213" spans="2:13" s="47" customFormat="1" ht="36" customHeight="1">
      <c r="B213" s="20">
        <v>56111514</v>
      </c>
      <c r="C213" s="16" t="s">
        <v>376</v>
      </c>
      <c r="D213" s="48" t="s">
        <v>82</v>
      </c>
      <c r="E213" s="17" t="s">
        <v>92</v>
      </c>
      <c r="F213" s="92" t="s">
        <v>109</v>
      </c>
      <c r="G213" s="17" t="s">
        <v>32</v>
      </c>
      <c r="H213" s="70">
        <v>7540000</v>
      </c>
      <c r="I213" s="109">
        <f t="shared" si="5"/>
        <v>7540000</v>
      </c>
      <c r="J213" s="108" t="s">
        <v>33</v>
      </c>
      <c r="K213" s="108" t="s">
        <v>33</v>
      </c>
      <c r="L213" s="18" t="s">
        <v>375</v>
      </c>
      <c r="M213" s="55"/>
    </row>
    <row r="214" spans="2:13" s="47" customFormat="1" ht="45">
      <c r="B214" s="20">
        <v>72101511</v>
      </c>
      <c r="C214" s="16" t="s">
        <v>377</v>
      </c>
      <c r="D214" s="48" t="s">
        <v>82</v>
      </c>
      <c r="E214" s="17" t="s">
        <v>99</v>
      </c>
      <c r="F214" s="92" t="s">
        <v>109</v>
      </c>
      <c r="G214" s="17" t="s">
        <v>32</v>
      </c>
      <c r="H214" s="70">
        <v>3500000</v>
      </c>
      <c r="I214" s="109">
        <f t="shared" si="5"/>
        <v>3500000</v>
      </c>
      <c r="J214" s="108" t="s">
        <v>33</v>
      </c>
      <c r="K214" s="108" t="s">
        <v>33</v>
      </c>
      <c r="L214" s="18" t="s">
        <v>378</v>
      </c>
      <c r="M214" s="55"/>
    </row>
    <row r="215" spans="2:13" s="47" customFormat="1" ht="60">
      <c r="B215" s="20">
        <v>72101509</v>
      </c>
      <c r="C215" s="16" t="s">
        <v>379</v>
      </c>
      <c r="D215" s="48" t="s">
        <v>50</v>
      </c>
      <c r="E215" s="17" t="s">
        <v>73</v>
      </c>
      <c r="F215" s="92" t="s">
        <v>109</v>
      </c>
      <c r="G215" s="17" t="s">
        <v>32</v>
      </c>
      <c r="H215" s="70">
        <v>800000</v>
      </c>
      <c r="I215" s="109">
        <f t="shared" si="5"/>
        <v>800000</v>
      </c>
      <c r="J215" s="108" t="s">
        <v>33</v>
      </c>
      <c r="K215" s="108" t="s">
        <v>33</v>
      </c>
      <c r="L215" s="18" t="s">
        <v>378</v>
      </c>
      <c r="M215" s="55"/>
    </row>
    <row r="216" spans="2:13" s="47" customFormat="1" ht="70.5" customHeight="1" thickBot="1">
      <c r="B216" s="60">
        <v>72103300</v>
      </c>
      <c r="C216" s="116" t="s">
        <v>380</v>
      </c>
      <c r="D216" s="117" t="s">
        <v>50</v>
      </c>
      <c r="E216" s="61" t="s">
        <v>73</v>
      </c>
      <c r="F216" s="118" t="s">
        <v>109</v>
      </c>
      <c r="G216" s="61" t="s">
        <v>32</v>
      </c>
      <c r="H216" s="119">
        <v>2292000</v>
      </c>
      <c r="I216" s="120">
        <f t="shared" si="5"/>
        <v>2292000</v>
      </c>
      <c r="J216" s="121" t="s">
        <v>33</v>
      </c>
      <c r="K216" s="121" t="s">
        <v>33</v>
      </c>
      <c r="L216" s="62" t="s">
        <v>378</v>
      </c>
      <c r="M216" s="55"/>
    </row>
    <row r="217" spans="2:13" s="47" customFormat="1" ht="18">
      <c r="B217" s="54"/>
      <c r="C217" s="57"/>
      <c r="D217" s="54"/>
      <c r="E217" s="54"/>
      <c r="F217" s="58"/>
      <c r="G217" s="58"/>
      <c r="H217" s="59"/>
      <c r="I217" s="59"/>
      <c r="J217" s="54"/>
      <c r="K217" s="54"/>
      <c r="L217" s="54"/>
      <c r="M217" s="55"/>
    </row>
    <row r="218" spans="2:9" ht="33" customHeight="1" thickBot="1">
      <c r="B218" s="9" t="s">
        <v>21</v>
      </c>
      <c r="C218" s="8"/>
      <c r="D218" s="8"/>
      <c r="I218" s="51"/>
    </row>
    <row r="219" spans="2:9" ht="30">
      <c r="B219" s="10" t="s">
        <v>6</v>
      </c>
      <c r="C219" s="13" t="s">
        <v>22</v>
      </c>
      <c r="D219" s="7" t="s">
        <v>14</v>
      </c>
      <c r="I219" s="52"/>
    </row>
    <row r="220" spans="2:9" ht="15">
      <c r="B220" s="3"/>
      <c r="C220" s="2"/>
      <c r="D220" s="4"/>
      <c r="I220" s="53"/>
    </row>
    <row r="221" spans="2:9" ht="15">
      <c r="B221" s="3"/>
      <c r="C221" s="2"/>
      <c r="D221" s="4"/>
      <c r="I221" s="52"/>
    </row>
    <row r="222" spans="2:4" ht="15">
      <c r="B222" s="3"/>
      <c r="C222" s="2"/>
      <c r="D222" s="4"/>
    </row>
    <row r="223" spans="2:4" ht="15">
      <c r="B223" s="3"/>
      <c r="C223" s="2"/>
      <c r="D223" s="4"/>
    </row>
    <row r="224" spans="2:4" ht="15.75" thickBot="1">
      <c r="B224" s="11"/>
      <c r="C224" s="12"/>
      <c r="D224" s="5"/>
    </row>
  </sheetData>
  <sheetProtection/>
  <mergeCells count="2">
    <mergeCell ref="F5:I9"/>
    <mergeCell ref="F11:I15"/>
  </mergeCells>
  <hyperlinks>
    <hyperlink ref="C8" r:id="rId1" display="www.registraduria.gov.co"/>
    <hyperlink ref="L208" r:id="rId2" display="DCPABON@REGISTRADURIA.GOV.CO"/>
    <hyperlink ref="L209:L211" r:id="rId3" display="DCPABON@REGISTRADURIA.GOV.CO"/>
    <hyperlink ref="L179" r:id="rId4" display="mjimenezh@registraduria.gov.co"/>
    <hyperlink ref="L180:L181" r:id="rId5" display="mjimenezh@registraduria.gov.co"/>
    <hyperlink ref="L105" r:id="rId6" display="mlcely@ registraduria.gov.co"/>
    <hyperlink ref="L106:L108" r:id="rId7" display="mlcely@ registraduria.gov.co"/>
    <hyperlink ref="L92" r:id="rId8" display="svalfonso@ registraduria.gov.co"/>
    <hyperlink ref="L93:L95" r:id="rId9" display="svalfonso@ registraduria.gov.co"/>
  </hyperlinks>
  <printOptions/>
  <pageMargins left="0.7" right="0.7" top="0.75" bottom="0.75" header="0.3" footer="0.3"/>
  <pageSetup horizontalDpi="600" verticalDpi="600" orientation="portrait" paperSize="9" r:id="rId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Ricardo Andres Garcia Huertas</cp:lastModifiedBy>
  <cp:lastPrinted>2018-11-07T13:47:48Z</cp:lastPrinted>
  <dcterms:created xsi:type="dcterms:W3CDTF">2012-12-10T15:58:41Z</dcterms:created>
  <dcterms:modified xsi:type="dcterms:W3CDTF">2019-01-31T16:36:14Z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