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'RNEC'!$B$21:$L$80</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<sst xmlns="http://schemas.openxmlformats.org/spreadsheetml/2006/main" count="513" uniqueCount="201">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</sst>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4">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2"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3">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1"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1"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5"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1" fillId="35" borderId="10" xfId="0" applyNumberFormat="1" applyFont="1" applyFill="1" applyBorder="1" applyAlignment="1" applyProtection="1">
      <alignment wrapText="1"/>
      <protection locked="0"/>
    </xf>
    <xf numFmtId="176" fontId="51" fillId="35" borderId="10" xfId="54" applyFont="1" applyFill="1" applyBorder="1" applyAlignment="1" applyProtection="1">
      <alignment wrapText="1"/>
      <protection locked="0"/>
    </xf>
    <xf numFmtId="0" fontId="46"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176" fontId="52" fillId="0" borderId="11"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76" fontId="7" fillId="37" borderId="10" xfId="54"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29" fillId="37" borderId="10" xfId="48"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29" fillId="0" borderId="10" xfId="48"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84"/>
  <sheetViews>
    <sheetView tabSelected="1" zoomScale="85" zoomScaleNormal="85" zoomScalePageLayoutView="0" workbookViewId="0" topLeftCell="A9">
      <selection activeCell="C15" sqref="C15"/>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+H80</f>
        <v>1323906192349</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45084</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29">
        <v>72101506</v>
      </c>
      <c r="C27" s="30" t="s">
        <v>46</v>
      </c>
      <c r="D27" s="29" t="s">
        <v>58</v>
      </c>
      <c r="E27" s="31" t="s">
        <v>80</v>
      </c>
      <c r="F27" s="29" t="s">
        <v>30</v>
      </c>
      <c r="G27" s="29" t="s">
        <v>32</v>
      </c>
      <c r="H27" s="32">
        <v>30900000</v>
      </c>
      <c r="I27" s="32">
        <f>+H27</f>
        <v>30900000</v>
      </c>
      <c r="J27" s="29" t="s">
        <v>44</v>
      </c>
      <c r="K27" s="29" t="s">
        <v>23</v>
      </c>
      <c r="L27" s="29"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29">
        <v>73152108</v>
      </c>
      <c r="C29" s="30" t="s">
        <v>48</v>
      </c>
      <c r="D29" s="29" t="s">
        <v>58</v>
      </c>
      <c r="E29" s="31" t="s">
        <v>80</v>
      </c>
      <c r="F29" s="29" t="s">
        <v>30</v>
      </c>
      <c r="G29" s="29" t="s">
        <v>32</v>
      </c>
      <c r="H29" s="32">
        <v>54000000</v>
      </c>
      <c r="I29" s="32">
        <v>54000000</v>
      </c>
      <c r="J29" s="29" t="s">
        <v>44</v>
      </c>
      <c r="K29" s="29" t="s">
        <v>23</v>
      </c>
      <c r="L29" s="29" t="s">
        <v>37</v>
      </c>
    </row>
    <row r="30" spans="2:12" s="2" customFormat="1" ht="60">
      <c r="B30" s="29">
        <v>72101506</v>
      </c>
      <c r="C30" s="30" t="s">
        <v>49</v>
      </c>
      <c r="D30" s="29" t="s">
        <v>58</v>
      </c>
      <c r="E30" s="31" t="s">
        <v>80</v>
      </c>
      <c r="F30" s="29" t="s">
        <v>30</v>
      </c>
      <c r="G30" s="29" t="s">
        <v>32</v>
      </c>
      <c r="H30" s="32">
        <v>37000000</v>
      </c>
      <c r="I30" s="32">
        <v>37000000</v>
      </c>
      <c r="J30" s="29" t="s">
        <v>44</v>
      </c>
      <c r="K30" s="29" t="s">
        <v>23</v>
      </c>
      <c r="L30" s="29"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29">
        <v>80161500</v>
      </c>
      <c r="C40" s="30" t="s">
        <v>87</v>
      </c>
      <c r="D40" s="29" t="s">
        <v>78</v>
      </c>
      <c r="E40" s="31" t="s">
        <v>176</v>
      </c>
      <c r="F40" s="29" t="s">
        <v>30</v>
      </c>
      <c r="G40" s="29" t="s">
        <v>32</v>
      </c>
      <c r="H40" s="32">
        <v>4350617778</v>
      </c>
      <c r="I40" s="32">
        <f>+H40</f>
        <v>4350617778</v>
      </c>
      <c r="J40" s="29" t="s">
        <v>22</v>
      </c>
      <c r="K40" s="29" t="s">
        <v>23</v>
      </c>
      <c r="L40" s="29" t="s">
        <v>65</v>
      </c>
    </row>
    <row r="41" spans="2:12" s="2" customFormat="1" ht="105">
      <c r="B41" s="29" t="s">
        <v>66</v>
      </c>
      <c r="C41" s="30" t="s">
        <v>88</v>
      </c>
      <c r="D41" s="29" t="s">
        <v>58</v>
      </c>
      <c r="E41" s="31" t="s">
        <v>82</v>
      </c>
      <c r="F41" s="29" t="s">
        <v>67</v>
      </c>
      <c r="G41" s="29" t="s">
        <v>33</v>
      </c>
      <c r="H41" s="32" t="s">
        <v>33</v>
      </c>
      <c r="I41" s="32" t="s">
        <v>33</v>
      </c>
      <c r="J41" s="29" t="s">
        <v>33</v>
      </c>
      <c r="K41" s="29" t="s">
        <v>33</v>
      </c>
      <c r="L41" s="29"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29">
        <v>76121900</v>
      </c>
      <c r="C46" s="35" t="s">
        <v>155</v>
      </c>
      <c r="D46" s="29" t="s">
        <v>78</v>
      </c>
      <c r="E46" s="31" t="s">
        <v>150</v>
      </c>
      <c r="F46" s="29" t="s">
        <v>31</v>
      </c>
      <c r="G46" s="29" t="s">
        <v>32</v>
      </c>
      <c r="H46" s="32">
        <v>3172500</v>
      </c>
      <c r="I46" s="32">
        <f>+H46</f>
        <v>3172500</v>
      </c>
      <c r="J46" s="29" t="s">
        <v>22</v>
      </c>
      <c r="K46" s="29" t="s">
        <v>23</v>
      </c>
      <c r="L46" s="29"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29">
        <v>45121713</v>
      </c>
      <c r="C52" s="30" t="s">
        <v>107</v>
      </c>
      <c r="D52" s="29" t="s">
        <v>165</v>
      </c>
      <c r="E52" s="31" t="s">
        <v>53</v>
      </c>
      <c r="F52" s="29" t="s">
        <v>31</v>
      </c>
      <c r="G52" s="29" t="s">
        <v>32</v>
      </c>
      <c r="H52" s="32">
        <v>110000000</v>
      </c>
      <c r="I52" s="32">
        <v>110000000</v>
      </c>
      <c r="J52" s="29" t="s">
        <v>22</v>
      </c>
      <c r="K52" s="29" t="s">
        <v>23</v>
      </c>
      <c r="L52" s="29"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4"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29" t="s">
        <v>115</v>
      </c>
      <c r="C57" s="30" t="s">
        <v>116</v>
      </c>
      <c r="D57" s="29" t="s">
        <v>78</v>
      </c>
      <c r="E57" s="31" t="s">
        <v>79</v>
      </c>
      <c r="F57" s="29" t="s">
        <v>24</v>
      </c>
      <c r="G57" s="29" t="s">
        <v>32</v>
      </c>
      <c r="H57" s="32">
        <v>160000000</v>
      </c>
      <c r="I57" s="32">
        <v>160000000</v>
      </c>
      <c r="J57" s="29" t="s">
        <v>22</v>
      </c>
      <c r="K57" s="29" t="s">
        <v>23</v>
      </c>
      <c r="L57" s="29"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29" t="s">
        <v>118</v>
      </c>
      <c r="C59" s="30" t="s">
        <v>119</v>
      </c>
      <c r="D59" s="29" t="s">
        <v>78</v>
      </c>
      <c r="E59" s="31" t="s">
        <v>59</v>
      </c>
      <c r="F59" s="29" t="s">
        <v>31</v>
      </c>
      <c r="G59" s="29" t="s">
        <v>32</v>
      </c>
      <c r="H59" s="32">
        <v>80000000</v>
      </c>
      <c r="I59" s="32">
        <v>80000000</v>
      </c>
      <c r="J59" s="29" t="s">
        <v>22</v>
      </c>
      <c r="K59" s="29" t="s">
        <v>23</v>
      </c>
      <c r="L59" s="29"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29" t="s">
        <v>135</v>
      </c>
      <c r="C61" s="30" t="s">
        <v>136</v>
      </c>
      <c r="D61" s="29" t="s">
        <v>77</v>
      </c>
      <c r="E61" s="31" t="s">
        <v>137</v>
      </c>
      <c r="F61" s="29" t="s">
        <v>138</v>
      </c>
      <c r="G61" s="29" t="s">
        <v>132</v>
      </c>
      <c r="H61" s="32">
        <v>1027998682265</v>
      </c>
      <c r="I61" s="32">
        <v>1027998682265</v>
      </c>
      <c r="J61" s="29" t="s">
        <v>33</v>
      </c>
      <c r="K61" s="29" t="s">
        <v>33</v>
      </c>
      <c r="L61" s="29" t="s">
        <v>139</v>
      </c>
    </row>
    <row r="62" spans="2:12" s="2" customFormat="1" ht="60">
      <c r="B62" s="29">
        <v>86101705</v>
      </c>
      <c r="C62" s="30" t="s">
        <v>140</v>
      </c>
      <c r="D62" s="29" t="s">
        <v>77</v>
      </c>
      <c r="E62" s="31" t="s">
        <v>141</v>
      </c>
      <c r="F62" s="29" t="s">
        <v>149</v>
      </c>
      <c r="G62" s="29" t="s">
        <v>132</v>
      </c>
      <c r="H62" s="32">
        <v>4621697298</v>
      </c>
      <c r="I62" s="32">
        <v>4621697298</v>
      </c>
      <c r="J62" s="29" t="s">
        <v>33</v>
      </c>
      <c r="K62" s="29" t="s">
        <v>33</v>
      </c>
      <c r="L62" s="29" t="s">
        <v>139</v>
      </c>
    </row>
    <row r="63" spans="2:12" s="2" customFormat="1" ht="105">
      <c r="B63" s="29" t="s">
        <v>142</v>
      </c>
      <c r="C63" s="30" t="s">
        <v>143</v>
      </c>
      <c r="D63" s="29" t="s">
        <v>77</v>
      </c>
      <c r="E63" s="31" t="s">
        <v>141</v>
      </c>
      <c r="F63" s="29" t="s">
        <v>149</v>
      </c>
      <c r="G63" s="29" t="s">
        <v>132</v>
      </c>
      <c r="H63" s="32">
        <v>14600000000</v>
      </c>
      <c r="I63" s="32">
        <v>14600000000</v>
      </c>
      <c r="J63" s="29" t="s">
        <v>33</v>
      </c>
      <c r="K63" s="29" t="s">
        <v>33</v>
      </c>
      <c r="L63" s="29" t="s">
        <v>139</v>
      </c>
    </row>
    <row r="64" spans="2:12" s="2" customFormat="1" ht="60">
      <c r="B64" s="29" t="s">
        <v>146</v>
      </c>
      <c r="C64" s="30" t="s">
        <v>147</v>
      </c>
      <c r="D64" s="29" t="s">
        <v>77</v>
      </c>
      <c r="E64" s="31">
        <v>7</v>
      </c>
      <c r="F64" s="29" t="s">
        <v>149</v>
      </c>
      <c r="G64" s="29" t="s">
        <v>32</v>
      </c>
      <c r="H64" s="32">
        <v>11501000000</v>
      </c>
      <c r="I64" s="32">
        <v>11501000000</v>
      </c>
      <c r="J64" s="29" t="s">
        <v>22</v>
      </c>
      <c r="K64" s="29" t="s">
        <v>23</v>
      </c>
      <c r="L64" s="29" t="s">
        <v>148</v>
      </c>
    </row>
    <row r="65" spans="2:12" s="2" customFormat="1" ht="90">
      <c r="B65" s="29" t="s">
        <v>151</v>
      </c>
      <c r="C65" s="30" t="s">
        <v>152</v>
      </c>
      <c r="D65" s="29" t="s">
        <v>78</v>
      </c>
      <c r="E65" s="31">
        <v>5</v>
      </c>
      <c r="F65" s="29" t="s">
        <v>131</v>
      </c>
      <c r="G65" s="29" t="s">
        <v>32</v>
      </c>
      <c r="H65" s="32">
        <v>5434452611</v>
      </c>
      <c r="I65" s="32">
        <v>5434452611</v>
      </c>
      <c r="J65" s="29" t="s">
        <v>22</v>
      </c>
      <c r="K65" s="29" t="s">
        <v>23</v>
      </c>
      <c r="L65" s="29" t="s">
        <v>153</v>
      </c>
    </row>
    <row r="66" spans="2:12" s="2" customFormat="1" ht="90">
      <c r="B66" s="29">
        <v>84131601</v>
      </c>
      <c r="C66" s="30" t="s">
        <v>154</v>
      </c>
      <c r="D66" s="29" t="s">
        <v>134</v>
      </c>
      <c r="E66" s="31">
        <v>6</v>
      </c>
      <c r="F66" s="29" t="s">
        <v>24</v>
      </c>
      <c r="G66" s="29" t="s">
        <v>32</v>
      </c>
      <c r="H66" s="32">
        <v>895889405</v>
      </c>
      <c r="I66" s="32">
        <v>895889405</v>
      </c>
      <c r="J66" s="29" t="s">
        <v>22</v>
      </c>
      <c r="K66" s="29" t="s">
        <v>23</v>
      </c>
      <c r="L66" s="29" t="s">
        <v>153</v>
      </c>
    </row>
    <row r="67" spans="2:12" s="2" customFormat="1" ht="90">
      <c r="B67" s="29" t="s">
        <v>156</v>
      </c>
      <c r="C67" s="30" t="s">
        <v>157</v>
      </c>
      <c r="D67" s="29" t="s">
        <v>158</v>
      </c>
      <c r="E67" s="31" t="s">
        <v>53</v>
      </c>
      <c r="F67" s="29" t="s">
        <v>159</v>
      </c>
      <c r="G67" s="29" t="s">
        <v>132</v>
      </c>
      <c r="H67" s="32">
        <v>16824941394</v>
      </c>
      <c r="I67" s="32">
        <v>16824941394</v>
      </c>
      <c r="J67" s="29" t="s">
        <v>33</v>
      </c>
      <c r="K67" s="29" t="s">
        <v>33</v>
      </c>
      <c r="L67" s="29" t="s">
        <v>139</v>
      </c>
    </row>
    <row r="68" spans="2:12" s="2" customFormat="1" ht="45">
      <c r="B68" s="29" t="s">
        <v>186</v>
      </c>
      <c r="C68" s="30" t="s">
        <v>160</v>
      </c>
      <c r="D68" s="29" t="s">
        <v>134</v>
      </c>
      <c r="E68" s="31" t="s">
        <v>161</v>
      </c>
      <c r="F68" s="29" t="s">
        <v>162</v>
      </c>
      <c r="G68" s="29" t="s">
        <v>132</v>
      </c>
      <c r="H68" s="32">
        <v>2435615369</v>
      </c>
      <c r="I68" s="32">
        <v>2435615369</v>
      </c>
      <c r="J68" s="29" t="s">
        <v>44</v>
      </c>
      <c r="K68" s="29" t="s">
        <v>163</v>
      </c>
      <c r="L68" s="29" t="s">
        <v>164</v>
      </c>
    </row>
    <row r="69" spans="2:12" s="2" customFormat="1" ht="57.75" customHeight="1">
      <c r="B69" s="29" t="s">
        <v>166</v>
      </c>
      <c r="C69" s="30" t="s">
        <v>167</v>
      </c>
      <c r="D69" s="29" t="s">
        <v>168</v>
      </c>
      <c r="E69" s="31">
        <v>6</v>
      </c>
      <c r="F69" s="29" t="s">
        <v>138</v>
      </c>
      <c r="G69" s="29" t="s">
        <v>169</v>
      </c>
      <c r="H69" s="32">
        <v>74355433703</v>
      </c>
      <c r="I69" s="32">
        <v>74355433703</v>
      </c>
      <c r="J69" s="29" t="s">
        <v>22</v>
      </c>
      <c r="K69" s="29" t="s">
        <v>23</v>
      </c>
      <c r="L69" s="29" t="s">
        <v>170</v>
      </c>
    </row>
    <row r="70" spans="2:12" s="2" customFormat="1" ht="90">
      <c r="B70" s="29">
        <v>84131601</v>
      </c>
      <c r="C70" s="30" t="s">
        <v>172</v>
      </c>
      <c r="D70" s="29" t="s">
        <v>171</v>
      </c>
      <c r="E70" s="31">
        <v>7</v>
      </c>
      <c r="F70" s="29" t="s">
        <v>131</v>
      </c>
      <c r="G70" s="29" t="s">
        <v>32</v>
      </c>
      <c r="H70" s="32">
        <v>15500000</v>
      </c>
      <c r="I70" s="32">
        <v>15500000</v>
      </c>
      <c r="J70" s="29" t="s">
        <v>22</v>
      </c>
      <c r="K70" s="29" t="s">
        <v>23</v>
      </c>
      <c r="L70" s="29" t="s">
        <v>108</v>
      </c>
    </row>
    <row r="71" spans="2:12" s="2" customFormat="1" ht="93" customHeight="1">
      <c r="B71" s="29">
        <v>90121502</v>
      </c>
      <c r="C71" s="30" t="s">
        <v>173</v>
      </c>
      <c r="D71" s="29" t="s">
        <v>168</v>
      </c>
      <c r="E71" s="31">
        <v>6</v>
      </c>
      <c r="F71" s="29" t="s">
        <v>174</v>
      </c>
      <c r="G71" s="29" t="s">
        <v>32</v>
      </c>
      <c r="H71" s="32">
        <v>5160639013</v>
      </c>
      <c r="I71" s="32">
        <v>5160639013</v>
      </c>
      <c r="J71" s="29" t="s">
        <v>22</v>
      </c>
      <c r="K71" s="29" t="s">
        <v>23</v>
      </c>
      <c r="L71" s="29" t="s">
        <v>175</v>
      </c>
    </row>
    <row r="72" spans="2:12" s="2" customFormat="1" ht="45">
      <c r="B72" s="29">
        <v>92121504</v>
      </c>
      <c r="C72" s="30" t="s">
        <v>144</v>
      </c>
      <c r="D72" s="29" t="s">
        <v>168</v>
      </c>
      <c r="E72" s="31" t="s">
        <v>177</v>
      </c>
      <c r="F72" s="29" t="s">
        <v>24</v>
      </c>
      <c r="G72" s="29" t="s">
        <v>32</v>
      </c>
      <c r="H72" s="32">
        <v>175703438</v>
      </c>
      <c r="I72" s="32">
        <v>175703438</v>
      </c>
      <c r="J72" s="29" t="s">
        <v>22</v>
      </c>
      <c r="K72" s="29"/>
      <c r="L72" s="29" t="s">
        <v>145</v>
      </c>
    </row>
    <row r="73" spans="2:12" s="2" customFormat="1" ht="60">
      <c r="B73" s="29">
        <v>80131502</v>
      </c>
      <c r="C73" s="30" t="s">
        <v>178</v>
      </c>
      <c r="D73" s="29" t="s">
        <v>179</v>
      </c>
      <c r="E73" s="31" t="s">
        <v>180</v>
      </c>
      <c r="F73" s="29" t="s">
        <v>30</v>
      </c>
      <c r="G73" s="29" t="s">
        <v>32</v>
      </c>
      <c r="H73" s="32">
        <v>12026911538</v>
      </c>
      <c r="I73" s="32">
        <v>1610717672</v>
      </c>
      <c r="J73" s="29" t="s">
        <v>181</v>
      </c>
      <c r="K73" s="29" t="s">
        <v>182</v>
      </c>
      <c r="L73" s="29" t="s">
        <v>183</v>
      </c>
    </row>
    <row r="74" spans="2:12" s="2" customFormat="1" ht="55.5" customHeight="1">
      <c r="B74" s="29" t="s">
        <v>187</v>
      </c>
      <c r="C74" s="30" t="s">
        <v>184</v>
      </c>
      <c r="D74" s="29" t="s">
        <v>168</v>
      </c>
      <c r="E74" s="31" t="s">
        <v>177</v>
      </c>
      <c r="F74" s="29" t="s">
        <v>24</v>
      </c>
      <c r="G74" s="29" t="s">
        <v>32</v>
      </c>
      <c r="H74" s="32">
        <v>165580247</v>
      </c>
      <c r="I74" s="32">
        <v>165580247</v>
      </c>
      <c r="J74" s="29" t="s">
        <v>22</v>
      </c>
      <c r="K74" s="29"/>
      <c r="L74" s="29" t="s">
        <v>185</v>
      </c>
    </row>
    <row r="75" spans="2:12" s="2" customFormat="1" ht="150">
      <c r="B75" s="29" t="s">
        <v>193</v>
      </c>
      <c r="C75" s="30" t="s">
        <v>188</v>
      </c>
      <c r="D75" s="29" t="s">
        <v>134</v>
      </c>
      <c r="E75" s="31">
        <v>5</v>
      </c>
      <c r="F75" s="29" t="s">
        <v>189</v>
      </c>
      <c r="G75" s="29" t="s">
        <v>32</v>
      </c>
      <c r="H75" s="32">
        <v>36392593502</v>
      </c>
      <c r="I75" s="32">
        <v>36392593502</v>
      </c>
      <c r="J75" s="29" t="s">
        <v>22</v>
      </c>
      <c r="K75" s="29" t="s">
        <v>23</v>
      </c>
      <c r="L75" s="29" t="s">
        <v>70</v>
      </c>
    </row>
    <row r="76" spans="2:12" s="2" customFormat="1" ht="90">
      <c r="B76" s="29" t="s">
        <v>191</v>
      </c>
      <c r="C76" s="30" t="s">
        <v>190</v>
      </c>
      <c r="D76" s="41" t="s">
        <v>78</v>
      </c>
      <c r="E76" s="41" t="s">
        <v>197</v>
      </c>
      <c r="F76" s="29" t="s">
        <v>131</v>
      </c>
      <c r="G76" s="29" t="s">
        <v>32</v>
      </c>
      <c r="H76" s="32">
        <v>1000617960</v>
      </c>
      <c r="I76" s="32">
        <f>+H76</f>
        <v>1000617960</v>
      </c>
      <c r="J76" s="29" t="s">
        <v>22</v>
      </c>
      <c r="K76" s="29" t="s">
        <v>23</v>
      </c>
      <c r="L76" s="29" t="s">
        <v>192</v>
      </c>
    </row>
    <row r="77" spans="2:12" s="2" customFormat="1" ht="75">
      <c r="B77" s="29">
        <v>80131500</v>
      </c>
      <c r="C77" s="30" t="s">
        <v>194</v>
      </c>
      <c r="D77" s="41" t="s">
        <v>134</v>
      </c>
      <c r="E77" s="41" t="s">
        <v>196</v>
      </c>
      <c r="F77" s="29" t="s">
        <v>131</v>
      </c>
      <c r="G77" s="29" t="s">
        <v>32</v>
      </c>
      <c r="H77" s="32">
        <v>410113977</v>
      </c>
      <c r="I77" s="32">
        <v>410113977</v>
      </c>
      <c r="J77" s="29" t="s">
        <v>44</v>
      </c>
      <c r="K77" s="29" t="s">
        <v>33</v>
      </c>
      <c r="L77" s="42" t="s">
        <v>195</v>
      </c>
    </row>
    <row r="78" spans="2:12" s="2" customFormat="1" ht="75">
      <c r="B78" s="29">
        <v>84111600</v>
      </c>
      <c r="C78" s="30" t="s">
        <v>129</v>
      </c>
      <c r="D78" s="41" t="s">
        <v>78</v>
      </c>
      <c r="E78" s="41" t="s">
        <v>198</v>
      </c>
      <c r="F78" s="29" t="s">
        <v>162</v>
      </c>
      <c r="G78" s="29" t="s">
        <v>199</v>
      </c>
      <c r="H78" s="32">
        <v>1500000000</v>
      </c>
      <c r="I78" s="32">
        <f>+H78</f>
        <v>1500000000</v>
      </c>
      <c r="J78" s="29" t="s">
        <v>44</v>
      </c>
      <c r="K78" s="29" t="s">
        <v>163</v>
      </c>
      <c r="L78" s="42" t="s">
        <v>200</v>
      </c>
    </row>
    <row r="79" spans="2:12" s="2" customFormat="1" ht="45">
      <c r="B79" s="36">
        <v>92121504</v>
      </c>
      <c r="C79" s="37" t="s">
        <v>144</v>
      </c>
      <c r="D79" s="39" t="s">
        <v>168</v>
      </c>
      <c r="E79" s="39" t="s">
        <v>177</v>
      </c>
      <c r="F79" s="36" t="s">
        <v>31</v>
      </c>
      <c r="G79" s="36" t="s">
        <v>32</v>
      </c>
      <c r="H79" s="38">
        <v>109252429</v>
      </c>
      <c r="I79" s="38">
        <v>109252429</v>
      </c>
      <c r="J79" s="36" t="s">
        <v>22</v>
      </c>
      <c r="K79" s="36"/>
      <c r="L79" s="40" t="s">
        <v>145</v>
      </c>
    </row>
    <row r="80" spans="2:12" s="4" customFormat="1" ht="18.75">
      <c r="B80" s="26"/>
      <c r="C80" s="26"/>
      <c r="D80" s="26"/>
      <c r="E80" s="27"/>
      <c r="F80" s="26"/>
      <c r="G80" s="33" t="s">
        <v>120</v>
      </c>
      <c r="H80" s="34">
        <f>SUM(H22:H79)</f>
        <v>1323906192349</v>
      </c>
      <c r="I80" s="34">
        <f>SUM(I22:I78)</f>
        <v>1313380746054</v>
      </c>
      <c r="J80" s="26"/>
      <c r="K80" s="26"/>
      <c r="L80" s="26"/>
    </row>
    <row r="83" ht="15">
      <c r="F83">
        <f>13+21+5</f>
        <v>39</v>
      </c>
    </row>
    <row r="84" ht="15">
      <c r="F84" t="s">
        <v>121</v>
      </c>
    </row>
  </sheetData>
  <sheetProtection/>
  <autoFilter ref="B21:L80"/>
  <dataValidations count="5">
    <dataValidation type="list" allowBlank="1" showInputMessage="1" showErrorMessage="1" sqref="F22:F80">
      <formula1>modalidad</formula1>
    </dataValidation>
    <dataValidation type="list" allowBlank="1" showInputMessage="1" showErrorMessage="1" sqref="G22:G80">
      <formula1>fuenteRecursos</formula1>
    </dataValidation>
    <dataValidation type="list" allowBlank="1" showInputMessage="1" showErrorMessage="1" sqref="J22:J80">
      <formula1>vf</formula1>
    </dataValidation>
    <dataValidation type="list" allowBlank="1" showInputMessage="1" showErrorMessage="1" sqref="K22:K80">
      <formula1>vfestado</formula1>
    </dataValidation>
    <dataValidation type="list" allowBlank="1" showInputMessage="1" showErrorMessage="1" sqref="D22:D80">
      <formula1>meses</formula1>
    </dataValidation>
  </dataValidations>
  <hyperlinks>
    <hyperlink ref="L77" r:id="rId1" display="contrataciondistrnec@registraduria.gov.co"/>
  </hyperlinks>
  <printOptions/>
  <pageMargins left="0.7" right="0.7" top="0.75" bottom="0.75" header="0.3" footer="0.3"/>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