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2295" windowWidth="13875" windowHeight="7905" tabRatio="881" firstSheet="8" activeTab="11"/>
  </bookViews>
  <sheets>
    <sheet name="REGIS. DEMANDADA-ENE-MAR" sheetId="96" state="hidden" r:id="rId1"/>
    <sheet name="REGIS. DEMANDANTE ENE-MAR" sheetId="97" state="hidden" r:id="rId2"/>
    <sheet name="F.R.DEMANDADO ENE-MAR" sheetId="98" state="hidden" r:id="rId3"/>
    <sheet name="F.R.DEMANDANTE ENERO - MARZO" sheetId="99" state="hidden" r:id="rId4"/>
    <sheet name="REGIS. DEMANDADA -ABRIL- JUNIO" sheetId="100" state="hidden" r:id="rId5"/>
    <sheet name="REGIS. DEMANDANTE ABRIL - JUNIO" sheetId="101" state="hidden" r:id="rId6"/>
    <sheet name="F.R.DEMANDADO  ABRIL- JUNIO" sheetId="103" state="hidden" r:id="rId7"/>
    <sheet name="F.R.DEMANDANTE ABRIL - JUNIO" sheetId="102" state="hidden" r:id="rId8"/>
    <sheet name="RNEC DEMANDADA OCT-DIC 2017" sheetId="113" r:id="rId9"/>
    <sheet name="RNEC DEMANDANTE OCT - DIC 2017" sheetId="105" r:id="rId10"/>
    <sheet name="FRR DEMANDADO OCT - DIC 2017" sheetId="112" r:id="rId11"/>
    <sheet name="FRR DEMANDANTE OCT - DIC 2017" sheetId="114" r:id="rId12"/>
  </sheets>
  <definedNames>
    <definedName name="_xlnm._FilterDatabase" localSheetId="4" hidden="1">'REGIS. DEMANDADA -ABRIL- JUNIO'!$A$5:$P$261</definedName>
    <definedName name="_xlnm._FilterDatabase" localSheetId="0" hidden="1">'REGIS. DEMANDADA-ENE-MAR'!$A$5:$P$246</definedName>
    <definedName name="_xlnm._FilterDatabase" localSheetId="5" hidden="1">'REGIS. DEMANDANTE ABRIL - JUNIO'!$A$6:$J$34</definedName>
    <definedName name="_xlnm._FilterDatabase" localSheetId="1" hidden="1">'REGIS. DEMANDANTE ENE-MAR'!$A$6:$J$34</definedName>
    <definedName name="_xlnm._FilterDatabase" localSheetId="8" hidden="1">'RNEC DEMANDADA OCT-DIC 2017'!$B$5:$L$357</definedName>
    <definedName name="_xlnm._FilterDatabase" localSheetId="9" hidden="1">'RNEC DEMANDANTE OCT - DIC 2017'!$B$6:$K$36</definedName>
    <definedName name="_xlnm.Print_Area" localSheetId="8">'RNEC DEMANDADA OCT-DIC 2017'!$F$97</definedName>
    <definedName name="_xlnm.Print_Titles" localSheetId="6">'F.R.DEMANDADO  ABRIL- JUNIO'!$1:$5</definedName>
    <definedName name="_xlnm.Print_Titles" localSheetId="2">'F.R.DEMANDADO ENE-MAR'!$1:$5</definedName>
    <definedName name="_xlnm.Print_Titles" localSheetId="7">'F.R.DEMANDANTE ABRIL - JUNIO'!$1:$5</definedName>
    <definedName name="_xlnm.Print_Titles" localSheetId="3">'F.R.DEMANDANTE ENERO - MARZO'!$1:$5</definedName>
    <definedName name="_xlnm.Print_Titles" localSheetId="4">'REGIS. DEMANDADA -ABRIL- JUNIO'!$1:$5</definedName>
    <definedName name="_xlnm.Print_Titles" localSheetId="0">'REGIS. DEMANDADA-ENE-MAR'!$1:$5</definedName>
    <definedName name="_xlnm.Print_Titles" localSheetId="5">'REGIS. DEMANDANTE ABRIL - JUNIO'!$2:$6</definedName>
    <definedName name="_xlnm.Print_Titles" localSheetId="1">'REGIS. DEMANDANTE ENE-MAR'!$2:$6</definedName>
    <definedName name="_xlnm.Print_Titles" localSheetId="9">'RNEC DEMANDANTE OCT - DIC 2017'!$2:$6</definedName>
  </definedNames>
  <calcPr calcId="152511"/>
</workbook>
</file>

<file path=xl/calcChain.xml><?xml version="1.0" encoding="utf-8"?>
<calcChain xmlns="http://schemas.openxmlformats.org/spreadsheetml/2006/main">
  <c r="I11" i="114" l="1"/>
  <c r="I10" i="114"/>
  <c r="G13" i="112"/>
  <c r="H35" i="105"/>
  <c r="H34" i="105"/>
  <c r="G360" i="113" l="1"/>
  <c r="G359" i="113"/>
  <c r="I12" i="114" l="1"/>
  <c r="G12" i="112"/>
  <c r="G14" i="112" s="1"/>
  <c r="G361" i="113"/>
  <c r="H11" i="102"/>
  <c r="F16" i="103"/>
  <c r="F15" i="103"/>
  <c r="F13" i="103"/>
  <c r="G39" i="101"/>
  <c r="G38" i="101"/>
  <c r="G36" i="101"/>
  <c r="A34" i="101"/>
  <c r="A33" i="101"/>
  <c r="A32" i="101"/>
  <c r="A31" i="101"/>
  <c r="A30" i="101"/>
  <c r="A29" i="101"/>
  <c r="A28" i="101"/>
  <c r="A27" i="101"/>
  <c r="A26" i="101"/>
  <c r="A25" i="101"/>
  <c r="A24" i="101"/>
  <c r="A23" i="101"/>
  <c r="A22" i="101"/>
  <c r="A21" i="101"/>
  <c r="A20" i="101"/>
  <c r="A19" i="101"/>
  <c r="A18" i="101"/>
  <c r="A17" i="101"/>
  <c r="A16" i="101"/>
  <c r="A15" i="101"/>
  <c r="A14" i="101"/>
  <c r="A13" i="101"/>
  <c r="A12" i="101"/>
  <c r="A11" i="101"/>
  <c r="A10" i="101"/>
  <c r="A9" i="101"/>
  <c r="F265" i="100"/>
  <c r="F264" i="100"/>
  <c r="F263" i="100"/>
  <c r="A261" i="100"/>
  <c r="A260" i="100"/>
  <c r="A259" i="100"/>
  <c r="A258" i="100"/>
  <c r="A257" i="100"/>
  <c r="A256" i="100"/>
  <c r="A255" i="100"/>
  <c r="A254" i="100"/>
  <c r="A253" i="100"/>
  <c r="A252" i="100"/>
  <c r="A251" i="100"/>
  <c r="A250" i="100"/>
  <c r="A249" i="100"/>
  <c r="A248" i="100"/>
  <c r="A247" i="100"/>
  <c r="A246" i="100"/>
  <c r="A245" i="100"/>
  <c r="A244" i="100"/>
  <c r="A243" i="100"/>
  <c r="A242" i="100"/>
  <c r="A241" i="100"/>
  <c r="A240" i="100"/>
  <c r="A239" i="100"/>
  <c r="A238" i="100"/>
  <c r="A237" i="100"/>
  <c r="A236" i="100"/>
  <c r="A235" i="100"/>
  <c r="A234" i="100"/>
  <c r="A233" i="100"/>
  <c r="A232" i="100"/>
  <c r="A231" i="100"/>
  <c r="A230" i="100"/>
  <c r="A229" i="100"/>
  <c r="A228" i="100"/>
  <c r="A227" i="100"/>
  <c r="A226" i="100"/>
  <c r="A225" i="100"/>
  <c r="A224" i="100"/>
  <c r="A223" i="100"/>
  <c r="A222" i="100"/>
  <c r="A221" i="100"/>
  <c r="A220" i="100"/>
  <c r="A219" i="100"/>
  <c r="A218" i="100"/>
  <c r="A217" i="100"/>
  <c r="A216" i="100"/>
  <c r="A215" i="100"/>
  <c r="A214" i="100"/>
  <c r="A213" i="100"/>
  <c r="A212" i="100"/>
  <c r="A211" i="100"/>
  <c r="A210" i="100"/>
  <c r="A209" i="100"/>
  <c r="A208" i="100"/>
  <c r="A207" i="100"/>
  <c r="A206" i="100"/>
  <c r="A205" i="100"/>
  <c r="A204" i="100"/>
  <c r="A203" i="100"/>
  <c r="A202" i="100"/>
  <c r="A201" i="100"/>
  <c r="A200" i="100"/>
  <c r="A199" i="100"/>
  <c r="A198" i="100"/>
  <c r="A197" i="100"/>
  <c r="A196" i="100"/>
  <c r="A195" i="100"/>
  <c r="A194" i="100"/>
  <c r="A193" i="100"/>
  <c r="A192" i="100"/>
  <c r="A191" i="100"/>
  <c r="A190" i="100"/>
  <c r="A189" i="100"/>
  <c r="A188" i="100"/>
  <c r="A187" i="100"/>
  <c r="A186" i="100"/>
  <c r="A185" i="100"/>
  <c r="A184" i="100"/>
  <c r="A183" i="100"/>
  <c r="A182" i="100"/>
  <c r="A181" i="100"/>
  <c r="A180" i="100"/>
  <c r="A179" i="100"/>
  <c r="A178" i="100"/>
  <c r="A177" i="100"/>
  <c r="A176" i="100"/>
  <c r="A175" i="100"/>
  <c r="A174" i="100"/>
  <c r="A173" i="100"/>
  <c r="A172" i="100"/>
  <c r="A171" i="100"/>
  <c r="A170" i="100"/>
  <c r="A169" i="100"/>
  <c r="A168" i="100"/>
  <c r="A167" i="100"/>
  <c r="A166" i="100"/>
  <c r="A165" i="100"/>
  <c r="A164" i="100"/>
  <c r="A163" i="100"/>
  <c r="A162" i="100"/>
  <c r="A161" i="100"/>
  <c r="A160" i="100"/>
  <c r="A159" i="100"/>
  <c r="A158" i="100"/>
  <c r="A157" i="100"/>
  <c r="A156" i="100"/>
  <c r="A155" i="100"/>
  <c r="A154" i="100"/>
  <c r="A153" i="100"/>
  <c r="A152" i="100"/>
  <c r="A151" i="100"/>
  <c r="A150" i="100"/>
  <c r="A149" i="100"/>
  <c r="A148" i="100"/>
  <c r="A147" i="100"/>
  <c r="A146" i="100"/>
  <c r="A145" i="100"/>
  <c r="A144" i="100"/>
  <c r="A143" i="100"/>
  <c r="A142" i="100"/>
  <c r="A141" i="100"/>
  <c r="A140" i="100"/>
  <c r="A139" i="100"/>
  <c r="A138" i="100"/>
  <c r="A137" i="100"/>
  <c r="A136" i="100"/>
  <c r="A135" i="100"/>
  <c r="A134" i="100"/>
  <c r="A133" i="100"/>
  <c r="A132" i="100"/>
  <c r="A131" i="100"/>
  <c r="A130" i="100"/>
  <c r="A129" i="100"/>
  <c r="A128" i="100"/>
  <c r="A127" i="100"/>
  <c r="A126" i="100"/>
  <c r="A125" i="100"/>
  <c r="A124" i="100"/>
  <c r="A123" i="100"/>
  <c r="A122" i="100"/>
  <c r="A121" i="100"/>
  <c r="A120" i="100"/>
  <c r="A119" i="100"/>
  <c r="A118" i="100"/>
  <c r="A117" i="100"/>
  <c r="A116" i="100"/>
  <c r="A115" i="100"/>
  <c r="A114" i="100"/>
  <c r="A113" i="100"/>
  <c r="A112" i="100"/>
  <c r="A111" i="100"/>
  <c r="A110" i="100"/>
  <c r="A109" i="100"/>
  <c r="A108" i="100"/>
  <c r="A107" i="100"/>
  <c r="A106" i="100"/>
  <c r="A105" i="100"/>
  <c r="A104" i="100"/>
  <c r="A103" i="100"/>
  <c r="A102" i="100"/>
  <c r="A101" i="100"/>
  <c r="A100" i="100"/>
  <c r="A99" i="100"/>
  <c r="A98" i="100"/>
  <c r="A97" i="100"/>
  <c r="A96" i="100"/>
  <c r="A95" i="100"/>
  <c r="A94" i="100"/>
  <c r="A93" i="100"/>
  <c r="A92" i="100"/>
  <c r="A91" i="100"/>
  <c r="A90" i="100"/>
  <c r="A89" i="100"/>
  <c r="A88" i="100"/>
  <c r="A87" i="100"/>
  <c r="A86" i="100"/>
  <c r="A85" i="100"/>
  <c r="A84" i="100"/>
  <c r="A83" i="100"/>
  <c r="A82" i="100"/>
  <c r="A81" i="100"/>
  <c r="A80" i="100"/>
  <c r="A79" i="100"/>
  <c r="A78" i="100"/>
  <c r="A77" i="100"/>
  <c r="A76" i="100"/>
  <c r="A75" i="100"/>
  <c r="A74" i="100"/>
  <c r="A73" i="100"/>
  <c r="A72" i="100"/>
  <c r="A71" i="100"/>
  <c r="A70" i="100"/>
  <c r="A69" i="100"/>
  <c r="A68" i="100"/>
  <c r="A67" i="100"/>
  <c r="A66" i="100"/>
  <c r="A65" i="100"/>
  <c r="A64" i="100"/>
  <c r="A63" i="100"/>
  <c r="A62" i="100"/>
  <c r="A61" i="100"/>
  <c r="A60" i="100"/>
  <c r="A59" i="100"/>
  <c r="A58" i="100"/>
  <c r="A57" i="100"/>
  <c r="A56" i="100"/>
  <c r="A55" i="100"/>
  <c r="A54" i="100"/>
  <c r="A53" i="100"/>
  <c r="A52" i="100"/>
  <c r="A51" i="100"/>
  <c r="A50" i="100"/>
  <c r="A49" i="100"/>
  <c r="A48" i="100"/>
  <c r="A47" i="100"/>
  <c r="A46" i="100"/>
  <c r="A45" i="100"/>
  <c r="A44" i="100"/>
  <c r="A43" i="100"/>
  <c r="A42" i="100"/>
  <c r="A41" i="100"/>
  <c r="A40" i="100"/>
  <c r="A39" i="100"/>
  <c r="A38" i="100"/>
  <c r="A37" i="100"/>
  <c r="A36" i="100"/>
  <c r="A35" i="100"/>
  <c r="A34" i="100"/>
  <c r="A33" i="100"/>
  <c r="A32" i="100"/>
  <c r="A31" i="100"/>
  <c r="A30" i="100"/>
  <c r="A29" i="100"/>
  <c r="A28" i="100"/>
  <c r="A27" i="100"/>
  <c r="A26" i="100"/>
  <c r="A25" i="100"/>
  <c r="A24" i="100"/>
  <c r="A23" i="100"/>
  <c r="A22" i="100"/>
  <c r="A21" i="100"/>
  <c r="A20" i="100"/>
  <c r="A19" i="100"/>
  <c r="A18" i="100"/>
  <c r="A17" i="100"/>
  <c r="A16" i="100"/>
  <c r="A15" i="100"/>
  <c r="A14" i="100"/>
  <c r="A13" i="100"/>
  <c r="A12" i="100"/>
  <c r="A11" i="100"/>
  <c r="A10" i="100"/>
  <c r="A9" i="100"/>
  <c r="A8" i="100"/>
  <c r="A7" i="100"/>
  <c r="H11" i="99"/>
  <c r="F16" i="98"/>
  <c r="F15" i="98"/>
  <c r="F13" i="98"/>
  <c r="G39" i="97"/>
  <c r="G38" i="97"/>
  <c r="G36" i="97"/>
  <c r="A34" i="97"/>
  <c r="A33" i="97"/>
  <c r="A32" i="97"/>
  <c r="A31" i="97"/>
  <c r="A30" i="97"/>
  <c r="A29" i="97"/>
  <c r="A28" i="97"/>
  <c r="A27" i="97"/>
  <c r="A26" i="97"/>
  <c r="A25" i="97"/>
  <c r="A24" i="97"/>
  <c r="A23" i="97"/>
  <c r="A22" i="97"/>
  <c r="A21" i="97"/>
  <c r="A20" i="97"/>
  <c r="A19" i="97"/>
  <c r="A18" i="97"/>
  <c r="A17" i="97"/>
  <c r="A16" i="97"/>
  <c r="A15" i="97"/>
  <c r="A14" i="97"/>
  <c r="A13" i="97"/>
  <c r="A12" i="97"/>
  <c r="A11" i="97"/>
  <c r="A10" i="97"/>
  <c r="A9" i="97"/>
  <c r="A8" i="97"/>
  <c r="F250" i="96"/>
  <c r="F249" i="96"/>
  <c r="F248" i="96"/>
  <c r="A246" i="96"/>
  <c r="A245" i="96"/>
  <c r="A244" i="96"/>
  <c r="A243" i="96"/>
  <c r="A242" i="96"/>
  <c r="A241" i="96"/>
  <c r="A240" i="96"/>
  <c r="A239" i="96"/>
  <c r="A238" i="96"/>
  <c r="A237" i="96"/>
  <c r="A236" i="96"/>
  <c r="A235" i="96"/>
  <c r="A234" i="96"/>
  <c r="A233" i="96"/>
  <c r="A232" i="96"/>
  <c r="A231" i="96"/>
  <c r="A230" i="96"/>
  <c r="A229" i="96"/>
  <c r="A228" i="96"/>
  <c r="A227" i="96"/>
  <c r="A226" i="96"/>
  <c r="A225" i="96"/>
  <c r="A224" i="96"/>
  <c r="A223" i="96"/>
  <c r="A222" i="96"/>
  <c r="A221" i="96"/>
  <c r="A220" i="96"/>
  <c r="A219" i="96"/>
  <c r="A218" i="96"/>
  <c r="A217" i="96"/>
  <c r="A216" i="96"/>
  <c r="A215" i="96"/>
  <c r="A214" i="96"/>
  <c r="A213" i="96"/>
  <c r="A212" i="96"/>
  <c r="A211" i="96"/>
  <c r="A210" i="96"/>
  <c r="A209" i="96"/>
  <c r="A208" i="96"/>
  <c r="A207" i="96"/>
  <c r="A206" i="96"/>
  <c r="A205" i="96"/>
  <c r="A204" i="96"/>
  <c r="A203" i="96"/>
  <c r="A202" i="96"/>
  <c r="A201" i="96"/>
  <c r="A200" i="96"/>
  <c r="A199" i="96"/>
  <c r="A198" i="96"/>
  <c r="A197" i="96"/>
  <c r="A196" i="96"/>
  <c r="A195" i="96"/>
  <c r="A194" i="96"/>
  <c r="A193" i="96"/>
  <c r="A192" i="96"/>
  <c r="A191" i="96"/>
  <c r="A190" i="96"/>
  <c r="A189" i="96"/>
  <c r="A188" i="96"/>
  <c r="A187" i="96"/>
  <c r="A186" i="96"/>
  <c r="A185" i="96"/>
  <c r="A184" i="96"/>
  <c r="A183" i="96"/>
  <c r="A182" i="96"/>
  <c r="A181" i="96"/>
  <c r="A180" i="96"/>
  <c r="A179" i="96"/>
  <c r="A178" i="96"/>
  <c r="A177" i="96"/>
  <c r="A176" i="96"/>
  <c r="A175" i="96"/>
  <c r="A174" i="96"/>
  <c r="A173" i="96"/>
  <c r="A172" i="96"/>
  <c r="A171" i="96"/>
  <c r="A170" i="96"/>
  <c r="A169" i="96"/>
  <c r="A168" i="96"/>
  <c r="A167" i="96"/>
  <c r="A166" i="96"/>
  <c r="A165" i="96"/>
  <c r="A164" i="96"/>
  <c r="A163" i="96"/>
  <c r="A162" i="96"/>
  <c r="A161" i="96"/>
  <c r="A160" i="96"/>
  <c r="A159" i="96"/>
  <c r="A158" i="96"/>
  <c r="A157" i="96"/>
  <c r="A156" i="96"/>
  <c r="A155" i="96"/>
  <c r="A154" i="96"/>
  <c r="A153" i="96"/>
  <c r="A152" i="96"/>
  <c r="A151" i="96"/>
  <c r="A150" i="96"/>
  <c r="A149" i="96"/>
  <c r="A148" i="96"/>
  <c r="A147" i="96"/>
  <c r="A146" i="96"/>
  <c r="A145" i="96"/>
  <c r="A144" i="96"/>
  <c r="A143" i="96"/>
  <c r="A142" i="96"/>
  <c r="A141" i="96"/>
  <c r="A140" i="96"/>
  <c r="A139" i="96"/>
  <c r="A138" i="96"/>
  <c r="A137" i="96"/>
  <c r="A136" i="96"/>
  <c r="A135" i="96"/>
  <c r="A134" i="96"/>
  <c r="A133" i="96"/>
  <c r="A132" i="96"/>
  <c r="A131" i="96"/>
  <c r="A130" i="96"/>
  <c r="A129" i="96"/>
  <c r="A128" i="96"/>
  <c r="A127" i="96"/>
  <c r="A126" i="96"/>
  <c r="A125" i="96"/>
  <c r="A124" i="96"/>
  <c r="A123" i="96"/>
  <c r="A122" i="96"/>
  <c r="A121" i="96"/>
  <c r="A120" i="96"/>
  <c r="A119" i="96"/>
  <c r="A118" i="96"/>
  <c r="A117" i="96"/>
  <c r="A116" i="96"/>
  <c r="A115" i="96"/>
  <c r="A114" i="96"/>
  <c r="A113" i="96"/>
  <c r="A112" i="96"/>
  <c r="A111" i="96"/>
  <c r="A110" i="96"/>
  <c r="A109" i="96"/>
  <c r="A108" i="96"/>
  <c r="A107" i="96"/>
  <c r="A106" i="96"/>
  <c r="A105" i="96"/>
  <c r="A104" i="96"/>
  <c r="A103" i="96"/>
  <c r="A102" i="96"/>
  <c r="A101" i="96"/>
  <c r="A100" i="96"/>
  <c r="A99" i="96"/>
  <c r="A98" i="96"/>
  <c r="A97" i="96"/>
  <c r="A96" i="96"/>
  <c r="A95" i="96"/>
  <c r="A94" i="96"/>
  <c r="A93" i="96"/>
  <c r="A92" i="96"/>
  <c r="A91" i="96"/>
  <c r="A90" i="96"/>
  <c r="A89" i="96"/>
  <c r="A88" i="96"/>
  <c r="A87" i="96"/>
  <c r="A86" i="96"/>
  <c r="A85" i="96"/>
  <c r="A84" i="96"/>
  <c r="A83" i="96"/>
  <c r="A82" i="96"/>
  <c r="A81" i="96"/>
  <c r="A80" i="96"/>
  <c r="A79" i="96"/>
  <c r="A78" i="96"/>
  <c r="A77" i="96"/>
  <c r="A76" i="96"/>
  <c r="A75" i="96"/>
  <c r="A74" i="96"/>
  <c r="A73" i="96"/>
  <c r="A72" i="96"/>
  <c r="A71" i="96"/>
  <c r="A70" i="96"/>
  <c r="A69" i="96"/>
  <c r="A68" i="96"/>
  <c r="A67" i="96"/>
  <c r="A66" i="96"/>
  <c r="A65" i="96"/>
  <c r="A64" i="96"/>
  <c r="A63" i="96"/>
  <c r="A62" i="96"/>
  <c r="A61" i="96"/>
  <c r="A60" i="96"/>
  <c r="A59" i="96"/>
  <c r="A58" i="96"/>
  <c r="A57" i="96"/>
  <c r="A56" i="96"/>
  <c r="A55" i="96"/>
  <c r="A54" i="96"/>
  <c r="A53" i="96"/>
  <c r="A52" i="96"/>
  <c r="A51" i="96"/>
  <c r="A50" i="96"/>
  <c r="A49" i="96"/>
  <c r="A48" i="96"/>
  <c r="A47" i="96"/>
  <c r="A46" i="96"/>
  <c r="A45" i="96"/>
  <c r="A44" i="96"/>
  <c r="A43" i="96"/>
  <c r="A42" i="96"/>
  <c r="A41" i="96"/>
  <c r="A40" i="96"/>
  <c r="A39" i="96"/>
  <c r="A38" i="96"/>
  <c r="A37" i="96"/>
  <c r="A36" i="96"/>
  <c r="A35" i="96"/>
  <c r="A34" i="96"/>
  <c r="A33" i="96"/>
  <c r="A32" i="96"/>
  <c r="A31" i="96"/>
  <c r="A30" i="96"/>
  <c r="A29" i="96"/>
  <c r="A28" i="96"/>
  <c r="A27" i="96"/>
  <c r="A26" i="96"/>
  <c r="A25" i="96"/>
  <c r="A24" i="96"/>
  <c r="A23" i="96"/>
  <c r="A22" i="96"/>
  <c r="A21" i="96"/>
  <c r="A20" i="96"/>
  <c r="A19" i="96"/>
  <c r="A18" i="96"/>
  <c r="A17" i="96"/>
  <c r="A16" i="96"/>
  <c r="A15" i="96"/>
  <c r="A14" i="96"/>
  <c r="A13" i="96"/>
  <c r="A12" i="96"/>
  <c r="A11" i="96"/>
  <c r="A10" i="96"/>
  <c r="A9" i="96"/>
  <c r="A8" i="96"/>
  <c r="A7" i="96"/>
  <c r="H36" i="105" l="1"/>
</calcChain>
</file>

<file path=xl/sharedStrings.xml><?xml version="1.0" encoding="utf-8"?>
<sst xmlns="http://schemas.openxmlformats.org/spreadsheetml/2006/main" count="5102" uniqueCount="1711">
  <si>
    <t>Chocó</t>
  </si>
  <si>
    <t xml:space="preserve">Sentencia que accede a las súplicas de la demanda - En apelación </t>
  </si>
  <si>
    <t>Tolima</t>
  </si>
  <si>
    <t>2007-00449</t>
  </si>
  <si>
    <t>José Andrés Rojas Villa</t>
  </si>
  <si>
    <t>16/01/25008</t>
  </si>
  <si>
    <t>2008-00462</t>
  </si>
  <si>
    <t>2008-00239</t>
  </si>
  <si>
    <t>Angélica María González Pretel</t>
  </si>
  <si>
    <t>2009-061</t>
  </si>
  <si>
    <t>Javier Elias Arias Idarraga</t>
  </si>
  <si>
    <t>Luis Bernando Franco y Diego Zuluaga Triviño</t>
  </si>
  <si>
    <t>2010-0208</t>
  </si>
  <si>
    <t>Susana Orduz de Zamudio y Otros</t>
  </si>
  <si>
    <t>2009-00347</t>
  </si>
  <si>
    <t>Herman Gustavo Garrido Prada</t>
  </si>
  <si>
    <t>2009-00333-00</t>
  </si>
  <si>
    <t>Carlos Arturo castillo y Otros</t>
  </si>
  <si>
    <t>2009-00519-00</t>
  </si>
  <si>
    <t>Martha Miriam Martínez López</t>
  </si>
  <si>
    <t>2010-0032-00</t>
  </si>
  <si>
    <t>Alfonso Villamizar Lamus y Otros</t>
  </si>
  <si>
    <t>2008-0489</t>
  </si>
  <si>
    <t>Henry antonio Anaya Arango</t>
  </si>
  <si>
    <t>2008-00202-00</t>
  </si>
  <si>
    <t>Jorge Eliecer Campo Ulcue y Otros</t>
  </si>
  <si>
    <t>Se contestó demanda</t>
  </si>
  <si>
    <t>Ivan Duque Escobar y Harold Wilson salazar</t>
  </si>
  <si>
    <t>2001-3385</t>
  </si>
  <si>
    <t>Luis Eduardo Cortes Ruiz</t>
  </si>
  <si>
    <t>2003-00164</t>
  </si>
  <si>
    <t>José Maxlinder Gómez Alarcon</t>
  </si>
  <si>
    <t>No favorable</t>
  </si>
  <si>
    <t>2003-00527</t>
  </si>
  <si>
    <t>Yolanda Cordero Bayona</t>
  </si>
  <si>
    <t>2008-00137</t>
  </si>
  <si>
    <t>Víctor Manuel Solano Benitez y Otros</t>
  </si>
  <si>
    <t>11/25/08</t>
  </si>
  <si>
    <t>2000-010201</t>
  </si>
  <si>
    <t>María Cecilia Ocampo</t>
  </si>
  <si>
    <t>Antioquia</t>
  </si>
  <si>
    <t>2004-0346</t>
  </si>
  <si>
    <t>Liliana María Ramírez Gómez</t>
  </si>
  <si>
    <t>2009-0164</t>
  </si>
  <si>
    <t>2007-451</t>
  </si>
  <si>
    <t>Edison González Chaves</t>
  </si>
  <si>
    <t>2006-0103</t>
  </si>
  <si>
    <t>Ana Yolanda Hernández Daza y Otros</t>
  </si>
  <si>
    <t>2007-00089</t>
  </si>
  <si>
    <t>Rafael Vanegas Guerra</t>
  </si>
  <si>
    <t>2002-3183</t>
  </si>
  <si>
    <t>Luis Enrique Quintero Giraldo</t>
  </si>
  <si>
    <t>2006-01512</t>
  </si>
  <si>
    <t>Nariño</t>
  </si>
  <si>
    <t>2007-00121-00</t>
  </si>
  <si>
    <t>2000-5101</t>
  </si>
  <si>
    <t>Marío Alfonso Sarmiento Martín</t>
  </si>
  <si>
    <t xml:space="preserve">Sentencia de primera instancia que accede a las súplicas de la demanda - Apelación </t>
  </si>
  <si>
    <t>Raúl Antonio Hurtado y Otros</t>
  </si>
  <si>
    <t xml:space="preserve">Sentencia que accede a las pretensiones de la demanda - En apelación </t>
  </si>
  <si>
    <t>José Andrés Meza de los Rios</t>
  </si>
  <si>
    <t>2002-00431</t>
  </si>
  <si>
    <t>2007-00124-00</t>
  </si>
  <si>
    <t>0009-2008</t>
  </si>
  <si>
    <t>María Argenis Cuellar Chavez</t>
  </si>
  <si>
    <t>70001331009-2007-00116-00</t>
  </si>
  <si>
    <t>Alcides José Pérez Barrios</t>
  </si>
  <si>
    <t>Santander</t>
  </si>
  <si>
    <t>2009-00582</t>
  </si>
  <si>
    <t>Oscar Humberto Duque Sanz</t>
  </si>
  <si>
    <t>2009-00317</t>
  </si>
  <si>
    <t>Alberth antonio Behaine Abdallah</t>
  </si>
  <si>
    <t>Roberto Herrera Díaz y Otros</t>
  </si>
  <si>
    <t>2010-00300-00</t>
  </si>
  <si>
    <t xml:space="preserve">Reinaldo Pineda Pinzón </t>
  </si>
  <si>
    <t>2009-00193-00</t>
  </si>
  <si>
    <t>María Victoria Osorio Ardila</t>
  </si>
  <si>
    <t>2009-0050</t>
  </si>
  <si>
    <t>Nestor Gregory Díaz Rodríguez</t>
  </si>
  <si>
    <t>2002-2026</t>
  </si>
  <si>
    <t>Jorge Armando Monroy Ruiz</t>
  </si>
  <si>
    <t>41001232004-4681</t>
  </si>
  <si>
    <t>Dennis Armando Acosta Monroy</t>
  </si>
  <si>
    <t>2003-1314</t>
  </si>
  <si>
    <t>Hernando Gonzáles Córtes</t>
  </si>
  <si>
    <t>Huila</t>
  </si>
  <si>
    <t>Daccy Elena Beleño Caamaño</t>
  </si>
  <si>
    <t>Casanare</t>
  </si>
  <si>
    <t>Cordoba</t>
  </si>
  <si>
    <t>2005-0175100</t>
  </si>
  <si>
    <t>Guajira</t>
  </si>
  <si>
    <t>Bogotá</t>
  </si>
  <si>
    <t>Valle</t>
  </si>
  <si>
    <t>Carlos Julio Medina</t>
  </si>
  <si>
    <t>2001-378400</t>
  </si>
  <si>
    <t>Pablo Emilio Vargas y Otros</t>
  </si>
  <si>
    <t>2009-00161</t>
  </si>
  <si>
    <t>Zuria Quintana Cuero</t>
  </si>
  <si>
    <t>2009-0370-00</t>
  </si>
  <si>
    <t>José Darismel Cortés Alvarez</t>
  </si>
  <si>
    <t>Meta</t>
  </si>
  <si>
    <t>2009-392</t>
  </si>
  <si>
    <t>Herminso Leyton Sánchez</t>
  </si>
  <si>
    <t>2009-00210</t>
  </si>
  <si>
    <t>Luis Javier Benavides Paz</t>
  </si>
  <si>
    <t>Atlántico</t>
  </si>
  <si>
    <t>Risaralda</t>
  </si>
  <si>
    <t>2007-004100</t>
  </si>
  <si>
    <t>Alexander Zuñiga Lara</t>
  </si>
  <si>
    <t>2006-0313</t>
  </si>
  <si>
    <t>Efren Antonio Hernández Díaz</t>
  </si>
  <si>
    <t>2008-00012-00</t>
  </si>
  <si>
    <t xml:space="preserve">Sentencia que niega las prtensiones de la demanda -En apelación </t>
  </si>
  <si>
    <t>2007-582</t>
  </si>
  <si>
    <t>Adonai Caro Puin y Otros</t>
  </si>
  <si>
    <t>Rafael Luis Díaz Pérez y Mario Rafael Miranda</t>
  </si>
  <si>
    <t>2003-1118</t>
  </si>
  <si>
    <t xml:space="preserve">Pedro Enrique Monroy Garzón </t>
  </si>
  <si>
    <t>2002-2087</t>
  </si>
  <si>
    <t>Edgar Espindola Niño</t>
  </si>
  <si>
    <t>Boyacá</t>
  </si>
  <si>
    <t>Betariz Omaira Marín Vásquez</t>
  </si>
  <si>
    <t>2009-00039-00</t>
  </si>
  <si>
    <t>Mario Rafael Miranda Morales</t>
  </si>
  <si>
    <t>2009-00359-00</t>
  </si>
  <si>
    <t>Danilo Medina Valdes</t>
  </si>
  <si>
    <t>2009-00309</t>
  </si>
  <si>
    <t>Martín Emilio Berrio Julio</t>
  </si>
  <si>
    <t>2003-291301</t>
  </si>
  <si>
    <t>Salomon Agudelo Lujan</t>
  </si>
  <si>
    <t>2004-0260</t>
  </si>
  <si>
    <t>Gloria de Jesús Acosta Espinal</t>
  </si>
  <si>
    <t>Magdalena</t>
  </si>
  <si>
    <t>2003-00847</t>
  </si>
  <si>
    <t>Roger Alexander Bermúdez Carrillo</t>
  </si>
  <si>
    <t>2004-1438</t>
  </si>
  <si>
    <t>Luis Ramón Torrado Clavijo y otros</t>
  </si>
  <si>
    <t>Jaime Rivera Celis</t>
  </si>
  <si>
    <t>2005-0728</t>
  </si>
  <si>
    <t>Jorge Eliecer Ballesteros Bernier y Otros</t>
  </si>
  <si>
    <t>2004-0842</t>
  </si>
  <si>
    <t>Andrea Contreras Lara</t>
  </si>
  <si>
    <t>2004-1726</t>
  </si>
  <si>
    <t>004-2003-1497-00</t>
  </si>
  <si>
    <t>Luz Mary Flórez Rodríguez</t>
  </si>
  <si>
    <t>2004-0737</t>
  </si>
  <si>
    <t>Paola Milena Montañez Montes</t>
  </si>
  <si>
    <t>2005-0905</t>
  </si>
  <si>
    <t>Alirio Ibarguen Asprilla</t>
  </si>
  <si>
    <t>Iván Duque Escobar, Harold Wilson Salazar Virguez e Imelda Morales Hincapie</t>
  </si>
  <si>
    <t>TIPO DE ACCION</t>
  </si>
  <si>
    <t>Acción de Repetición</t>
  </si>
  <si>
    <t>Ejecutivo de menor cuantía</t>
  </si>
  <si>
    <t>2005-02324</t>
  </si>
  <si>
    <t>Joseff Alexander Paez</t>
  </si>
  <si>
    <t>2005-1273-01</t>
  </si>
  <si>
    <t>Rafael Eduardo Lesmes y Otros</t>
  </si>
  <si>
    <t>1331-2005</t>
  </si>
  <si>
    <t>Carlos Alfonso Granados y Otros</t>
  </si>
  <si>
    <t>2004-01441</t>
  </si>
  <si>
    <t>Gonzalo Arevalo Arevalo</t>
  </si>
  <si>
    <t>2006-0136</t>
  </si>
  <si>
    <t>No Favorable</t>
  </si>
  <si>
    <t>Sistemas y Computadores S.A- SYCSA</t>
  </si>
  <si>
    <t>Acción Contractual - contrato No. 087</t>
  </si>
  <si>
    <t>2008-0028700</t>
  </si>
  <si>
    <t>2008-00270</t>
  </si>
  <si>
    <t>Luis German Enriquez García</t>
  </si>
  <si>
    <t>2008-0001000</t>
  </si>
  <si>
    <t>Celmira Anacona Majin</t>
  </si>
  <si>
    <t>2008-0023000</t>
  </si>
  <si>
    <t>William Javier Pastrana Valbuena</t>
  </si>
  <si>
    <t>2008-00129</t>
  </si>
  <si>
    <t>Ruby Ramírez</t>
  </si>
  <si>
    <t>Otilio Sarmiento Rodríguez</t>
  </si>
  <si>
    <t>2008-00388-00</t>
  </si>
  <si>
    <t>Juan Carlos Valencia y Otros</t>
  </si>
  <si>
    <t>2009-00012-00</t>
  </si>
  <si>
    <t>Ruby Esther Vélez Ruiz</t>
  </si>
  <si>
    <t>2009-00142</t>
  </si>
  <si>
    <t>Martín Sandoval Rozo</t>
  </si>
  <si>
    <t>Miguel Anibal Villera Martínez</t>
  </si>
  <si>
    <t>2008-0347</t>
  </si>
  <si>
    <t>Disarchivo Ltda</t>
  </si>
  <si>
    <t>860512149-6</t>
  </si>
  <si>
    <t>TOTAL</t>
  </si>
  <si>
    <t>FAVORABLES</t>
  </si>
  <si>
    <t>NO FAVORABLES</t>
  </si>
  <si>
    <t>INFORME PROCESOS CONTENCIOSOS ADMINISTRATIVO DE LA REGISTRADURÍA NACIONAL DEL ESTADO CIVIL</t>
  </si>
  <si>
    <t>EN DONDE LA ENTIDAD ES DEMANDADA</t>
  </si>
  <si>
    <t>2010-0276</t>
  </si>
  <si>
    <t>INFORME PROCESOS CONTENCIOSOS ADMINISTRATIVO REGISTRADURÍA NACIONAL DEL ESTADO CIVIL</t>
  </si>
  <si>
    <t>EN DONDE LA ENTIDAD ES DEMANDANTE</t>
  </si>
  <si>
    <t>NOMBRE DEMANDADO</t>
  </si>
  <si>
    <t xml:space="preserve">FECHA DE INICIACIÓN </t>
  </si>
  <si>
    <t>2001-2844</t>
  </si>
  <si>
    <t>2004-01339</t>
  </si>
  <si>
    <t>2004-1058</t>
  </si>
  <si>
    <t>2005-0066600</t>
  </si>
  <si>
    <t>Arauca</t>
  </si>
  <si>
    <t>Bolívar</t>
  </si>
  <si>
    <t>12616759 - 8662909</t>
  </si>
  <si>
    <t xml:space="preserve">FAVORABLES </t>
  </si>
  <si>
    <t>NO FAVORABLE</t>
  </si>
  <si>
    <t>INFORME PROCESOS CONTENCIOSOS ADMINISTRATIVOS DONDE EL FONDO ROTATORIO DE LA REGISTRADURÍA NACIONAL DEL ESTADO CIVIL</t>
  </si>
  <si>
    <t>2009-00683</t>
  </si>
  <si>
    <t>Eduardo Prada Niño</t>
  </si>
  <si>
    <t>2009-000276-00</t>
  </si>
  <si>
    <t>Luis Fernando Beltran Arbelaez</t>
  </si>
  <si>
    <t>099-2343</t>
  </si>
  <si>
    <t>Sociedad Passar Express S.A.</t>
  </si>
  <si>
    <t>Se presentaron alegatos de conclusión  - segunda instancia</t>
  </si>
  <si>
    <t xml:space="preserve">Fondo Rotatorio de la Registraduría Nacional del Estado Civil </t>
  </si>
  <si>
    <t>2006-00511</t>
  </si>
  <si>
    <t>2006-0128</t>
  </si>
  <si>
    <t>Marilu Esther Huertas Fernández</t>
  </si>
  <si>
    <t>2008-00313-2008-0569-00</t>
  </si>
  <si>
    <t>2009-00310-00</t>
  </si>
  <si>
    <t>Rafael Elias Gaviria Osorio</t>
  </si>
  <si>
    <t>Ricardo Efrain Díaz Martínez</t>
  </si>
  <si>
    <t>2005-01348</t>
  </si>
  <si>
    <t>Sucre</t>
  </si>
  <si>
    <t>Quindio</t>
  </si>
  <si>
    <t>Caquetá</t>
  </si>
  <si>
    <t>Cesar</t>
  </si>
  <si>
    <t>Registraduría Distrital</t>
  </si>
  <si>
    <t>2009-0171</t>
  </si>
  <si>
    <t>Cauca</t>
  </si>
  <si>
    <t>2006-0077500</t>
  </si>
  <si>
    <t xml:space="preserve">Sentencia que niega las súplicas de la demanda - En apelación </t>
  </si>
  <si>
    <t>Alix Mercedes Hortua Guzmán y otros</t>
  </si>
  <si>
    <t>2006-00080-00</t>
  </si>
  <si>
    <t>2009-00162</t>
  </si>
  <si>
    <t xml:space="preserve">Napoleón del Cristo Imbett Gazabón </t>
  </si>
  <si>
    <t>2009-00144</t>
  </si>
  <si>
    <t>José Omar Pérez Gaviria</t>
  </si>
  <si>
    <t>2007-0006900</t>
  </si>
  <si>
    <t>Leydi Johanna Carrascal Lobo</t>
  </si>
  <si>
    <t>2005-01070-00</t>
  </si>
  <si>
    <t>William Quintero Morales</t>
  </si>
  <si>
    <t>Zonia Gutiérrez Vidal</t>
  </si>
  <si>
    <t>Sentencia que niega las pretensiones de la demanda . -en apelación  por parte de la entidad</t>
  </si>
  <si>
    <t>2004-1852</t>
  </si>
  <si>
    <t>Jorge Samudio Ferrer</t>
  </si>
  <si>
    <t>2004-0323</t>
  </si>
  <si>
    <t>2006-00585-00</t>
  </si>
  <si>
    <t>Octavio Garrido Triana</t>
  </si>
  <si>
    <t>Carlos Ariel sánchez y Otros</t>
  </si>
  <si>
    <t>Ivan Duque Escobar</t>
  </si>
  <si>
    <t>Harold Wilson salazar, Ricardo Efrain Díaz Martínes y Otra</t>
  </si>
  <si>
    <t>Hernándo González Cortes y José Vicente Ortíz salas</t>
  </si>
  <si>
    <t>Damaris Fortaleche Manrique</t>
  </si>
  <si>
    <t>Luz Dary Naranjo Coronado</t>
  </si>
  <si>
    <t>Miguel Hugo Miranda y Roberto Tapia Ahumada</t>
  </si>
  <si>
    <t>Luis Bernanro Franco Ramírez y Diego Zuluaga Triviño</t>
  </si>
  <si>
    <t>Beatríz Manrique Trejos Y otra</t>
  </si>
  <si>
    <t>Alejandro Palacio y Otros</t>
  </si>
  <si>
    <t>2006-227</t>
  </si>
  <si>
    <t>Manuel Humberto Moreno Incel</t>
  </si>
  <si>
    <t>2009-00002-00</t>
  </si>
  <si>
    <t>Carlos Alfonso Cala Osorio</t>
  </si>
  <si>
    <t>2008-0506</t>
  </si>
  <si>
    <t>Agustin Meneses y Otros</t>
  </si>
  <si>
    <t>No.</t>
  </si>
  <si>
    <t>No. EXPEDIENTE</t>
  </si>
  <si>
    <t>NOMBRE DEMANDANTE</t>
  </si>
  <si>
    <t>NÚMERO DE IDENTIFICACIÓN</t>
  </si>
  <si>
    <t>VALOR DEMANDA</t>
  </si>
  <si>
    <t>FECHA DE NOTIFICACIÓN</t>
  </si>
  <si>
    <t>ULTIMA ACTUACION</t>
  </si>
  <si>
    <t>FAVORABILIDAD</t>
  </si>
  <si>
    <t>Favorable</t>
  </si>
  <si>
    <t>Etapa Probatoria</t>
  </si>
  <si>
    <t>Sentencia que niega las súplicas de la demanda- En apelación</t>
  </si>
  <si>
    <t xml:space="preserve">Sentencia que accede a las súplicas de la demanda- En apelación </t>
  </si>
  <si>
    <t>2006-0227100JR</t>
  </si>
  <si>
    <t>Rosa Stella Ibañez Alonso</t>
  </si>
  <si>
    <t>Al despacho para fallo</t>
  </si>
  <si>
    <t>2010-00145-00</t>
  </si>
  <si>
    <t>William Alí Jaraba Escorcia</t>
  </si>
  <si>
    <t>Graciela Soler López</t>
  </si>
  <si>
    <t>2008-01321-00</t>
  </si>
  <si>
    <t>Jorge Iván Restrepo Llano y Otros</t>
  </si>
  <si>
    <t>208-0072</t>
  </si>
  <si>
    <t>2008-00082-00</t>
  </si>
  <si>
    <t>José Ariel Jiménez Ortega</t>
  </si>
  <si>
    <t>2007-0298</t>
  </si>
  <si>
    <t>María Lilly Henao Guzmán</t>
  </si>
  <si>
    <t>2007-00354-00</t>
  </si>
  <si>
    <t>Luz Marina Ruiz de Ramírez</t>
  </si>
  <si>
    <t>2007-000367</t>
  </si>
  <si>
    <t>Giovanny Leonardo Lagos Jurado</t>
  </si>
  <si>
    <t>2008-0156</t>
  </si>
  <si>
    <t>Juan Carlos Lengua Reyes</t>
  </si>
  <si>
    <t>Noredy Gisela Royero</t>
  </si>
  <si>
    <t>2006-0064</t>
  </si>
  <si>
    <t>2009-00327-00</t>
  </si>
  <si>
    <t>Sistemas y Computadores</t>
  </si>
  <si>
    <t>2010-00173</t>
  </si>
  <si>
    <t>Yoneida del Carmen Mendoza Mercado</t>
  </si>
  <si>
    <t>2008-0794</t>
  </si>
  <si>
    <t>Carlos Javier Guerrero Gutiérrez</t>
  </si>
  <si>
    <t>Yolanda Rocio Urdanivia y Otros</t>
  </si>
  <si>
    <t>2010-00021-00</t>
  </si>
  <si>
    <t>Franco Braulio Fajardo Bedoya</t>
  </si>
  <si>
    <t>2008-0033400</t>
  </si>
  <si>
    <t>Aristides Herrera Gaitan y Otros</t>
  </si>
  <si>
    <t>Omar Enrique Luna Molina</t>
  </si>
  <si>
    <t>2002-01199-00</t>
  </si>
  <si>
    <t>Myriam Lujan Gómez</t>
  </si>
  <si>
    <t>2007-0588</t>
  </si>
  <si>
    <t>2005-01281</t>
  </si>
  <si>
    <t>Maribel  Gamboa Ocampo</t>
  </si>
  <si>
    <t>2008-0115</t>
  </si>
  <si>
    <t>Francisco Basilio Arteaga Benavides</t>
  </si>
  <si>
    <t>2008-00564</t>
  </si>
  <si>
    <t>José Leonardo Bueno ramírez</t>
  </si>
  <si>
    <t>2009-00016 - se acumulo el proceso No. 2009-0015</t>
  </si>
  <si>
    <t>Etapa probatoria</t>
  </si>
  <si>
    <t>2003-04443-01</t>
  </si>
  <si>
    <t>Jaime Angulo Bossa</t>
  </si>
  <si>
    <t>2010-004800</t>
  </si>
  <si>
    <t>Fredy Alberto Muñoz Sotelo</t>
  </si>
  <si>
    <t>2007-00188-00</t>
  </si>
  <si>
    <t>Adalberto Quintero craballo, y Otros</t>
  </si>
  <si>
    <t>2009-00511-00</t>
  </si>
  <si>
    <t>Javier Antonio Galvis Guzman y Otros</t>
  </si>
  <si>
    <t>2010-0403</t>
  </si>
  <si>
    <t>Santiago Campo Lizarazo</t>
  </si>
  <si>
    <t>2010-00282-00</t>
  </si>
  <si>
    <t>Teresa Ibarra Lindarte</t>
  </si>
  <si>
    <t>2010-00458</t>
  </si>
  <si>
    <t>Dilinger Palacio Viveros y Otros</t>
  </si>
  <si>
    <t>Norte de Santander</t>
  </si>
  <si>
    <t xml:space="preserve">DELEGACION </t>
  </si>
  <si>
    <t xml:space="preserve">Sentencia que niega las pretensiones de la demanda - En apelación </t>
  </si>
  <si>
    <t>María Antonia Villarreal Higuera</t>
  </si>
  <si>
    <t>Caldas</t>
  </si>
  <si>
    <t>2010-00249</t>
  </si>
  <si>
    <t>Paulina Pedroza palacios</t>
  </si>
  <si>
    <t>47-001-2331-002-001290-2007-00</t>
  </si>
  <si>
    <t xml:space="preserve">Sentencia que accede a las suplicas de la demanda - En apelación </t>
  </si>
  <si>
    <t>2010-00266-00</t>
  </si>
  <si>
    <t>Gerardo Humberto Zemanate y Otros</t>
  </si>
  <si>
    <t>2011-0088-00</t>
  </si>
  <si>
    <t xml:space="preserve">Sentencia que niega las pretensiones de la demanda - en apelación </t>
  </si>
  <si>
    <t>2011-00195-00</t>
  </si>
  <si>
    <t>Nicolas Murillo Gutiérrez</t>
  </si>
  <si>
    <t>Ariel Obanis Fuentes Martínez y Otros</t>
  </si>
  <si>
    <t>2011-00069-00</t>
  </si>
  <si>
    <t>Juan de Dios Carrillo Sánchez</t>
  </si>
  <si>
    <t>2011-0291</t>
  </si>
  <si>
    <t>R&amp;R Ingenieros Ltda</t>
  </si>
  <si>
    <t>800167197-1</t>
  </si>
  <si>
    <t>2009-00212-00</t>
  </si>
  <si>
    <t>Emiliano Agustin Cera Vega</t>
  </si>
  <si>
    <t>2011-00106-00</t>
  </si>
  <si>
    <t>Carmen Yulieth Quintero y Otros</t>
  </si>
  <si>
    <t>2011-00046</t>
  </si>
  <si>
    <t>Inés Dayana Mendez Aristizabal</t>
  </si>
  <si>
    <t>2011-00148-00</t>
  </si>
  <si>
    <t>Alberto Segundo Montoya Ojeda</t>
  </si>
  <si>
    <t>2500023260002011-0118901</t>
  </si>
  <si>
    <t>Carlos Hugo Angarita Calle</t>
  </si>
  <si>
    <t>2011-00300-00</t>
  </si>
  <si>
    <t>250002326000-2011-01387-00</t>
  </si>
  <si>
    <t xml:space="preserve">Acción Contractual - </t>
  </si>
  <si>
    <t>La Previsora - Compañía de Seguros S.A</t>
  </si>
  <si>
    <t>Ruth Alzate y Otros</t>
  </si>
  <si>
    <t>2010-00670</t>
  </si>
  <si>
    <t>Franklin Eduardo Smith Palma</t>
  </si>
  <si>
    <t>2011-00421-00</t>
  </si>
  <si>
    <t>María Elena Mazri Rodríguez y Otros</t>
  </si>
  <si>
    <t>2500023260002011-0103601</t>
  </si>
  <si>
    <t>2009-0387-00</t>
  </si>
  <si>
    <t>2011-529</t>
  </si>
  <si>
    <t>Hector Arango Morales y Guillermo León Betacourt Ossa</t>
  </si>
  <si>
    <t>8342972 y 8207301</t>
  </si>
  <si>
    <t xml:space="preserve">Iván Duque Escobar y Harold Wilson Salazar Virguez </t>
  </si>
  <si>
    <t>Danilo Medina Valdes y Eduardo Rujana Quintero</t>
  </si>
  <si>
    <t xml:space="preserve">10247143 y 12108903   </t>
  </si>
  <si>
    <t xml:space="preserve">TIPO DE ACCIÓN </t>
  </si>
  <si>
    <t xml:space="preserve">Acción de Repetición </t>
  </si>
  <si>
    <t xml:space="preserve">Sentencia que accede a las pretensiones de la demanda- En apelación </t>
  </si>
  <si>
    <t>2007-0139</t>
  </si>
  <si>
    <t xml:space="preserve">Sara Isabel Guzmán García - </t>
  </si>
  <si>
    <t>Sentencia que niega las pretensiones de la demanda - Con recurso de queja</t>
  </si>
  <si>
    <t>2011-1064</t>
  </si>
  <si>
    <t>2011-00527-01</t>
  </si>
  <si>
    <t>Movimiento Político Apertura Liberal</t>
  </si>
  <si>
    <t>2011-00649</t>
  </si>
  <si>
    <t>Alberto González Vergara</t>
  </si>
  <si>
    <t>2011-00337</t>
  </si>
  <si>
    <t>Duvan Arturo Almanza Gongora</t>
  </si>
  <si>
    <t>2010-00562</t>
  </si>
  <si>
    <t>Lida Ospina</t>
  </si>
  <si>
    <t>Notifican demanda</t>
  </si>
  <si>
    <t>2011-00400-00</t>
  </si>
  <si>
    <t>Jorge Enrique Briceño Suarez y Otros</t>
  </si>
  <si>
    <t>2011-00358-00</t>
  </si>
  <si>
    <t>Alex Edwin Ortíz Lozano</t>
  </si>
  <si>
    <t>2011-0663</t>
  </si>
  <si>
    <t>William Fernando Galindo Castellano</t>
  </si>
  <si>
    <t>2011-00348-00</t>
  </si>
  <si>
    <t>2012-00011-00</t>
  </si>
  <si>
    <t>2011-00414-00</t>
  </si>
  <si>
    <t>Alirio Villamizar Valencia</t>
  </si>
  <si>
    <t>2500023260002012000438-00</t>
  </si>
  <si>
    <t>2012-00039</t>
  </si>
  <si>
    <t>Remberto Manuel Yanez Arcia</t>
  </si>
  <si>
    <t>Rafael Antonio Salcedo Ramírez</t>
  </si>
  <si>
    <t>2011-02281-00</t>
  </si>
  <si>
    <t>2012-00012</t>
  </si>
  <si>
    <t>Dominga Solis Caicedo</t>
  </si>
  <si>
    <t>Arys Miguel Montes</t>
  </si>
  <si>
    <t>2007-00127</t>
  </si>
  <si>
    <t>Juan Francisco Moreno Lugo y Otros</t>
  </si>
  <si>
    <t>05001-33-31-007-2012-00266-00</t>
  </si>
  <si>
    <t>2011-00157-00</t>
  </si>
  <si>
    <t>Jorge Mario Ospino Navarro</t>
  </si>
  <si>
    <t>2012-00101-00</t>
  </si>
  <si>
    <t>Oscar Giraldo Jiménez</t>
  </si>
  <si>
    <t>2012-00012-00</t>
  </si>
  <si>
    <t>Luis Fernando Useche Jiménez</t>
  </si>
  <si>
    <t>2011-00026-00</t>
  </si>
  <si>
    <t>Jakeline Jalkh Moreno y Marlene Moreno</t>
  </si>
  <si>
    <t>1065600099 - 42487304</t>
  </si>
  <si>
    <t>2012-000574-00</t>
  </si>
  <si>
    <t>Noemi Sanin Posada</t>
  </si>
  <si>
    <t>2011-00294-00</t>
  </si>
  <si>
    <t>Miguel Angel Gamboa Gamboa</t>
  </si>
  <si>
    <t>Se contesta demanda</t>
  </si>
  <si>
    <t>Sentencia que niega las pretensiones de la demanda</t>
  </si>
  <si>
    <t>2011-00018-00 Nuevo radicado 2012-0256</t>
  </si>
  <si>
    <t>2011-01862</t>
  </si>
  <si>
    <t>Edgar Puentes Robles y Otros</t>
  </si>
  <si>
    <t>Orlando Abello Martínez Aparicio</t>
  </si>
  <si>
    <t>2011-379</t>
  </si>
  <si>
    <t>Jhon Jairo Calderon Guerra</t>
  </si>
  <si>
    <t>2012-00103-00</t>
  </si>
  <si>
    <t>Martín Elias Allan Marían</t>
  </si>
  <si>
    <t>Mallerly Gómez López</t>
  </si>
  <si>
    <t>2012-0014-00</t>
  </si>
  <si>
    <t>Aquileo Luna Rueda</t>
  </si>
  <si>
    <t>Dario Ramírez Londoño</t>
  </si>
  <si>
    <t>2012-00144-00</t>
  </si>
  <si>
    <t>Gilberto González Gutierrez</t>
  </si>
  <si>
    <t>2012-0143</t>
  </si>
  <si>
    <t>Gloria Inés Bueno de Villalba</t>
  </si>
  <si>
    <t>2012-00082-00</t>
  </si>
  <si>
    <t>Luz Marina Ramírez Gutiérrez</t>
  </si>
  <si>
    <t>2012-00028-00</t>
  </si>
  <si>
    <t>Fabio Andrés Dussan Alarcón</t>
  </si>
  <si>
    <t>28/096/2012</t>
  </si>
  <si>
    <t xml:space="preserve">ES DEMANDADO  </t>
  </si>
  <si>
    <t xml:space="preserve">ES DEMANDANTE  </t>
  </si>
  <si>
    <t>2012-00030</t>
  </si>
  <si>
    <t>Sandra Vilma Cortes Londoño</t>
  </si>
  <si>
    <t>2007-0021100</t>
  </si>
  <si>
    <t>Gilma Esther Rodríguez Becerra</t>
  </si>
  <si>
    <t>2011-0043400</t>
  </si>
  <si>
    <t>Walter Fabian Carmona Gómez</t>
  </si>
  <si>
    <t>440012333002012-004500</t>
  </si>
  <si>
    <t>2012-00105-00</t>
  </si>
  <si>
    <t>Albert Wellinton Mitchell Bent</t>
  </si>
  <si>
    <t>2012-0010500</t>
  </si>
  <si>
    <t>2012-255</t>
  </si>
  <si>
    <t>Alfredo Escobar Acero</t>
  </si>
  <si>
    <t>2006-0651/ 2011-160</t>
  </si>
  <si>
    <t>170013331002201201143-00</t>
  </si>
  <si>
    <t>San Andres Islas</t>
  </si>
  <si>
    <t xml:space="preserve">Sentencia que accede a las pretensiones de la demanda a favor de la Entidad - En apelación </t>
  </si>
  <si>
    <t>No favorale</t>
  </si>
  <si>
    <t>José Omar Pérez Gaviria y Adriano Alfonso Pérez Jacome</t>
  </si>
  <si>
    <t>13243757 y 88280059</t>
  </si>
  <si>
    <t>2012-00152-00</t>
  </si>
  <si>
    <t>Alvaro Antonio Avendaño Nuñez</t>
  </si>
  <si>
    <t>2012-00325</t>
  </si>
  <si>
    <t>Herman Muñoz Vargas y Otros</t>
  </si>
  <si>
    <t>2012-00018-00</t>
  </si>
  <si>
    <t>María Leonor Castaño Castaño</t>
  </si>
  <si>
    <t>2012-002400</t>
  </si>
  <si>
    <t>Severo Arias Córdoba</t>
  </si>
  <si>
    <t>2012-00193-00</t>
  </si>
  <si>
    <t>Albeiro Hernández Sanguino</t>
  </si>
  <si>
    <t>2012-00114-00</t>
  </si>
  <si>
    <t>Martha Graciela Silva Bernal</t>
  </si>
  <si>
    <t>2012-00120-00</t>
  </si>
  <si>
    <t>Felix Ramiro Cardenas</t>
  </si>
  <si>
    <t>2013-00023-00</t>
  </si>
  <si>
    <t>Fabian Cotes González</t>
  </si>
  <si>
    <t>2007-000354  - Nuevo Rad. 2009-00402</t>
  </si>
  <si>
    <t>José Arcesio Ruíz Quintana</t>
  </si>
  <si>
    <t>2013-0003000</t>
  </si>
  <si>
    <t>Gloria Esperanza Peñaranda Abril</t>
  </si>
  <si>
    <t>2009-00019</t>
  </si>
  <si>
    <t xml:space="preserve">No favorable </t>
  </si>
  <si>
    <t xml:space="preserve">Sentencia a favor de la Entidad - En apelación </t>
  </si>
  <si>
    <t xml:space="preserve">Setencia que niega las pretensiones de la demanda - En apelación </t>
  </si>
  <si>
    <t>2013-00064</t>
  </si>
  <si>
    <t xml:space="preserve">Sentencia que niega pretensiones de la demanda - En apelación </t>
  </si>
  <si>
    <t>2012-00125</t>
  </si>
  <si>
    <t>Alfonso Ignacio Torres Espinosa</t>
  </si>
  <si>
    <t>2013-00215-00</t>
  </si>
  <si>
    <t>Pedro Pablo Becerra Panesso y Otros</t>
  </si>
  <si>
    <t>2013-00172-00</t>
  </si>
  <si>
    <t>Dexon Lesmes Medina</t>
  </si>
  <si>
    <t>2012-018</t>
  </si>
  <si>
    <t>Eloina Jaraba Campos</t>
  </si>
  <si>
    <t>2012-00070-00</t>
  </si>
  <si>
    <t>2012-00290-00</t>
  </si>
  <si>
    <t>Libardo Joya Pineda</t>
  </si>
  <si>
    <t>2013-00105-00</t>
  </si>
  <si>
    <t>José Ludbin Gómez Martínez</t>
  </si>
  <si>
    <t>2012-00064-00</t>
  </si>
  <si>
    <t>Dario Rey Rey</t>
  </si>
  <si>
    <t>´2013-00201-00</t>
  </si>
  <si>
    <t>Lizbeth Paola Fontalvo Adarraga</t>
  </si>
  <si>
    <t>2011-01208</t>
  </si>
  <si>
    <t>Guillermo Alfonso Jaramillo Martínez</t>
  </si>
  <si>
    <t>2013-00425</t>
  </si>
  <si>
    <t>Gustavo Alonso Quintero</t>
  </si>
  <si>
    <t>Se contestó demanda - etapa probatoria</t>
  </si>
  <si>
    <t xml:space="preserve">fallo inhibitorio - En apelación  - En apelación </t>
  </si>
  <si>
    <t>Se contesta demanda - Etapa probatoria</t>
  </si>
  <si>
    <t xml:space="preserve">Sentencia que declara  probada la excepción de caducidad presentada por la Entidad - En apelación </t>
  </si>
  <si>
    <t>Se contesta demanda - traslado excepciones</t>
  </si>
  <si>
    <t>Traslado excepciones - Etapa probatoria</t>
  </si>
  <si>
    <t>2013-00099-00</t>
  </si>
  <si>
    <t>Kisley Kimberly Bonnett Roca</t>
  </si>
  <si>
    <t>2013-00213-00</t>
  </si>
  <si>
    <t>José Jesús Quinchia González</t>
  </si>
  <si>
    <t>03/07/20136</t>
  </si>
  <si>
    <t>2013-00228-00</t>
  </si>
  <si>
    <t>Cundinamarca</t>
  </si>
  <si>
    <t>Margoth Salinas Bernal y Héctor Osorio Isaza</t>
  </si>
  <si>
    <t>51899326 y 19357087</t>
  </si>
  <si>
    <t>2013-00194-00</t>
  </si>
  <si>
    <t>Viviana Bustos Caicedo</t>
  </si>
  <si>
    <t>2012-00061-00</t>
  </si>
  <si>
    <t>Omar Antonio Peñaloza Posada</t>
  </si>
  <si>
    <t>2013-0392</t>
  </si>
  <si>
    <t>Wilson López Grosso</t>
  </si>
  <si>
    <t>2012-002136-00</t>
  </si>
  <si>
    <t>Héctor Osorio Isaza</t>
  </si>
  <si>
    <t>2013-00107-00</t>
  </si>
  <si>
    <t>Dino Manco Lora</t>
  </si>
  <si>
    <t>2013-000136-00</t>
  </si>
  <si>
    <t>Herminio Mena García Y otros</t>
  </si>
  <si>
    <t>2013-000426-00</t>
  </si>
  <si>
    <t>Natalia Rodríguez Delgadillo</t>
  </si>
  <si>
    <t>2013-00688-00</t>
  </si>
  <si>
    <t>Eleuterio Gómez</t>
  </si>
  <si>
    <t>2013-1291</t>
  </si>
  <si>
    <t>Jhon Jairo Ramírez Ramírez</t>
  </si>
  <si>
    <t>2013-0053300</t>
  </si>
  <si>
    <t>Juan Martín Vásquez Hincapíe</t>
  </si>
  <si>
    <t>2013-00026-00</t>
  </si>
  <si>
    <t>Melba González de Rodríguez</t>
  </si>
  <si>
    <t>2013-00027-00</t>
  </si>
  <si>
    <t>2012-00112-00</t>
  </si>
  <si>
    <t>Esteban Castro Carrillo</t>
  </si>
  <si>
    <t>2013-00453-00</t>
  </si>
  <si>
    <t>Liliana María Jiménez Zapata y Otros</t>
  </si>
  <si>
    <t>2012-00147-00</t>
  </si>
  <si>
    <t>Nury Tatiana Caicedo Caicedo y Otros</t>
  </si>
  <si>
    <t>2013-00112-00</t>
  </si>
  <si>
    <t>Luis Guillermo de Avila Osorio</t>
  </si>
  <si>
    <t>2012-00178</t>
  </si>
  <si>
    <t>Evita del Carmen Barboza Díaz</t>
  </si>
  <si>
    <t>2012-001854-00</t>
  </si>
  <si>
    <t>Susana Correa Borrero</t>
  </si>
  <si>
    <t>2013-00053-00</t>
  </si>
  <si>
    <t>María Betty Montenegro Viveros</t>
  </si>
  <si>
    <t>2013-00186-00</t>
  </si>
  <si>
    <t>2013-00159</t>
  </si>
  <si>
    <t>German Enrique Avendaño Franco</t>
  </si>
  <si>
    <t>2012-00004-00</t>
  </si>
  <si>
    <t>Marco Emilio Hincapie Ramírez</t>
  </si>
  <si>
    <t>María Lourdes Ortíz Leal</t>
  </si>
  <si>
    <t>Erika Patricia Llorente Paternina</t>
  </si>
  <si>
    <t>Sentencia de segunda instancia que absuelve a la entidad - el demandante presentó recurso de casación - Al despacho</t>
  </si>
  <si>
    <t xml:space="preserve">Se contestó demanda - se decreta la nulidad - en apelación </t>
  </si>
  <si>
    <t>Se contesta demanda - etapa de audiencia inicial</t>
  </si>
  <si>
    <t>Etapa probatoria - paso al juzgado primero de descongestión administrativo de Neiva</t>
  </si>
  <si>
    <t>Luis Ramón Pérez Arenas y Otros</t>
  </si>
  <si>
    <t>Hernando Torres Durá y Otros</t>
  </si>
  <si>
    <t>Se presentaron alegatos de conclusión - Al despacho para fallo</t>
  </si>
  <si>
    <t>se remite al consejo de estado para que se surta el trámite del recurso de apelación interpuesto por el actor en contra del auto que negó la recusación de los Magistrados</t>
  </si>
  <si>
    <t>Se contestó demanda - audiencia inicial</t>
  </si>
  <si>
    <t>auto ordena requerir a la Defensoría del Pueblo - Etapa probatoria</t>
  </si>
  <si>
    <t xml:space="preserve">Sentencian que accede parcialmente a las pretensiones de la demanda - En apelación </t>
  </si>
  <si>
    <t xml:space="preserve">Declaran la nulidad de los contratos adicionales y niega las demás pretensiones de la demanda - en apelación - Para resolver recurso de súplica </t>
  </si>
  <si>
    <t>Sentencia que niega las pretensiones de la demanda - En apelación por parte de la Entidad</t>
  </si>
  <si>
    <t xml:space="preserve">Tolima </t>
  </si>
  <si>
    <t>Rad. 2013-00925</t>
  </si>
  <si>
    <t>Fernando Heredia Castillo y Cesar Augusto Bocanegra</t>
  </si>
  <si>
    <t>Rad. 2013-038700</t>
  </si>
  <si>
    <t>13001-23-33-000-2013-00653-00</t>
  </si>
  <si>
    <t>Oswaldo David Tirado Vivero y Fernando José Mendoza Mendoza</t>
  </si>
  <si>
    <t>Rad. 13001-33-33-008-2013-00374-00</t>
  </si>
  <si>
    <t>Martha Elvira Ciodaro y Fernando José Mendoza Mendoza</t>
  </si>
  <si>
    <t>33212485 - 2756031</t>
  </si>
  <si>
    <t>3309181 - 79327705</t>
  </si>
  <si>
    <t xml:space="preserve">Se contesta demanda - se da traslado a las excepcione </t>
  </si>
  <si>
    <t>2013-00001</t>
  </si>
  <si>
    <t xml:space="preserve">Luis Alberto Jimenez Beltrán </t>
  </si>
  <si>
    <t>Admiten demanda - Etapa de notificaciones</t>
  </si>
  <si>
    <t xml:space="preserve">Notifican demanda y mandamiento de pago - se presenta incidente de nulidad - Al despacho  </t>
  </si>
  <si>
    <t xml:space="preserve">Sentencia que declara probada la excepcion de caducidad de la acción - En apelación </t>
  </si>
  <si>
    <t>Douglas López Chaquea</t>
  </si>
  <si>
    <t>Se contestó demanda - pendiente audiencia inicial</t>
  </si>
  <si>
    <t>Se presentó demanda - conflicto de competencias - Al despacho - se rsuelve conflito de competencias</t>
  </si>
  <si>
    <t>Ordenan remitir el expediente por competencia al Consejo de Estado</t>
  </si>
  <si>
    <t>El expediente fue trasladado al jugado 3 administrativo de descongestión  - el juzgado avoco conocimiento - Se ordenó notificaciones</t>
  </si>
  <si>
    <t xml:space="preserve">Admiten demanda y decretan medidas cautelares-Etapa de notificación </t>
  </si>
  <si>
    <t>Se presentaron  alegatos de conclusión - Al despacho para fallo</t>
  </si>
  <si>
    <t>Curador Ad Litem presenta contestación de la demanda</t>
  </si>
  <si>
    <t>Admiten demanda - Ordena notificaciones</t>
  </si>
  <si>
    <t>Elaboración de oficios por parte del Juzgado</t>
  </si>
  <si>
    <t>contestación a excepciones propuesta por la parte accionada - Etapa probatoria</t>
  </si>
  <si>
    <t>Se contestó demanda - traslado excepciones - audiencia inicial</t>
  </si>
  <si>
    <t>Se contesta demanda - Traslado excepciones - etapa probatoria</t>
  </si>
  <si>
    <t>2012-00633-00</t>
  </si>
  <si>
    <t>Pablo Guillermo Gil de la Hoz</t>
  </si>
  <si>
    <t>2013-00974</t>
  </si>
  <si>
    <t>Dora Luz Paniagua Muñoz</t>
  </si>
  <si>
    <t>2013-00232</t>
  </si>
  <si>
    <t>Libia Marina María Eugenia Velandia Pulido</t>
  </si>
  <si>
    <t>2013-00063-00</t>
  </si>
  <si>
    <t>Magdalena Cifuentes Correa</t>
  </si>
  <si>
    <t>2013-0022600</t>
  </si>
  <si>
    <t>José Ricardo Acevedo Puentes</t>
  </si>
  <si>
    <t>2013-00055-00</t>
  </si>
  <si>
    <t>Claudia Rocio Bernal Barrera</t>
  </si>
  <si>
    <t>2013-00036-00</t>
  </si>
  <si>
    <t>Yonier Angulo Fajardo y Otros</t>
  </si>
  <si>
    <t>2013-00153</t>
  </si>
  <si>
    <t>Clara Ivonne Mantilla Vásquez</t>
  </si>
  <si>
    <t>2013-00133</t>
  </si>
  <si>
    <t>Fernando Navarro Rodríguez</t>
  </si>
  <si>
    <t>Decretan la nulidad de todo lo actuado - Al despacho</t>
  </si>
  <si>
    <t>Se presentan alegatos de conclusión - Al despacho para fallo</t>
  </si>
  <si>
    <t>Luis Alfonso Lozano Gonzalez y Otros</t>
  </si>
  <si>
    <t>Niega aclaración de auto y corre traslado del dictamen pericial</t>
  </si>
  <si>
    <t>Al despacho de la Magistrada con los trámites surtido por la parte actora</t>
  </si>
  <si>
    <t xml:space="preserve">Se contesta demanda - audiencia inicial </t>
  </si>
  <si>
    <t>Se allega incidente de nulidad - Traslado incidente - Aclaración subsanación por notificar</t>
  </si>
  <si>
    <t>Auto que decreta la nulidad de todo lo actuado desde la etapa de alegatos - Al despacho- etapa probatoria</t>
  </si>
  <si>
    <t>2012-00317</t>
  </si>
  <si>
    <t>Alexander Espitia castro</t>
  </si>
  <si>
    <t>2012-0334</t>
  </si>
  <si>
    <t>Armando Liborio Rivas martínez</t>
  </si>
  <si>
    <t>FECHA DE CORTE MARZO DE 2014</t>
  </si>
  <si>
    <t>FECHA DE CORTE - MARZO DE 2014</t>
  </si>
  <si>
    <t xml:space="preserve">Sentencia que declara probada laexcepción de falta de legitimación en la cuasa por pasiva - En apelación </t>
  </si>
  <si>
    <t xml:space="preserve">Sentencia que niega als pretensiones de la demanda - En apelación </t>
  </si>
  <si>
    <t>Dic.13/13, sentencia mediante la cual el juzgado declara probada la excepción de falta de legitimación en la causa por pasiva - En apelación por parte de la Entidad</t>
  </si>
  <si>
    <t>Admiten demanda</t>
  </si>
  <si>
    <t>2013-001727</t>
  </si>
  <si>
    <t>Nicolas Gongora Salas</t>
  </si>
  <si>
    <t>2013-029700</t>
  </si>
  <si>
    <t>Aliria Parra de González</t>
  </si>
  <si>
    <t>2013-00272-00</t>
  </si>
  <si>
    <t>Raúl enrique Escobar Cardenas y Otros</t>
  </si>
  <si>
    <t>2013-0016400</t>
  </si>
  <si>
    <t>Elizabeth Solano Suárez</t>
  </si>
  <si>
    <t>2013-00007-00</t>
  </si>
  <si>
    <t>Jorge Luis Chamorro Beltrán</t>
  </si>
  <si>
    <t>2013-001878</t>
  </si>
  <si>
    <t>Tito Alonso Ortíz Zarate</t>
  </si>
  <si>
    <t>2013-003100</t>
  </si>
  <si>
    <t xml:space="preserve">María Nancy Albino Leal </t>
  </si>
  <si>
    <t>2013-0124500</t>
  </si>
  <si>
    <t>2013-0012300</t>
  </si>
  <si>
    <t>Zenayda Caycedo Aguirre</t>
  </si>
  <si>
    <t>2013-0015600</t>
  </si>
  <si>
    <t>Carmen Cecilia Gómez</t>
  </si>
  <si>
    <t>2012-00096</t>
  </si>
  <si>
    <t>María Milvia Sánchez Rendón</t>
  </si>
  <si>
    <t>2013-0058800</t>
  </si>
  <si>
    <t>Ayda Lidia María Rodríguez</t>
  </si>
  <si>
    <t>2012-0004800</t>
  </si>
  <si>
    <t>Luz Stella Gómez Ramírez y Otro</t>
  </si>
  <si>
    <t>2013-0033000</t>
  </si>
  <si>
    <t>Gloria Elena Castro Ceidiza</t>
  </si>
  <si>
    <t>Se contesta demanda - Para audiencia inicial</t>
  </si>
  <si>
    <t>Se contestó demanda - Audiencia inicial</t>
  </si>
  <si>
    <t>2500023360002014-0007600</t>
  </si>
  <si>
    <t>Se presenta demanda - Al despacho</t>
  </si>
  <si>
    <t>Se contesta demanda - Al despacho</t>
  </si>
  <si>
    <t>Se entregan los titulos judiciales por valor de 145656 y 586279</t>
  </si>
  <si>
    <t>Se contesta demanda - Audiencia inicial - se decretan pruebas</t>
  </si>
  <si>
    <t>Se contesta demanda - audiencial inicial - Etapa probatoria</t>
  </si>
  <si>
    <t>500013333002-20130056700</t>
  </si>
  <si>
    <t>Se presenta demanda - se corrije demanda</t>
  </si>
  <si>
    <t xml:space="preserve">al despacho para resolver admisión de la demanda - radicación y reparto en el Juzg. 27 civil del circuito </t>
  </si>
  <si>
    <t>Rad.11001333501420130085900</t>
  </si>
  <si>
    <t>Auto que declara la falta de competencia del juzgado catorce administrativo oral de Bogotá para conocer el presente asunto - remítase por competencia el expediente al Consejo de Estad</t>
  </si>
  <si>
    <t xml:space="preserve">Admiten sustitución de la  demanda que excluye al Dr. Obando. Trámite de notificación </t>
  </si>
  <si>
    <t>Etapa probatoria - Audiencia de pacto de cumplimiento</t>
  </si>
  <si>
    <t>Auto resuelve recuso de reposición</t>
  </si>
  <si>
    <t xml:space="preserve">Se contestó demanda - Audiencia inicial </t>
  </si>
  <si>
    <t>Se contesta demanda - traslado excepciones - Audiencia inicial</t>
  </si>
  <si>
    <t>Nota: Las demandas resaltadas con amarillo son las nuevas de los meses de enero - marzo de 2014</t>
  </si>
  <si>
    <t>Nota: las demandas resaltadas con amarillo son las nuevas de los meses de enero  - marzo  de 2014</t>
  </si>
  <si>
    <t xml:space="preserve">Sentencia que accede a ñas pretensiones de la dmanda - En apelación </t>
  </si>
  <si>
    <t>2013-00349-00</t>
  </si>
  <si>
    <t>Lucrecia Potosi Moncayo</t>
  </si>
  <si>
    <t>Pendiente</t>
  </si>
  <si>
    <t>Luz Helena Rivera López y Adolfo Rafael Fernandez Laguna</t>
  </si>
  <si>
    <t>42974023 y 8207301</t>
  </si>
  <si>
    <t xml:space="preserve">Sentencia queniega las pretensiones de la demanda - En apelación </t>
  </si>
  <si>
    <t>May.13/14, rechaza demanda - se presentan recursos</t>
  </si>
  <si>
    <t xml:space="preserve">Admiten demanda </t>
  </si>
  <si>
    <t>FECHA DE CORTE - JUNIO DE 2014</t>
  </si>
  <si>
    <t>FECHA DE CORTE JUNIO DE 2014</t>
  </si>
  <si>
    <t>ES DEMANDADO  A FECHA DE CORTE JUNIO DE 2014</t>
  </si>
  <si>
    <t>2014-0017400</t>
  </si>
  <si>
    <t>Nulidad y Restablecimiento del Derecho</t>
  </si>
  <si>
    <t xml:space="preserve">Solsalud EPS - SA en liquidación </t>
  </si>
  <si>
    <t>804001273-5</t>
  </si>
  <si>
    <t xml:space="preserve">Sentencia que exime de responsabilidad a la Enltidad - En apelación </t>
  </si>
  <si>
    <t xml:space="preserve">Sentencia que niega las pretensiones de la demanda respecto de la Registraduría Nacional - En apelación </t>
  </si>
  <si>
    <t xml:space="preserve">Sentencia que niega las pretensiones de la demanda- En apelación </t>
  </si>
  <si>
    <t>2013-0030200</t>
  </si>
  <si>
    <t>Jainer Andrés Mueses Ruiz</t>
  </si>
  <si>
    <t>2013-0220400</t>
  </si>
  <si>
    <t>Elmer Anaya</t>
  </si>
  <si>
    <t>2013-0188000</t>
  </si>
  <si>
    <t>Yuliana Castaño</t>
  </si>
  <si>
    <t>2013-00038500</t>
  </si>
  <si>
    <t>Alba Ruth Beltran Baquero</t>
  </si>
  <si>
    <t>2013-00643</t>
  </si>
  <si>
    <t>Glora Esmeralda Leyva Roa</t>
  </si>
  <si>
    <t>121/04/2014</t>
  </si>
  <si>
    <t>Putumayo</t>
  </si>
  <si>
    <t>2013-0606</t>
  </si>
  <si>
    <t>Martha Janeth Armero Rodríguez</t>
  </si>
  <si>
    <t>2013-00760</t>
  </si>
  <si>
    <t>Lina Marcela Salinas Vaquiro</t>
  </si>
  <si>
    <t>2013-0187500</t>
  </si>
  <si>
    <t>Ramón Ignacio Zabala Zabala</t>
  </si>
  <si>
    <t>2013-0210900</t>
  </si>
  <si>
    <t>Augusto Mendivelso Ojeda</t>
  </si>
  <si>
    <t>2013-0187700</t>
  </si>
  <si>
    <t>Evelio Reyes Ramos</t>
  </si>
  <si>
    <t>2013-00066</t>
  </si>
  <si>
    <t>Andrés Felipe Moreno Vela y Otros</t>
  </si>
  <si>
    <t>2014-0009200</t>
  </si>
  <si>
    <t>Jaime Vargas Vargas</t>
  </si>
  <si>
    <t>2013-0017600</t>
  </si>
  <si>
    <t>Clara Isabel Aguilar Sánchez</t>
  </si>
  <si>
    <t>1616/05/2014</t>
  </si>
  <si>
    <t>2014-0008000</t>
  </si>
  <si>
    <t>2014-0003900</t>
  </si>
  <si>
    <t>Carolina Aguilar Amezquita</t>
  </si>
  <si>
    <t>2013-00412</t>
  </si>
  <si>
    <t>Megatech Ltda - Rodrian Fredy Salcedo Fragua</t>
  </si>
  <si>
    <t>2014-00003</t>
  </si>
  <si>
    <t>Lizeth Yamile Rivera Roa y Otros</t>
  </si>
  <si>
    <t>2013-0040400</t>
  </si>
  <si>
    <t>Beatríz Helena Herrera Gutiérrez</t>
  </si>
  <si>
    <t>2013-0195</t>
  </si>
  <si>
    <t>Edilia Arcos Manzo</t>
  </si>
  <si>
    <t>2013-00729</t>
  </si>
  <si>
    <t>Armando de Jesús Fernández Olivella</t>
  </si>
  <si>
    <t>2013-013700</t>
  </si>
  <si>
    <t>Angel María Joya Bueno</t>
  </si>
  <si>
    <t>2014-00069-00</t>
  </si>
  <si>
    <t>Estefanel Reyes Moreno</t>
  </si>
  <si>
    <t>2013-00369-00</t>
  </si>
  <si>
    <t>Carlos Mauricio Gómez y Otra</t>
  </si>
  <si>
    <t>2014-0073700</t>
  </si>
  <si>
    <t>Rubert Javier  Vanegas Sánchez</t>
  </si>
  <si>
    <t>Nota: Las demandas resaltadas con amarillo son las nuevas de los meses de abril - junio de 2014</t>
  </si>
  <si>
    <t>Nota: las demandas resaltadas con amarillo son las nuevas de los meses de abril - junio de 2014</t>
  </si>
  <si>
    <t>2014-00471-00</t>
  </si>
  <si>
    <t>2013-0014400</t>
  </si>
  <si>
    <t>Gonzalo Supelano Trujillo</t>
  </si>
  <si>
    <t>2013-00529-00</t>
  </si>
  <si>
    <t>Luis Enrique Salazar Villagran</t>
  </si>
  <si>
    <t>2014-0041</t>
  </si>
  <si>
    <t>42974023 y 80422836</t>
  </si>
  <si>
    <t xml:space="preserve">Huila </t>
  </si>
  <si>
    <t>Lida Maria Moreno Rosero</t>
  </si>
  <si>
    <t>#76001333301320140003900</t>
  </si>
  <si>
    <t>#73001333300720140015900</t>
  </si>
  <si>
    <t>#13001333300220140004100</t>
  </si>
  <si>
    <t>#2013-185</t>
  </si>
  <si>
    <t>Uberney Castro Valencia y otros</t>
  </si>
  <si>
    <t>favorable</t>
  </si>
  <si>
    <t>Sentencia que niega las pretensiones de la demanda - En apelación - Al despacho</t>
  </si>
  <si>
    <t>Sentencia que niega las pretensiones de la demanda - En apelación - Al despacho para fallo</t>
  </si>
  <si>
    <t>Sentencia que niega las pretensiones de la demanda - Con recurso de queja - al despacho para fallo</t>
  </si>
  <si>
    <t>Sentencia que accede a las pretensiones de la demanda - En apelación - Al despacho para fallo</t>
  </si>
  <si>
    <t>Sentencia que accede a las súplicas de la demanda- En apelación - Al despacho para fallo</t>
  </si>
  <si>
    <t>Sentencia que niega las pretensiones de la demanda . -en apelación  por parte de la entidad- Al despacho para fallo</t>
  </si>
  <si>
    <t>Sentencia que niega las pretensiones de la demanda . -en apelación  por parte de la entidad - Al despacho para fallo</t>
  </si>
  <si>
    <t>Sentencia que niega las pretensiones de la demanda - En apelación por parte de la Entidad - Al despacho para fallo</t>
  </si>
  <si>
    <t>NO 
FAVORABLES</t>
  </si>
  <si>
    <t>FAVORA
BILIDAD</t>
  </si>
  <si>
    <t xml:space="preserve">Ingrid del Rosario Fortich Herrera  </t>
  </si>
  <si>
    <t>Jul 18/14</t>
  </si>
  <si>
    <t>2005-0728-01</t>
  </si>
  <si>
    <t>Sentencia que niega las pretensiones de la demanda - En apelación  con alegatos de conclusión - al Despacho para Fallo</t>
  </si>
  <si>
    <t>2007-00127-01</t>
  </si>
  <si>
    <t>Sentencia que niega las pretensiones de la demanda - En apelación - Al Despacho para Fallo</t>
  </si>
  <si>
    <t>2008-0115-00</t>
  </si>
  <si>
    <t>2013-00178</t>
  </si>
  <si>
    <t>500133330252014-0033700</t>
  </si>
  <si>
    <t>María Lily Henao Guzmán</t>
  </si>
  <si>
    <t>Sentencia que niega las pretensiones de la demanda - en apelación - se presento alegatos de conclusión - al despacho para fallo</t>
  </si>
  <si>
    <t>47-001-2331-000-2007-0029-02</t>
  </si>
  <si>
    <t>Megatech Ltda - Rodian Fredy Salcedo Fragua</t>
  </si>
  <si>
    <t>13001-23-33-000-2013-00635-00</t>
  </si>
  <si>
    <t>Eider Luis Arrieta Hernandez  y Otros</t>
  </si>
  <si>
    <t>2006-212</t>
  </si>
  <si>
    <t>2009-046500</t>
  </si>
  <si>
    <t>2013-608</t>
  </si>
  <si>
    <t>47-001-3333-003-2014-00340-00</t>
  </si>
  <si>
    <t>Accion de Repetición</t>
  </si>
  <si>
    <t xml:space="preserve">Santander </t>
  </si>
  <si>
    <t>08-001-33-33-0032014-00179-00</t>
  </si>
  <si>
    <t>Para contesra demanda</t>
  </si>
  <si>
    <t>2013-0044700</t>
  </si>
  <si>
    <t>Rad. 520013333005-2013-00581</t>
  </si>
  <si>
    <t>Harold Guerrero López</t>
  </si>
  <si>
    <t>01/14/15</t>
  </si>
  <si>
    <t>Ene27/15 fue notificado Auto del llamado en garantía por correo electronico, corre traslado para contestar al llamado en garantía, concede 15 dias para contestar que comenzara a correr al vencimiento del término de (25) días despúes de surtida la últmima notificación personal.</t>
  </si>
  <si>
    <t>Rita del Carmen Rodriguez</t>
  </si>
  <si>
    <t>Sonia Esperanza Duarte Quiroga</t>
  </si>
  <si>
    <t>15001233300020140019900</t>
  </si>
  <si>
    <t xml:space="preserve"> 680013333001-2014-00067-00</t>
  </si>
  <si>
    <t>Jairo Rueda Bohorquez</t>
  </si>
  <si>
    <t>11001333603820140047100</t>
  </si>
  <si>
    <t>William Delgado Rodriguez y Otros.</t>
  </si>
  <si>
    <t>11001333501720130039100</t>
  </si>
  <si>
    <t>Alvaro Francisco Estrada Piedrahita</t>
  </si>
  <si>
    <t>19,145,377</t>
  </si>
  <si>
    <t>11001333501920130005200</t>
  </si>
  <si>
    <t>Sandra Patricia López Orjuela</t>
  </si>
  <si>
    <t>47001333300320150001500</t>
  </si>
  <si>
    <t xml:space="preserve">Emil Alberto Lozano Gonzalez </t>
  </si>
  <si>
    <t>Sentencia queniega las pretensiones de la demanda - En apelación- Al despacho para fallo</t>
  </si>
  <si>
    <t>Niega aclaración de auto y corre traslado del dictamen pericial- En etapa probatoria - Fijacion en lista recurso de queja.- Al despacho</t>
  </si>
  <si>
    <t>50001233300020140019000</t>
  </si>
  <si>
    <t>Miguel Angel Torres Diaz.</t>
  </si>
  <si>
    <t>23001333300220140032100</t>
  </si>
  <si>
    <t>Emilse Maria Cogollo Bernal</t>
  </si>
  <si>
    <t>50,770,006</t>
  </si>
  <si>
    <t>63001333300320130052200</t>
  </si>
  <si>
    <t>Luis Jaime Loaiza Garcia</t>
  </si>
  <si>
    <t>Al despacho para fallo - oficio tramitado a la defensoria del pueblo - Notificación por estado.</t>
  </si>
  <si>
    <t xml:space="preserve"> 06/27/2014</t>
  </si>
  <si>
    <t>Sentencia que niega las pretensiones de la demanda - En apelación - alegatos de conclusión - al despacho para fallo-</t>
  </si>
  <si>
    <t>La entidad presenta alegatos de conclusión.</t>
  </si>
  <si>
    <t>Federico Nobmann Muñoz</t>
  </si>
  <si>
    <t>Rad. 73001333300720140066000 ID</t>
  </si>
  <si>
    <t>Ernedis Vargas Parra</t>
  </si>
  <si>
    <t>2009-00016- Se acumulo EL proceso No. 2009-0015</t>
  </si>
  <si>
    <t>Acción Contractual - Contrato No. 087</t>
  </si>
  <si>
    <t>Sistemas y Computadores S.A - SYCSA</t>
  </si>
  <si>
    <t xml:space="preserve"> 44001333300220140003100</t>
  </si>
  <si>
    <t xml:space="preserve">Clara Inés Valencia Ruiz    </t>
  </si>
  <si>
    <t>201500012</t>
  </si>
  <si>
    <t>Carlos Enrrique Mendez Anaya y Otros</t>
  </si>
  <si>
    <t>70001333300520140023700</t>
  </si>
  <si>
    <t>050014003005201440048700</t>
  </si>
  <si>
    <t>Proceso sumario verbal de pago por consignación</t>
  </si>
  <si>
    <t>José Alberto Carmona Franco</t>
  </si>
  <si>
    <t>Pablo Ospino Lora</t>
  </si>
  <si>
    <t>11001333603420140035400</t>
  </si>
  <si>
    <t>Fernando Guzman Alarcón</t>
  </si>
  <si>
    <t>Fallo a Favor de la Entidad. En Apelación -  Alegatos de conclusión. Al despacho para fallo</t>
  </si>
  <si>
    <t>05001333302620130109900</t>
  </si>
  <si>
    <t xml:space="preserve">MAURICIO VEGA MERCHAN </t>
  </si>
  <si>
    <t>91,262,212</t>
  </si>
  <si>
    <t>080013333012201400346-00</t>
  </si>
  <si>
    <t>Alejandro Meek Benigni</t>
  </si>
  <si>
    <t>44-001-033-33-751-2014-00082-00</t>
  </si>
  <si>
    <t>Se presenta demanda - Al despacho - la entidad contesta excepciones - para audiencia inicial- Recurso de apelación.</t>
  </si>
  <si>
    <t>250002326000-2011-01387-00-11001310302720140013401 Y/O 11001310303220150042700</t>
  </si>
  <si>
    <t>pendiente la notificaciónque corre traslado en segunda instancia para alegar de conclusion.- Al despacho para fallo.</t>
  </si>
  <si>
    <t>440012333002012-004500 y/o 11001032600020140000500</t>
  </si>
  <si>
    <t>Gloria Esmeralda Leyva Roa</t>
  </si>
  <si>
    <t xml:space="preserve">Sentencia que niega pretensiones de la demanda - En apelación.- Al despacho para fallo.- </t>
  </si>
  <si>
    <t>Ricardo Efrain Díaz Martínez, Martha Cabrera Rojas y Harold Wilson Salazar</t>
  </si>
  <si>
    <t>2015-404</t>
  </si>
  <si>
    <t>Maria Consuelo Duque Jaramillo</t>
  </si>
  <si>
    <t>05001333302320140185900</t>
  </si>
  <si>
    <t>Martha Helena Diaz Zapata</t>
  </si>
  <si>
    <t>1900133300820140037800</t>
  </si>
  <si>
    <t>1900133300120140018100</t>
  </si>
  <si>
    <t>Edgar Adel Manzano Valencia</t>
  </si>
  <si>
    <t>10,525,219</t>
  </si>
  <si>
    <t>William Maria Solano Ordoñez</t>
  </si>
  <si>
    <t>Auto resuelve recuso de reposición- Al despacho para sentencia- mediante auto el despacho requiere a la parte ejecutante - confirma auto objeto de suplica. Al despacho para fallo.</t>
  </si>
  <si>
    <t>Sentencia que accede a las pretensiones de la demanda - En apelación - Consejo de Estado rechaza incidente de nulidad - Al despacho para fallo.-</t>
  </si>
  <si>
    <t>25000234200020130607800</t>
  </si>
  <si>
    <t>Luis Bernardo Franco Ramirez</t>
  </si>
  <si>
    <t>11001333501020130080200</t>
  </si>
  <si>
    <t>Martha Cediel Pérez</t>
  </si>
  <si>
    <t>25000234200020130607700</t>
  </si>
  <si>
    <t>Nora Tapia Montoya</t>
  </si>
  <si>
    <t>Sentencia que niega las pretensiones de la demanda - En apelación - apoderado de la Entidad allega alegatos de conclusión.- Al despacho para sentencia.</t>
  </si>
  <si>
    <t>47-001-3333-005-2015-00096-00</t>
  </si>
  <si>
    <t>Juan Manuel Avila Benitez</t>
  </si>
  <si>
    <t>Se contestó demanda - audiencia inicial- Al despacho con recurso de apelación.- Alegatos de conclusión.- Al despacho para fallo.</t>
  </si>
  <si>
    <t>11001333502920130090400</t>
  </si>
  <si>
    <t>76111333100220150015900</t>
  </si>
  <si>
    <t xml:space="preserve">Luis Alvaro Olaya Balanta y Luz Dary Sierra Bedoya </t>
  </si>
  <si>
    <t>6867933300120140015400</t>
  </si>
  <si>
    <t>Cecilia Sierra De Martinez</t>
  </si>
  <si>
    <t xml:space="preserve"> Gilma Esther Rodríguez Becerra</t>
  </si>
  <si>
    <t>7300133300920150013800</t>
  </si>
  <si>
    <t>Yineth Patricia Lozano Jimenez</t>
  </si>
  <si>
    <t>Se contestó demanda - pendiente audienciade pruebas- alegatos de conclusión de 1ra instancia.- Al despacho para sentencia.</t>
  </si>
  <si>
    <t>Contestacion de demanda - Para audiencia inicial.- Audiencia inicial de pruebas- Alegatos de conclusión.- Al despacho para sentencia.</t>
  </si>
  <si>
    <t>2014-001145-00</t>
  </si>
  <si>
    <t>Sentencia que niega las pretensiones de la demanda - En apelación - Al Despacho para fallo-Reconoce personeria- Al despacho para Fallo.</t>
  </si>
  <si>
    <t>05001333302920140121000</t>
  </si>
  <si>
    <t>Jesus Antonio Soto Girlado y Otros</t>
  </si>
  <si>
    <t>05001233300020150098200</t>
  </si>
  <si>
    <t>Rosa Maria Sanchez Raigoza</t>
  </si>
  <si>
    <t>68001333300920140015800</t>
  </si>
  <si>
    <t>Jorge Enrrique Cortes Gamboa</t>
  </si>
  <si>
    <t>2014-036</t>
  </si>
  <si>
    <t>52001333300720140034600</t>
  </si>
  <si>
    <t xml:space="preserve">Oscar Norberto Guerrero </t>
  </si>
  <si>
    <t>68001333300920130008500</t>
  </si>
  <si>
    <t>Abelardo Gómez Sarmiento</t>
  </si>
  <si>
    <t>170013333300220140041600</t>
  </si>
  <si>
    <t>Miguel Angel Rivera Gaviria</t>
  </si>
  <si>
    <t>73001233300420140079300</t>
  </si>
  <si>
    <t>REPRESENTACIONES SUPERNOVA COLOMBIA SAS</t>
  </si>
  <si>
    <t>50001233300020140038900</t>
  </si>
  <si>
    <t>Herman Muñoz Vargas- Sonia Ojuela Pinilla y Otros</t>
  </si>
  <si>
    <t>08001333300520150010400</t>
  </si>
  <si>
    <t>Maria Francisca Salas Martinez</t>
  </si>
  <si>
    <t>57,303,448</t>
  </si>
  <si>
    <t>Sentencia que accede a las pretensiones de la demanda - En apelación.- Al despacho.- Alegatos de conclusión.- Al despacho.-</t>
  </si>
  <si>
    <t xml:space="preserve">Sentencia que niega las pretensiones de la demanda . -en apelación  por parte de la entidad - Al despacho para fallo- </t>
  </si>
  <si>
    <t>Sentencia que accede a las pretensiones de la demanda - En apelación -  No se concede dicho recurso</t>
  </si>
  <si>
    <t>2010-00282-00 y/o 1100103250002015007967</t>
  </si>
  <si>
    <t>11001333500920140038900</t>
  </si>
  <si>
    <t>Martha Helena Hernandez Gómez</t>
  </si>
  <si>
    <t>73001333300420140062900</t>
  </si>
  <si>
    <t>Angie Natalia Arbelaez Ricaute</t>
  </si>
  <si>
    <t>27001333300320150006100</t>
  </si>
  <si>
    <t>César Bermudez</t>
  </si>
  <si>
    <t>68001333300420150018500</t>
  </si>
  <si>
    <t>Elkin Fernando Lizcano Rodríguez</t>
  </si>
  <si>
    <t>700013333002201500201400</t>
  </si>
  <si>
    <t>27001333300320150032100</t>
  </si>
  <si>
    <t>Arbey Antonio Pino Mosquera</t>
  </si>
  <si>
    <t>4700133333007201500010500</t>
  </si>
  <si>
    <t>Boris Fermin Hernandez Mendoza</t>
  </si>
  <si>
    <t>25000234100020150105900</t>
  </si>
  <si>
    <t>Fabio Bustos Triana y Otros</t>
  </si>
  <si>
    <t>41001333370320150006700</t>
  </si>
  <si>
    <t>Eliberto Urriago Carvajal</t>
  </si>
  <si>
    <t>200013333100220150011600</t>
  </si>
  <si>
    <t>Ledys Patricia Fonseca Amaris</t>
  </si>
  <si>
    <t>1500133330062015008700</t>
  </si>
  <si>
    <t>Norberto Esteban Guerrero Ramirez y Otros</t>
  </si>
  <si>
    <t>Admiten demanda-Contestación de la demanda.- Traslado de Excepciones.</t>
  </si>
  <si>
    <t>Sentencia que accede a las pretensiones de la demanda - En apelación - al despacho con alegatos de conclusión - Al despacho para fallo de segunda instancia.- Recurso de reposición.</t>
  </si>
  <si>
    <t>William Escobar Betancour</t>
  </si>
  <si>
    <t>41001233300020150026300</t>
  </si>
  <si>
    <t>52001333100420140046400</t>
  </si>
  <si>
    <t>Jesús Leovigildo López López</t>
  </si>
  <si>
    <t xml:space="preserve">Sentencia que niega las pretensiones de la demanda - En apelación - al despacho para sentencia.- Se envia expediente al Consejo de Estado.- </t>
  </si>
  <si>
    <t>Alexander Espitia Castro</t>
  </si>
  <si>
    <t>la entidad presenta alegatos de conclusión.- Sentencia primera instancia Niega las pretensiones de la demanda.- Consejo de Estado. - Alegatos de conclusión.- Al despacho para fallo.</t>
  </si>
  <si>
    <t>76147333300120150055200</t>
  </si>
  <si>
    <t>Ismenia Guzmán Saldaña</t>
  </si>
  <si>
    <t>85001233300020150021600</t>
  </si>
  <si>
    <t>Luz Imelda Morales Hincapie</t>
  </si>
  <si>
    <t>54001333300520150014500</t>
  </si>
  <si>
    <t>Belen Surley Murillo Duarte</t>
  </si>
  <si>
    <t>54001333300320150034200</t>
  </si>
  <si>
    <t>Sergio Alfonso Torrado Ordoñez</t>
  </si>
  <si>
    <t>54001333300420140133900</t>
  </si>
  <si>
    <t>Ciro Alberto Pulido Garcia</t>
  </si>
  <si>
    <t>76001233300620150066400</t>
  </si>
  <si>
    <t>Diego Valencia Arroyo y Otros</t>
  </si>
  <si>
    <t>73001333300820150031000</t>
  </si>
  <si>
    <t>Luis Alfonso Cortes Vargas</t>
  </si>
  <si>
    <t>Sentencia que niega las pretensiones de la demanda - En apelación- al despacho,- Recepción de memoriales.- Al despacho para fallo.</t>
  </si>
  <si>
    <t>Notifican demanda - Al despacho para audiencia inicial- Negó las pretenciones de la demanda.- Audiencia de alegatos.- Al despacho.</t>
  </si>
  <si>
    <t>Sentencia que accede a las pretensiones de la demanda - En apelación - Al despacho para fallo.</t>
  </si>
  <si>
    <t>Se presentan alegatos de conclusión - Al despacho para fallo- Recurso de apelación- alegatos de conclusión.</t>
  </si>
  <si>
    <t>63001333375120150009400</t>
  </si>
  <si>
    <t>Blanca Tulia Pescador Guevara</t>
  </si>
  <si>
    <t>Notifican demanda.</t>
  </si>
  <si>
    <t>5200133310042014046300</t>
  </si>
  <si>
    <t>Carmencita Lopez Dueñas</t>
  </si>
  <si>
    <t>5200123330002015086300</t>
  </si>
  <si>
    <t>Myriam del Carmen Erazo de Santander</t>
  </si>
  <si>
    <t>Sentencia de primera inistancia favorable a la Entidad -  Apelación-Admiten Recurso.-Despacho para fallo.</t>
  </si>
  <si>
    <t>sentencia de primera instancia favorable a la Entidad. - Apelación.- Traslado de 10 días.- Alegatos de Conclusión.- Al despacho para fallo</t>
  </si>
  <si>
    <t>73001233300620150050600</t>
  </si>
  <si>
    <t>Juan de la Cruz Aguiar Salgado</t>
  </si>
  <si>
    <t>Al despacho para fallo- Sentencia que niega la pretensiones de la demanda desvinculan RNEC.- Despacho para fallo de segunda instancia.</t>
  </si>
  <si>
    <t>Al despacho con constancia secretarial de audiencia de conciliacion fallida-Al despacho para sentencia.Audiencia de conciliación- Recurso de apelación.- Se envio al Consejo de Estado.- Devolución al Tribunal de origen.</t>
  </si>
  <si>
    <t>Notifican demanda.- Contestación de demanda.</t>
  </si>
  <si>
    <t>Jorge Luis Morales Campos</t>
  </si>
  <si>
    <t>73001333300620150040800</t>
  </si>
  <si>
    <t>Gloria Piedad Hernandez Guzman</t>
  </si>
  <si>
    <t>Contestación de demanda - Audiencia inicial- Audiencia de pruebas.- Al despacho para sentencia.</t>
  </si>
  <si>
    <t>05001333301120150036100</t>
  </si>
  <si>
    <t>Gustavo Antonio Valencia Alzate y Otros</t>
  </si>
  <si>
    <t>44001333300220150027100</t>
  </si>
  <si>
    <t>Jorge David Ojeda Fonseca</t>
  </si>
  <si>
    <t>50001233300020150033600</t>
  </si>
  <si>
    <t xml:space="preserve">Miguel Angel Torres Diaz </t>
  </si>
  <si>
    <t>6867933300120140069300</t>
  </si>
  <si>
    <t>Jose Uriel Deantonio Arevalo</t>
  </si>
  <si>
    <t>Sentencia que accede a las pretensiones de la demanda - En apelación - Al despacho.- Audiencia de conciliación. Se reciben memoriales. - Al despacho para fallo de segunda instancia.</t>
  </si>
  <si>
    <t>88001333300120150029200</t>
  </si>
  <si>
    <t>Zoila Maria Alvarez Rangel</t>
  </si>
  <si>
    <t>13001233300020150041900</t>
  </si>
  <si>
    <t>Luis Miguel Jimenez Florez</t>
  </si>
  <si>
    <t>63001333100220120012100</t>
  </si>
  <si>
    <t>11001333501520150021100</t>
  </si>
  <si>
    <t>Mireya Bernal de Oritiz</t>
  </si>
  <si>
    <t>190013333300320150015100</t>
  </si>
  <si>
    <t>Ferney Gomez Pasaje</t>
  </si>
  <si>
    <t>85001333300120150019200</t>
  </si>
  <si>
    <t>11001333603420150036900</t>
  </si>
  <si>
    <t>Benjamin Roa Ortiz</t>
  </si>
  <si>
    <t>11001334305920160018400</t>
  </si>
  <si>
    <t>Acción Contractual</t>
  </si>
  <si>
    <t>Departamento de Cundinamarca y Otros</t>
  </si>
  <si>
    <t>66001333300220150034100</t>
  </si>
  <si>
    <t>Jaime Arbelaez Echeverry</t>
  </si>
  <si>
    <t>54001333300220140105700</t>
  </si>
  <si>
    <t xml:space="preserve">Huber Ortega Pinto y Otros </t>
  </si>
  <si>
    <t>2001333300620150048600</t>
  </si>
  <si>
    <t>Madel del Carmen Ruiz Mejia</t>
  </si>
  <si>
    <t>11001333603220150022800</t>
  </si>
  <si>
    <t>Rosalva Pérez Arias</t>
  </si>
  <si>
    <t>50001333300620140052500</t>
  </si>
  <si>
    <t>Josefina Franco Garcia</t>
  </si>
  <si>
    <t>11001333501320130015900</t>
  </si>
  <si>
    <t>German Enrrique Avendaño Forero</t>
  </si>
  <si>
    <t>66001233100020020075202</t>
  </si>
  <si>
    <t xml:space="preserve">Henry Benjamin Herrera Agudelo  </t>
  </si>
  <si>
    <t>85001333300220150011901</t>
  </si>
  <si>
    <t>Benedicto Lopez Galindo</t>
  </si>
  <si>
    <t>05001333302420150116900</t>
  </si>
  <si>
    <t>Pablo Andres Muñoz Betancourt y Otros</t>
  </si>
  <si>
    <t>2001333300620150035700</t>
  </si>
  <si>
    <t>Dumar Andres Torres y Otros</t>
  </si>
  <si>
    <t>25000233600020150191700</t>
  </si>
  <si>
    <t>Astrid Sanchez Montes de Occa</t>
  </si>
  <si>
    <t>41001333100320160008700</t>
  </si>
  <si>
    <t>Javier Aranaga Rojas</t>
  </si>
  <si>
    <t>08001333301120160001900</t>
  </si>
  <si>
    <t>Zoila Alvarez Rangel</t>
  </si>
  <si>
    <t>200013331005201600174-00</t>
  </si>
  <si>
    <t>Jorge Luis Palomino Numa</t>
  </si>
  <si>
    <t>Sentencia que niega las pretensiones de la demanda - En apelación - Al despacho para fallo.</t>
  </si>
  <si>
    <t>Se contesta demanda - traslado excepciones- En apelación- Audiencia Inicial. Sentencia de primera instancia Acceden a las pretensiones de la demanda.- Recurso de apelación.-Fecha para audiencia de conciliación.- Recurso de apelación.- Al despacho para fallo.</t>
  </si>
  <si>
    <t>Sentencia que accede a las súplicas de la demanda - En apelación. - Alegatos de conclusión.- Al despacho para sentencia.</t>
  </si>
  <si>
    <r>
      <t xml:space="preserve">Se allega incidente de nulidad - Traslado incidente - Aclaración subsanación por notificar - registraduría allega respuesta a requerimiento.- Alegatos de conclusión.- </t>
    </r>
    <r>
      <rPr>
        <b/>
        <sz val="10"/>
        <rFont val="Arial"/>
        <family val="2"/>
      </rPr>
      <t xml:space="preserve">Sentencia de primera instancia accede a las pretensiones de la demanda.- </t>
    </r>
    <r>
      <rPr>
        <sz val="10"/>
        <rFont val="Arial"/>
        <family val="2"/>
      </rPr>
      <t>Recurso de apelación. - Alegatos de conclusión. - Al despacho.</t>
    </r>
  </si>
  <si>
    <t>Notifican demanda - Oposición a las Excepciones - al despacho.- Audiencia inicial.-Sentencia anticipada decretando la caducidad de la acción.- Recurso de apelación. - Al despacho.</t>
  </si>
  <si>
    <t>Notifican demanda por correo electrónico.- Contestación de demanda. - Al despacho.</t>
  </si>
  <si>
    <t>Sentencia que niega las pretensiones de la demanda - En apelación - Al Despacho para Fallo.- Audiencia de conciliación. - Al despacho.</t>
  </si>
  <si>
    <t xml:space="preserve">Se contesta demanda-Correr traslado de excepciones.-Audiencia inicial.- Resolver pruebas de excepciones. - Excepciones de caducidad..- Recurso de apelación.- </t>
  </si>
  <si>
    <t>fallo inhibitorio - En apelación  - En apelación  - Al despacho para fallo.</t>
  </si>
  <si>
    <t>Notifican demanda.- Se contesta demanda.</t>
  </si>
  <si>
    <r>
      <t xml:space="preserve">Se contestó demanda - Audiencia inicial - alegatos de conclusión-Fijaciòn en estado.- </t>
    </r>
    <r>
      <rPr>
        <b/>
        <sz val="10"/>
        <rFont val="Arial"/>
        <family val="2"/>
      </rPr>
      <t xml:space="preserve">Sentencia de primera instancia niega las suplicas de la demanda.- </t>
    </r>
    <r>
      <rPr>
        <sz val="10"/>
        <rFont val="Arial"/>
        <family val="2"/>
      </rPr>
      <t>Recurso de apelación.- Alegatos de conclusión. - Al despacho.</t>
    </r>
  </si>
  <si>
    <t>Apoderado descorre traslado de las excepciones, Consejo de Estado fija audiencia inicial - Al despacho.- Audiencia inicial.- Recibe Memoriales.- Al despacho.</t>
  </si>
  <si>
    <t>Sentencia que accede a las pretensiones de la demanda - En apelación - Al despacho-Memoriales. - Audiencia de Conciliación.- Se decide no conciliar.- Al despacho para fallo de segunda instancia.</t>
  </si>
  <si>
    <t>Sentencia que niega las pretensiones de la demanda - En apelación.- Al despacho para fallo.</t>
  </si>
  <si>
    <t xml:space="preserve">Presentación de la demanda. -Auto admite demanda. - </t>
  </si>
  <si>
    <t xml:space="preserve">Admiten llamamiento en garantia- contestación del llamamiento- Traslado de excepciones.- Audiencia inicial. - Recurso de apelación. </t>
  </si>
  <si>
    <t xml:space="preserve">Notifican demanda.- Contestación de demanda.- Audiencia inicial. </t>
  </si>
  <si>
    <t>Nora Irma Rey de Correa</t>
  </si>
  <si>
    <t>54001333300520140008800</t>
  </si>
  <si>
    <t>Liliana Ramirez Molina</t>
  </si>
  <si>
    <t>76001-2333007201600410</t>
  </si>
  <si>
    <t xml:space="preserve">Jennifer Rivera Arias y Otros </t>
  </si>
  <si>
    <t>66001333300520160004600</t>
  </si>
  <si>
    <t>Higinio Rodriguez Bahamón</t>
  </si>
  <si>
    <t>47001333300620150001600</t>
  </si>
  <si>
    <t>Cesar Rafael Bornacelli Botero</t>
  </si>
  <si>
    <t>08001333100620150033100</t>
  </si>
  <si>
    <t>Elizabeth Gamboa Castro</t>
  </si>
  <si>
    <t>25000234200020160103700</t>
  </si>
  <si>
    <t>Flaminio Velasquez Urrego</t>
  </si>
  <si>
    <t>5001233300020140023800</t>
  </si>
  <si>
    <t>Carlos Ivan Cordoba Rubio</t>
  </si>
  <si>
    <t>Gabriela Fernanda Cabrera y Otros.</t>
  </si>
  <si>
    <t>52001333300720150024000</t>
  </si>
  <si>
    <t>52001233300320160034600</t>
  </si>
  <si>
    <t>52001333300620150034800</t>
  </si>
  <si>
    <t>52001333300620150034700</t>
  </si>
  <si>
    <t>Francisco Rodrigo Castillo Huertas</t>
  </si>
  <si>
    <t>Wilber Jesus Salas Ceron</t>
  </si>
  <si>
    <t>Segundo Guillermo Delgado</t>
  </si>
  <si>
    <t>Alfredo Cordoba Caicedo</t>
  </si>
  <si>
    <t>130013333300820160006000</t>
  </si>
  <si>
    <t>Jose Mario Menco Ardila</t>
  </si>
  <si>
    <t>05001333302620150108200</t>
  </si>
  <si>
    <t>05001333301320150039500</t>
  </si>
  <si>
    <t>05001333302220150022400</t>
  </si>
  <si>
    <t>05001333302520150062000</t>
  </si>
  <si>
    <t>05001333302020140005700</t>
  </si>
  <si>
    <t>Mauricio  Sanchez Salazar</t>
  </si>
  <si>
    <t>Ana Maria Orrego Garcia y Otros</t>
  </si>
  <si>
    <t>Adriana Ordoñez Sanchez</t>
  </si>
  <si>
    <t>James De Jesus Guerra Sepulveda</t>
  </si>
  <si>
    <t>Luis Fernando Escobar Velilla</t>
  </si>
  <si>
    <t>5400133330220150069700</t>
  </si>
  <si>
    <t>Juan Ismael Perez Mendoza</t>
  </si>
  <si>
    <t>41001333100320160015800</t>
  </si>
  <si>
    <t>41001333100320160015900</t>
  </si>
  <si>
    <t>Lida Maria Ortega Calvache</t>
  </si>
  <si>
    <t>Hector Fernandez Zambrano</t>
  </si>
  <si>
    <t>Luis Bernardo Franco Ramírez y Diego Zuluaga Triviño</t>
  </si>
  <si>
    <t xml:space="preserve">Admiten demanda. - </t>
  </si>
  <si>
    <t xml:space="preserve">El expediente fue trasladado al jugado 3 administrativo de descongestión  - el juzgado avoco conocimiento - Se ordenó notificaciones - La entidad solicitó emplazar al señor MIGUEL HUGO MIRANDA  de conformidad al artículo 318 del código de procedimiento civil.-  Auto que ordena pago de los gastos de notificación.- Al despacho. </t>
  </si>
  <si>
    <t>Se contesta demanda- Audiencia inicial- Recurso de apelación.-Al despacho. -  Audiencia de Pruebas.- Alegatos. - Al despacho para sentencia.</t>
  </si>
  <si>
    <t>Sentencia que niega las pretensiones de la demanda - En apelación - admiten pruebas.- Traslado de alegar de conclusión.- Recurso de apelación.- Al despacho para fallo.</t>
  </si>
  <si>
    <t>Sentencia que niega las pretensiones de la demanda - En apelación - Al despacho.- Corre traslado para alegar de conclusión. -Al despacho para fallo.</t>
  </si>
  <si>
    <t>761093340003201600168-00</t>
  </si>
  <si>
    <t>76001333300920150030600</t>
  </si>
  <si>
    <t>Maria Luz Dary Combita Alvarez</t>
  </si>
  <si>
    <t>Nulber Alejandro Ospina y Otros</t>
  </si>
  <si>
    <t>05001333302620160049700</t>
  </si>
  <si>
    <t>Jhon Camilo Isaza Jaramillo</t>
  </si>
  <si>
    <t>63001333300320160014800</t>
  </si>
  <si>
    <t>Rogelio Buitrago Castaño y Otros</t>
  </si>
  <si>
    <t>4100333100520160016500</t>
  </si>
  <si>
    <t>Miguel Angel Silva Saenz</t>
  </si>
  <si>
    <t>11001333603420150082100</t>
  </si>
  <si>
    <t>Oscar Javier Saenz y Otros</t>
  </si>
  <si>
    <t>25000234200020150420400</t>
  </si>
  <si>
    <t>Isabel Cristina Bernal Rey</t>
  </si>
  <si>
    <t>08001333300820140012600</t>
  </si>
  <si>
    <t>Cecilia Soto Saldarriaga</t>
  </si>
  <si>
    <t>Rechaza demanda - se presentan recursos  - Al despacho.- Admiten demanda Verbal propuesta por la RNEC.- 10 días para contestar.- Al despacho.- Audiencia inicial. -Decreta medida de saneamiento.</t>
  </si>
  <si>
    <r>
      <t xml:space="preserve">Notifican demanda - Contesta Demanda- Audiencia inicial. - </t>
    </r>
    <r>
      <rPr>
        <b/>
        <sz val="10"/>
        <rFont val="Arial"/>
        <family val="2"/>
      </rPr>
      <t xml:space="preserve">Sentencia de primera instancia negando las prestensiones de la demanda.- </t>
    </r>
    <r>
      <rPr>
        <sz val="10"/>
        <rFont val="Arial"/>
        <family val="2"/>
      </rPr>
      <t>Recurso de apelación. - Alegatos de conclusión.</t>
    </r>
  </si>
  <si>
    <t>Notificación Demanda - Contestación de demanda.-Traslado de excepciones . - Audiencia inicial.- Recurso de apelación. - Al despacho.</t>
  </si>
  <si>
    <r>
      <t xml:space="preserve">Admiten llamamiento en garantia- contestación del llamamiento. - Fecha audiencia inicial.- </t>
    </r>
    <r>
      <rPr>
        <b/>
        <sz val="10"/>
        <rFont val="Arial"/>
        <family val="2"/>
      </rPr>
      <t xml:space="preserve">Sentencia de primera instancia falta de legitimación en la causa. - </t>
    </r>
    <r>
      <rPr>
        <sz val="10"/>
        <rFont val="Arial"/>
        <family val="2"/>
      </rPr>
      <t>Recurso de apelación. - Al despacho.</t>
    </r>
  </si>
  <si>
    <t>Notifican demanda. - Contestación demanda.- Audiencia incial.- Audiencia de Pruebas. - Alegatos de conclusión. - Al despacho para fallo.</t>
  </si>
  <si>
    <t>Fallo de 1ra instancia que accede a las pretensiones de la demanda - en apelación -Audiencia inicial de conciliación.- Recurso de apelación.- Alegatos de conclusión.- Al despacho.</t>
  </si>
  <si>
    <t xml:space="preserve">Curador Ad Litem presenta contestación de la demanda - Practica de pruebas.- Alegatos de conclusión. </t>
  </si>
  <si>
    <t>Se contestó demanda - etapa probatoria.- Traslado. - Alegatos de conclusión.</t>
  </si>
  <si>
    <t xml:space="preserve">Admiten demanda.- Notifican demanda.- Traslado de excepciones.- Audiencia incial. </t>
  </si>
  <si>
    <t>Notifican demanda. - Contesta demanda. - Audiencia inicial.</t>
  </si>
  <si>
    <t>Notifican demanda. - Contestan demanda.- Audiencia incial.</t>
  </si>
  <si>
    <t>Sentencia que niega las pretensiones de la demanda - En apelación -  al despacho. - Se envio al Consejo de Estado.</t>
  </si>
  <si>
    <t>Bogotá / Registraduria Distrital</t>
  </si>
  <si>
    <t>Notificación demanda. - Contestan demanda.- Audiencia inicial. - Declara probada excepción- concede recurso de apelación.- Consejo de Estado.</t>
  </si>
  <si>
    <t>Se contestó demanda - Audiencia inicial- Sentencia de primera instancia donde Declara y Condena a la RNEC.- Recurso de apelación- Audiencia Inicial.- Alegatos de conclusión.- Al despacho.</t>
  </si>
  <si>
    <t>Se notifico demanda.- Se contesta demanda.- Audiencia inicial. - Audiencia de pruebas. - Alegatos de conclusión.- Al despacho.</t>
  </si>
  <si>
    <t>Notifican Demanda.- Contestación de la demanda.- Audiencia incial. - No prospero la caducidad. - Recurso de apelación.</t>
  </si>
  <si>
    <t>1100133502120150088100</t>
  </si>
  <si>
    <t>Luz Marina Solano Hernandez</t>
  </si>
  <si>
    <t>25000234200020160344100</t>
  </si>
  <si>
    <t xml:space="preserve">Rafael Orozco Patiño </t>
  </si>
  <si>
    <t>11001334205320160027100</t>
  </si>
  <si>
    <t>Yaneth Patricia Rodríguez Camargo</t>
  </si>
  <si>
    <t>Admiten demanda.- Contestación de la demanda- Audiencia Inicial. - Excepciones. - Se declaro improcedente la excepción de falta de legitimidad en la causa por pasiva propuesta por la RNEC. - Pruebas.</t>
  </si>
  <si>
    <r>
      <t xml:space="preserve">Etapa probatoria- Requirio el juzgado a la fiscalia- Al despacho para sentencia. - </t>
    </r>
    <r>
      <rPr>
        <b/>
        <sz val="10"/>
        <rFont val="Arial"/>
        <family val="2"/>
      </rPr>
      <t xml:space="preserve">Sentencia de primera instancia se deccralara probada la excepción de falta de legitimación en la causa por pasiva.- </t>
    </r>
    <r>
      <rPr>
        <sz val="10"/>
        <rFont val="Arial"/>
        <family val="2"/>
      </rPr>
      <t>Recurso de apelación. - Al despacho.</t>
    </r>
  </si>
  <si>
    <t>70001333320160005200</t>
  </si>
  <si>
    <t>Isabel Sofia Guerra Morales</t>
  </si>
  <si>
    <t>Caroline Alegria</t>
  </si>
  <si>
    <t xml:space="preserve">Bogotá </t>
  </si>
  <si>
    <t>11001334305820160034900</t>
  </si>
  <si>
    <t>11001334305820160020400</t>
  </si>
  <si>
    <t>Marcos Yohan Díaz Barrera</t>
  </si>
  <si>
    <t>11001334305320160050600</t>
  </si>
  <si>
    <t>Cleotilde Otalora Naranjo</t>
  </si>
  <si>
    <t>19001333300120160016200</t>
  </si>
  <si>
    <t>Amilbio Jimenez Jimenez y Otros</t>
  </si>
  <si>
    <t>76001333301420161111000</t>
  </si>
  <si>
    <t xml:space="preserve">Otoniel Velez  </t>
  </si>
  <si>
    <t xml:space="preserve">Notifican demanda.- Se contesto demanda.- audiencia inicial.- </t>
  </si>
  <si>
    <t>Notican llamamiento en garantia.- Se contesta llamamiento.</t>
  </si>
  <si>
    <t>730014300820160029000</t>
  </si>
  <si>
    <t xml:space="preserve">Carlos Andres Ramirez Rincon </t>
  </si>
  <si>
    <t>Pedro Felipe Becerra Vargas y Otros</t>
  </si>
  <si>
    <t xml:space="preserve">Casanare </t>
  </si>
  <si>
    <t>850014300220150037900</t>
  </si>
  <si>
    <t>Eduardo Sierra Patiño</t>
  </si>
  <si>
    <t>41001333300220160017800</t>
  </si>
  <si>
    <t>Gloria Zoraida Muñoz Ibarra</t>
  </si>
  <si>
    <t>41001333300220160016600</t>
  </si>
  <si>
    <r>
      <t xml:space="preserve">Notifican a la RNEC llamamiento en garantia.- Audiencia Inicial.- </t>
    </r>
    <r>
      <rPr>
        <b/>
        <sz val="10"/>
        <rFont val="Arial"/>
        <family val="2"/>
      </rPr>
      <t xml:space="preserve">Fallo de Primera Instancia ordena reeliquidar la pensión de vejez del accionante y vinculan a la RNEC en el sentido de pagar a la UGPP los saldos de los aportes al sistema general de seguridad social en el procentaje correspondiente al empleador. - </t>
    </r>
    <r>
      <rPr>
        <sz val="10"/>
        <rFont val="Arial"/>
        <family val="2"/>
      </rPr>
      <t>Recurso de apelación. - Audiencia de Conciliación. - Alegatos de conclusión.- Al despacho para fallo.</t>
    </r>
  </si>
  <si>
    <r>
      <t xml:space="preserve">Admiten demanda - Ordena notificaciones En apelación-audiencia inicial.Resolver recurso de apelación.- Audiencia inicial.- Pruebas testimoniales. </t>
    </r>
    <r>
      <rPr>
        <b/>
        <sz val="12"/>
        <rFont val="Arial"/>
        <family val="2"/>
      </rPr>
      <t xml:space="preserve">Sentencia de primera instancia Negando las Pretensiones de la Demanda. </t>
    </r>
    <r>
      <rPr>
        <sz val="12"/>
        <rFont val="Arial"/>
        <family val="2"/>
      </rPr>
      <t>- Recurso de Apelación. - Al despacho.</t>
    </r>
  </si>
  <si>
    <t>0500133330332016002850028500</t>
  </si>
  <si>
    <t>Eliana Marcela Serrezuela Palacio y Otros</t>
  </si>
  <si>
    <t>91284814  </t>
  </si>
  <si>
    <t>860002400-2</t>
  </si>
  <si>
    <t>899.999.114-0</t>
  </si>
  <si>
    <t>50001333300820160017100</t>
  </si>
  <si>
    <t>Juan Carlos Rodriguez Sanabria</t>
  </si>
  <si>
    <r>
      <t xml:space="preserve">Notifican a la RNEC.- Contestación de Demanda.- Audiencia inicial. - Pruebas. - Audiencia inicial.- Alegatos de conclusión - Al despacho para sentencia.- </t>
    </r>
    <r>
      <rPr>
        <b/>
        <sz val="10"/>
        <rFont val="Arial"/>
        <family val="2"/>
      </rPr>
      <t xml:space="preserve">Sentencia de primera instancia Accede a las pretensiones de la demanda.- </t>
    </r>
    <r>
      <rPr>
        <sz val="10"/>
        <rFont val="Arial"/>
        <family val="2"/>
      </rPr>
      <t>Audiencia de conciliación fallida. - Recurso de apelación.</t>
    </r>
  </si>
  <si>
    <t>08001333300920150015000</t>
  </si>
  <si>
    <t>Nicolas Cardenas Giron</t>
  </si>
  <si>
    <t>18001333300220150039600</t>
  </si>
  <si>
    <t>Martha Cecilia Bernal Cuellar y Otros</t>
  </si>
  <si>
    <t>Notifican llamamiento en garantia. - contestan llamamiento.- Audiencia inicial.</t>
  </si>
  <si>
    <t>52001333100220150007200</t>
  </si>
  <si>
    <t>Gilberto Efren Rueda Revelo</t>
  </si>
  <si>
    <t>Notifican demanda.- Se contesta demanda.- Audiencia incial.</t>
  </si>
  <si>
    <r>
      <t xml:space="preserve">Al despacho para fallo - En apelación -  Fallo en 2da instancia  que ordena se siga adelante la ejecución con contra del señor Jaime Rivera y a favor de la entidad - el juzgado, acata lo resuelto por el Tribunal ordenando continuar con el trámite en contra del señor Celis- Niega nulidad. - LIquidación de costas. - Liquidación de crédito. - </t>
    </r>
    <r>
      <rPr>
        <b/>
        <sz val="12"/>
        <rFont val="Arial"/>
        <family val="2"/>
      </rPr>
      <t>Pagar a la RNEC el valor de $9.802.470,72, con el cual cubre el credito total y las costas liquidadas en el mismo. - Solicitud de titulos.</t>
    </r>
  </si>
  <si>
    <t>54001334001020160019700</t>
  </si>
  <si>
    <t>54001334001020160045500</t>
  </si>
  <si>
    <t>54001333300120160017800</t>
  </si>
  <si>
    <t>Alba Deysi Castañeda</t>
  </si>
  <si>
    <t>Jhon Alejandro Castro Correa y Otros</t>
  </si>
  <si>
    <t>Martha Nubia Contreras Valencia</t>
  </si>
  <si>
    <t>Notifican demanda. - Se contesto demanda.- Audiencia inicial.</t>
  </si>
  <si>
    <t>47001333300620140028200</t>
  </si>
  <si>
    <t>25000234200020130607600</t>
  </si>
  <si>
    <t>Juan Pablo Cepero Marquez</t>
  </si>
  <si>
    <t>20001333100520160051400</t>
  </si>
  <si>
    <t>Salvador Martinez Patiño</t>
  </si>
  <si>
    <t>66001333300220160005700</t>
  </si>
  <si>
    <t>66001333300620160012000</t>
  </si>
  <si>
    <t>Libardo Henao Lombana</t>
  </si>
  <si>
    <t>19001333300120150052100</t>
  </si>
  <si>
    <t>Walter Adolfo Mosquera y Otros</t>
  </si>
  <si>
    <t>11/16/2016</t>
  </si>
  <si>
    <t>17001333375520150006200</t>
  </si>
  <si>
    <t xml:space="preserve">Hernando Castrillon Correa y Otros  </t>
  </si>
  <si>
    <t>4700133300420150040600</t>
  </si>
  <si>
    <t>Ruth Maria Escobar de Reyes</t>
  </si>
  <si>
    <t>152383333001201600161</t>
  </si>
  <si>
    <t>15238333001201600161</t>
  </si>
  <si>
    <t xml:space="preserve">Jorge Ernesto Antolines Gomez </t>
  </si>
  <si>
    <t xml:space="preserve">Arley Parra Gil </t>
  </si>
  <si>
    <t>50001333300620160040300</t>
  </si>
  <si>
    <t xml:space="preserve">Jean Delvy Pardo Hernandez </t>
  </si>
  <si>
    <t>41001333300120160024800</t>
  </si>
  <si>
    <t>Carlos Alberto Laverde Rojas y otro</t>
  </si>
  <si>
    <t>54001233300020160020400</t>
  </si>
  <si>
    <t>Luis Bain Ortiz Florez</t>
  </si>
  <si>
    <t>73001333300620160040700</t>
  </si>
  <si>
    <t xml:space="preserve">  22/11/2016</t>
  </si>
  <si>
    <t>11001333501320160022200</t>
  </si>
  <si>
    <t xml:space="preserve">Nancy Patricia Alvarado Gomez </t>
  </si>
  <si>
    <t>11001334306420160046500</t>
  </si>
  <si>
    <t xml:space="preserve">Natalia Andrea Cabezas Borras </t>
  </si>
  <si>
    <t>Choco</t>
  </si>
  <si>
    <t>27001333300320160030700</t>
  </si>
  <si>
    <t>Maria Indirida Parra Cordoba y Mario Alirio Palaciós Mosquera, en sus calidades de miembros de la comisión escrutadora del Municipio de Lloró - Elecciones de autoridades locarles año 2007</t>
  </si>
  <si>
    <t>11001333603320150009600</t>
  </si>
  <si>
    <t>Diana Marcela Beltrán Ramírez y otros</t>
  </si>
  <si>
    <t>11001333101720110036400</t>
  </si>
  <si>
    <t>Arturo de Jesús Martínez Visbal</t>
  </si>
  <si>
    <t>25000233600020160022800</t>
  </si>
  <si>
    <t>Andres Felipe Villamizar Ortiz</t>
  </si>
  <si>
    <t>19001333300120160024300</t>
  </si>
  <si>
    <t>Miller Miguel Hurtado Muñoz</t>
  </si>
  <si>
    <t>81001333100120160001900</t>
  </si>
  <si>
    <t xml:space="preserve">Rafael Francisco Rojas Matos </t>
  </si>
  <si>
    <t>15001333300420160013400</t>
  </si>
  <si>
    <t xml:space="preserve">Claudia Yolanda Ortega Quiroga </t>
  </si>
  <si>
    <t>15001333301520160032900</t>
  </si>
  <si>
    <t>Ingry Angelica Barragan Robayo</t>
  </si>
  <si>
    <t>66001233300020160047500</t>
  </si>
  <si>
    <t>Higinio Rodriguez Bahamon</t>
  </si>
  <si>
    <t>73001333300220160035700</t>
  </si>
  <si>
    <t xml:space="preserve">Johan Manuel Guzman Doncel </t>
  </si>
  <si>
    <t>73001233300120160077500</t>
  </si>
  <si>
    <t>Fernando Heredia Castillo</t>
  </si>
  <si>
    <t>70001333300120160011100</t>
  </si>
  <si>
    <t>70001333300720160027400</t>
  </si>
  <si>
    <t xml:space="preserve">Alexander Zabaleta Jimenez </t>
  </si>
  <si>
    <t>Luis José Gomez Martinez</t>
  </si>
  <si>
    <t>41001333300320160019600</t>
  </si>
  <si>
    <t xml:space="preserve">Jose Alfredo Cabrera Ramirez </t>
  </si>
  <si>
    <t>52001333300620140051700</t>
  </si>
  <si>
    <t>200013333003201300186</t>
  </si>
  <si>
    <t xml:space="preserve">Erika Patricia Llorente Paternina </t>
  </si>
  <si>
    <t>39099 292</t>
  </si>
  <si>
    <t>68679333300320160026700</t>
  </si>
  <si>
    <t xml:space="preserve">Josefina Díaz Medina </t>
  </si>
  <si>
    <t>76001333300620140029100</t>
  </si>
  <si>
    <t xml:space="preserve">Luz Marina Idarraga Rodriguez </t>
  </si>
  <si>
    <t>08001333300220160040000</t>
  </si>
  <si>
    <t xml:space="preserve">Esther Maria Villalba Lascarro </t>
  </si>
  <si>
    <r>
      <t xml:space="preserve">Etapa Probatoria- Para audiencia inicial - para audiencia de testimonios- Alegatos de conclusión- Al despacho para fallo. </t>
    </r>
    <r>
      <rPr>
        <b/>
        <sz val="10"/>
        <rFont val="Arial"/>
        <family val="2"/>
      </rPr>
      <t xml:space="preserve">Sentencia de primera instancia accede a las pretensiones de la demanda.- </t>
    </r>
    <r>
      <rPr>
        <sz val="10"/>
        <rFont val="Arial"/>
        <family val="2"/>
      </rPr>
      <t xml:space="preserve">Recurso de apelación. - Audiencia de conciliación fallida. - Recurso de apelación.- Traslado de alegatos. - Al despacho para fallo </t>
    </r>
  </si>
  <si>
    <r>
      <t xml:space="preserve">Notifican demanda.- Se contesto demanda.- Audiencia inicial.- Audiencia de pruebas.- </t>
    </r>
    <r>
      <rPr>
        <b/>
        <sz val="10"/>
        <rFont val="Arial"/>
        <family val="2"/>
      </rPr>
      <t xml:space="preserve">Sentencia de primera instancia Niegan pretensiones de la demanda.- </t>
    </r>
    <r>
      <rPr>
        <sz val="10"/>
        <rFont val="Arial"/>
        <family val="2"/>
      </rPr>
      <t xml:space="preserve">Recurso de apelación.  - Al despacho - Alegatos de conclusion </t>
    </r>
  </si>
  <si>
    <t>11001333502020150060500</t>
  </si>
  <si>
    <t>11001333502020160024800</t>
  </si>
  <si>
    <t>11001333603220160033400</t>
  </si>
  <si>
    <t>Hector Fabio Valencia Rico</t>
  </si>
  <si>
    <t>Hugonito Rodriguez Reyes</t>
  </si>
  <si>
    <t xml:space="preserve">Leonor Ramirez castañeda </t>
  </si>
  <si>
    <t xml:space="preserve">Admiten demanada- Emplazamiento.- Notificación personal </t>
  </si>
  <si>
    <r>
      <t xml:space="preserve">Admiten demanda.- Contestación de la demanda- Audiencia Inicial.- </t>
    </r>
    <r>
      <rPr>
        <b/>
        <sz val="10"/>
        <rFont val="Arial"/>
        <family val="2"/>
      </rPr>
      <t xml:space="preserve">Fallo de primera instancia RNEC, de Falta de Legitimación en la causa por pasiva. - </t>
    </r>
    <r>
      <rPr>
        <sz val="10"/>
        <rFont val="Arial"/>
        <family val="2"/>
      </rPr>
      <t xml:space="preserve">Recurso de apelación.- Al despacho para Fallo </t>
    </r>
  </si>
  <si>
    <r>
      <t xml:space="preserve">Notifican demanda.- Contestan demanda.- Audiencia incial. - Audiencia de pruebas.- Alegatos de conclusión.- </t>
    </r>
    <r>
      <rPr>
        <b/>
        <sz val="10"/>
        <rFont val="Arial"/>
        <family val="2"/>
      </rPr>
      <t xml:space="preserve">Sentencia de Primera Instancia Negando las pretensiones de la demanda - </t>
    </r>
    <r>
      <rPr>
        <sz val="10"/>
        <rFont val="Arial"/>
        <family val="2"/>
      </rPr>
      <t xml:space="preserve">Audiencia de Pruebas. - Recurso de apelación. - Alegatos de conclusión. </t>
    </r>
  </si>
  <si>
    <t>Notifican demanda. - Contesta demanda. - Audiencia inicial se declara que las excepciones presentadas por la entidad no prosperaran. - Recurso de apelación.</t>
  </si>
  <si>
    <r>
      <t xml:space="preserve">Se contesta demanda - Etapa probatoria - Al Despacho.- Prueba testimonial.- Al despacho. - Traslado para alegar.- Al despacho para fallo.- </t>
    </r>
    <r>
      <rPr>
        <b/>
        <sz val="10"/>
        <rFont val="Arial"/>
        <family val="2"/>
      </rPr>
      <t xml:space="preserve">Sentencia de primera instancia niegan pretensiones de la demanda. -  </t>
    </r>
    <r>
      <rPr>
        <sz val="10"/>
        <rFont val="Arial"/>
        <family val="2"/>
      </rPr>
      <t>Al despacho con solicitud de suspensión y nulidad.</t>
    </r>
  </si>
  <si>
    <t>Se contesta demanda - Etapa probatoria - Al Despacho - despacho requiere a la parte demandada- Alegatos de conclusión.- Reciben Memoriales.- Al despacho para sentencia.- Sentencia de primera instancia acceden a las pretensiones de la demanda.- Recurso de apelación.-Audiencia de conciliación.- Al despacho. - Alegatos de conclusión. - Al despacho para sentencia.</t>
  </si>
  <si>
    <r>
      <t xml:space="preserve"> Notifican demanda. - Se contesta demanda.- Traslado de excepciones.- Al despacho.- Audiencia inicial.- Etapa probatoria. - Alegatos de conclusión.- </t>
    </r>
    <r>
      <rPr>
        <b/>
        <sz val="10"/>
        <rFont val="Arial"/>
        <family val="2"/>
      </rPr>
      <t xml:space="preserve">Sentencia de primera instancia acceden las pretensiones de la demanda. - </t>
    </r>
    <r>
      <rPr>
        <sz val="10"/>
        <rFont val="Arial"/>
        <family val="2"/>
      </rPr>
      <t>Recurso de apelación.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Al despacho.- Audiencia de Conciliación fallida.- Recurso de apelación.- Al despacho.</t>
    </r>
  </si>
  <si>
    <t>Notifican demanda.- Contestación de demanda.-Traslado de Excepciones. - Audiencia incial se decretan pruebas.- Al despacho.</t>
  </si>
  <si>
    <t>Notifican demanda.- Contesta demanda. - Recurso de reposición. - Al despacho.</t>
  </si>
  <si>
    <t>Notificación demanda - Contestación de demanda.- Audiencia inicial.- Cambio de radicado del proceso.</t>
  </si>
  <si>
    <t>130013333100220150014900 y/o 13001233300020160062500</t>
  </si>
  <si>
    <r>
      <t xml:space="preserve">Notifican demanda - Contestación demanda.- Audiencia inicial.- </t>
    </r>
    <r>
      <rPr>
        <b/>
        <sz val="10"/>
        <rFont val="Arial"/>
        <family val="2"/>
      </rPr>
      <t>Sentencia de primera instancia se declara probada la falta de legitimacion en la causa por pasiva.</t>
    </r>
  </si>
  <si>
    <r>
      <t xml:space="preserve">Admiten demanda. - Contestación de demanda.- Audiencia inicial. - Alegatos de conclusión. - Al despacho para fallo. </t>
    </r>
    <r>
      <rPr>
        <b/>
        <sz val="12"/>
        <rFont val="Arial"/>
        <family val="2"/>
      </rPr>
      <t xml:space="preserve">- Sentencia de primera instancia accediendo a las pretensiones de la demanda por un valor de $ 61.192.834.29. - </t>
    </r>
    <r>
      <rPr>
        <sz val="12"/>
        <rFont val="Arial"/>
        <family val="2"/>
      </rPr>
      <t>Se envia a Consejo de Estado para apelación.- Recurso de apelación. - Alegatos de conclusión.- Al despacho para fallo.</t>
    </r>
  </si>
  <si>
    <t>Notificación demanda.- Se contesta demanda.</t>
  </si>
  <si>
    <t xml:space="preserve">Notifican demanda. - Contestación de demanda.- </t>
  </si>
  <si>
    <r>
      <t>Traslado de excepciones.- Audiencia inicial. - Alegatos de conclusión.</t>
    </r>
    <r>
      <rPr>
        <b/>
        <sz val="10"/>
        <rFont val="Arial"/>
        <family val="2"/>
      </rPr>
      <t xml:space="preserve">Sentencia de primera instancia negando las pretensiones de la demanda. - </t>
    </r>
    <r>
      <rPr>
        <sz val="10"/>
        <rFont val="Arial"/>
        <family val="2"/>
      </rPr>
      <t>Recurso de apelación. - Alegatos de conclusión.- Al despacho para sentencia.</t>
    </r>
  </si>
  <si>
    <t>Al despacho para fallo.- Se accede a las pretensiones de la demanda. - Recurso de apelación,- Audiencia de conciliación.- Traslado para alegar de conclusión.- Al despacho para fallo de segunda instancia.</t>
  </si>
  <si>
    <r>
      <t xml:space="preserve">Notifican demanda. - Contestan demanda. -Audiencia inicial. </t>
    </r>
    <r>
      <rPr>
        <b/>
        <sz val="10"/>
        <rFont val="Arial"/>
        <family val="2"/>
      </rPr>
      <t xml:space="preserve">Sentencia de primera instancia accede a las pretensiones de la demanda. - </t>
    </r>
    <r>
      <rPr>
        <sz val="10"/>
        <rFont val="Arial"/>
        <family val="2"/>
      </rPr>
      <t>Recurso de apelación.- Audiencia de Conciliación.- Al despacho.- Alegatos de conclusión.- Al despacho para sentencia.</t>
    </r>
  </si>
  <si>
    <t xml:space="preserve">Notifican demanda.- Contestación demanda.- Audiencia incial. </t>
  </si>
  <si>
    <t xml:space="preserve">Notifican demanda.- Se contesta demanda.- Alegatos de conclusión. </t>
  </si>
  <si>
    <r>
      <t xml:space="preserve">al despacho para fallo- </t>
    </r>
    <r>
      <rPr>
        <b/>
        <sz val="10"/>
        <rFont val="Arial"/>
        <family val="2"/>
      </rPr>
      <t>Sentencia de primera instancia Negando las pretensiones de la demanda</t>
    </r>
    <r>
      <rPr>
        <sz val="10"/>
        <rFont val="Arial"/>
        <family val="2"/>
      </rPr>
      <t xml:space="preserve">.- Recurso de apelación.- Alegatos de conclusión. </t>
    </r>
  </si>
  <si>
    <r>
      <t xml:space="preserve">Se contesta demanda - contestacion de excepciones- Al despacho.- </t>
    </r>
    <r>
      <rPr>
        <b/>
        <sz val="10"/>
        <rFont val="Arial"/>
        <family val="2"/>
      </rPr>
      <t>Sentencia de primera instancia Negando las pretensiones de la demanda</t>
    </r>
    <r>
      <rPr>
        <sz val="10"/>
        <rFont val="Arial"/>
        <family val="2"/>
      </rPr>
      <t>. - Recurso de apelación.- Alegatos de conclusión. -Al despacho para fallo.</t>
    </r>
  </si>
  <si>
    <r>
      <t xml:space="preserve">Traslado de excepciones - Allega Memoriales.Audiencia Inicial.--Testimonios.- Audiencia de pruebas.- Allega alegatos de conclusión. - </t>
    </r>
    <r>
      <rPr>
        <b/>
        <sz val="10"/>
        <rFont val="Arial"/>
        <family val="2"/>
      </rPr>
      <t xml:space="preserve">Sentencia de primera instancia accediendo a las pretenciones de la demanda. - </t>
    </r>
    <r>
      <rPr>
        <sz val="10"/>
        <rFont val="Arial"/>
        <family val="2"/>
      </rPr>
      <t>Recurso de apelación. - Audiencia de conciliación se declara fallida. - Recurso de apelación.- Al despacho.</t>
    </r>
  </si>
  <si>
    <r>
      <t xml:space="preserve">Notifican demanda - contestación de demanda - Traslado de excepciones.Audiencia Inicial. - Alegatos de conclusión. - </t>
    </r>
    <r>
      <rPr>
        <b/>
        <sz val="10"/>
        <rFont val="Arial"/>
        <family val="2"/>
      </rPr>
      <t xml:space="preserve">Sentencia de primera instancia Negar las pretensiones de la demanda. - </t>
    </r>
    <r>
      <rPr>
        <sz val="10"/>
        <rFont val="Arial"/>
        <family val="2"/>
      </rPr>
      <t>Recurso de apelación.- Al despacho para sentencia.</t>
    </r>
  </si>
  <si>
    <t>Notificación de auto declarese la nulidad de todo lo actuado en el trámite de segunda y primera instancia, inclusive desde el auto admisorio de de la demanda conforme a lo expuesto en la parte motiva.- Contestación de demanda.- Pruebas- Sentencia de primera instancia Accediendo las pretensiones de la demanda.- Recurso de apelación. - Audiencia de conciliación fallida. - Recurso de apelación.- Alegatos de conclusión.- Al despacho para fallo.</t>
  </si>
  <si>
    <r>
      <t xml:space="preserve">Notificación de demanda -  se contesta demanda- traslado de excepciones.Audiencia Inicial de pruebas.- Alegatos de conclusión.- Al despacho para sentencia. - </t>
    </r>
    <r>
      <rPr>
        <b/>
        <sz val="10"/>
        <rFont val="Arial"/>
        <family val="2"/>
      </rPr>
      <t xml:space="preserve">Sentencia de primera instancia acceden a las pretensiones de la demanda. - </t>
    </r>
    <r>
      <rPr>
        <sz val="10"/>
        <rFont val="Arial"/>
        <family val="2"/>
      </rPr>
      <t>Recurso de apelación. - Audiencia de conciliación Fallida - Recurso de apelación.- Al despacho.</t>
    </r>
  </si>
  <si>
    <t>66001333300420160037600</t>
  </si>
  <si>
    <t>Rosalba Corredor Bermudez</t>
  </si>
  <si>
    <r>
      <t xml:space="preserve">Notifican llamamiento en garantía.- Contestación del llamiento de garantia. - Audiencia inicial. - </t>
    </r>
    <r>
      <rPr>
        <b/>
        <sz val="10"/>
        <rFont val="Arial"/>
        <family val="2"/>
      </rPr>
      <t xml:space="preserve">sentencia de primera instancia condenando a la UGPP Y RNEC. - </t>
    </r>
    <r>
      <rPr>
        <sz val="10"/>
        <rFont val="Arial"/>
        <family val="2"/>
      </rPr>
      <t xml:space="preserve">Recurso de apelacion.- Audiencia de conciliación fallidad.- Recurso de apelación. </t>
    </r>
  </si>
  <si>
    <t>11001333500720160045800</t>
  </si>
  <si>
    <t xml:space="preserve">Bibiana Judith Calderon  Rico </t>
  </si>
  <si>
    <t>73001333300120160020200</t>
  </si>
  <si>
    <t>Arnulfo Milkes y Otros</t>
  </si>
  <si>
    <t>Notifican demanda por correo electrónico.- Se contesto demanda. - Audiencia inicial.- Audiencia de pruebas.</t>
  </si>
  <si>
    <t>20001334000820160058700</t>
  </si>
  <si>
    <t>Yosmin Benito Vanegas Corzo y Otros</t>
  </si>
  <si>
    <t>Mar.18</t>
  </si>
  <si>
    <r>
      <t xml:space="preserve">Admite llamamiento en garantia.- Se presenta contestación. - Audiencia de Pruebas.- Alegatos de Conclusión.- Al despacho para sentencia de primera instancia.- </t>
    </r>
    <r>
      <rPr>
        <b/>
        <sz val="10"/>
        <rFont val="Arial"/>
        <family val="2"/>
      </rPr>
      <t>Sentencia de Primera Instancia accede a las pretensiones de la demanda, devengados entre el 31 de mayo de 2010 y el 31 de mayo de 2011.</t>
    </r>
    <r>
      <rPr>
        <sz val="10"/>
        <rFont val="Arial"/>
        <family val="2"/>
      </rPr>
      <t xml:space="preserve"> - Recurso de apelación.- Audiencia de conciliación falllidad. - Recurso de apelación.- Alegatos de Conclusión.- Al despacho para fallo.</t>
    </r>
  </si>
  <si>
    <t>2300133333003201600411</t>
  </si>
  <si>
    <t>Petrona Regino Perez</t>
  </si>
  <si>
    <t>23001333300220130076900</t>
  </si>
  <si>
    <t>Alexander Diaz Coavas</t>
  </si>
  <si>
    <t>Notifican demanda. - Contestación de la demanda.- Incidente de nulidad por indebida notificación. - Audiencia Inicial. - Audiencia de Pruebas. - Alegatos de conclusión.</t>
  </si>
  <si>
    <t>Notificación demanda. - Se contesta demanda.</t>
  </si>
  <si>
    <t>540013300720160029300</t>
  </si>
  <si>
    <t>Fredy Alberto Ramirez Rodriguez</t>
  </si>
  <si>
    <t>540013340010201000000</t>
  </si>
  <si>
    <t>Eduardo Luis Rondon Caceres y Otros</t>
  </si>
  <si>
    <r>
      <t xml:space="preserve">Al despacho de la Magistrada con los trámites surtido por la parte actora - Decreta pruebas- auto admite recurso de apelacion contra la decision de negar pruebas,- Audiencia para testimonios.- Interpusierón nulidad y recursos.- Traslado.- Al despacho.- </t>
    </r>
    <r>
      <rPr>
        <b/>
        <sz val="12"/>
        <rFont val="Arial"/>
        <family val="2"/>
      </rPr>
      <t xml:space="preserve">Sentencia de primera instancia a favor de la RNEC a pagar la suma de $55,015,002.- </t>
    </r>
    <r>
      <rPr>
        <sz val="12"/>
        <rFont val="Arial"/>
        <family val="2"/>
      </rPr>
      <t>Recurso de apelación.</t>
    </r>
  </si>
  <si>
    <t>13001333100220160015300</t>
  </si>
  <si>
    <t xml:space="preserve">Patricia Eugenia Jimenez Massa </t>
  </si>
  <si>
    <t>Notificacion de la demanda.- Se contesto demanda.</t>
  </si>
  <si>
    <t xml:space="preserve">Nestor Tabares y otros </t>
  </si>
  <si>
    <t>Admiten demanda.- Gastos procesales</t>
  </si>
  <si>
    <t>230012333003201600152</t>
  </si>
  <si>
    <t>19001333300120160000900</t>
  </si>
  <si>
    <t>19001333300920160032800</t>
  </si>
  <si>
    <t xml:space="preserve">Gildardo Morales </t>
  </si>
  <si>
    <t xml:space="preserve">Josefina Gomez y Otros </t>
  </si>
  <si>
    <t>1333300420160024900</t>
  </si>
  <si>
    <t>85001333300220160003000</t>
  </si>
  <si>
    <t>Roselino Alfonso Gamez</t>
  </si>
  <si>
    <t xml:space="preserve">Notifican llamamiento en garantia. - Se contesta llamamiento. </t>
  </si>
  <si>
    <t>6800133330062017002800</t>
  </si>
  <si>
    <t>Luz Adriana Arce Parra</t>
  </si>
  <si>
    <r>
      <t xml:space="preserve">Notifican la demanda- Contestación de demanda.-Audiencia Inicial.- </t>
    </r>
    <r>
      <rPr>
        <b/>
        <sz val="10"/>
        <rFont val="Arial"/>
        <family val="2"/>
      </rPr>
      <t xml:space="preserve">Sentencia de primera instancia negando pretensiones de la demanda.- </t>
    </r>
    <r>
      <rPr>
        <sz val="10"/>
        <rFont val="Arial"/>
        <family val="2"/>
      </rPr>
      <t xml:space="preserve">Recurso de apelación. </t>
    </r>
  </si>
  <si>
    <t>2700123330002016015600</t>
  </si>
  <si>
    <t>27001333300220160030400</t>
  </si>
  <si>
    <t>Jaime Gabriel Garcia Mosquera</t>
  </si>
  <si>
    <t>Notifican demanda. - Contestación de demanda.</t>
  </si>
  <si>
    <t>76001333301020160019600</t>
  </si>
  <si>
    <t>Lilia Mireya Carvajal Varona</t>
  </si>
  <si>
    <t>Notifican llamamiento de garantia. - Contestación de demanda.</t>
  </si>
  <si>
    <t>Notifican demanda.- Se contesta demanda.- Traslado de excepciones.- Al despacho.</t>
  </si>
  <si>
    <t>2001233900320160059000</t>
  </si>
  <si>
    <t>Deivis Esther Peña Perez</t>
  </si>
  <si>
    <t>13001333300520160033300</t>
  </si>
  <si>
    <t xml:space="preserve">Marco Antonio Vargas Anillo </t>
  </si>
  <si>
    <t>1001334306020160032400</t>
  </si>
  <si>
    <t>Hector Manuel Ribon Reina Y Otro</t>
  </si>
  <si>
    <t>253073340000320170007500</t>
  </si>
  <si>
    <t>Derly Caicedo Barrios</t>
  </si>
  <si>
    <t>110013336036201600183</t>
  </si>
  <si>
    <t>Pepe Sanchez Bonilla y Otros</t>
  </si>
  <si>
    <r>
      <t xml:space="preserve">Notifican demanda.- Constestan demanda. - Audiencia inicial. - Alegatos de conclusión. - Al despacho para fallo. - </t>
    </r>
    <r>
      <rPr>
        <b/>
        <sz val="10"/>
        <rFont val="Arial"/>
        <family val="2"/>
      </rPr>
      <t xml:space="preserve">Sentencia de segunda instancia acceden a las pretensiones de la demanda.- </t>
    </r>
    <r>
      <rPr>
        <sz val="10"/>
        <rFont val="Arial"/>
        <family val="2"/>
      </rPr>
      <t>Notificación por edicto</t>
    </r>
  </si>
  <si>
    <t>110013335011201580075000</t>
  </si>
  <si>
    <t>Constanza Rojas Morales</t>
  </si>
  <si>
    <t>11001333501620160017200</t>
  </si>
  <si>
    <t>Jorge Andres Hilarion Urrego</t>
  </si>
  <si>
    <t>Notificación demanda.- Se contesta demanda.- Audiencia inicial.</t>
  </si>
  <si>
    <r>
      <t xml:space="preserve">Notifican llamamiento en garantia. - contestan llamamiento.- Audiencia inicial. - Audiencia de pruebas.- Alegatos de conclusión. - </t>
    </r>
    <r>
      <rPr>
        <b/>
        <sz val="10"/>
        <rFont val="Arial"/>
        <family val="2"/>
      </rPr>
      <t>Sentencia de primera instancia Accediendo las pretensiones de la demanda.</t>
    </r>
    <r>
      <rPr>
        <sz val="10"/>
        <rFont val="Arial"/>
        <family val="2"/>
      </rPr>
      <t xml:space="preserve"> - Recurso de apelación. - Audiencia de conciliación fallida.- Alegatos de conclusión.</t>
    </r>
  </si>
  <si>
    <t>5000133300420140011400</t>
  </si>
  <si>
    <t>Blanca Irma Urquijo de Jimenez</t>
  </si>
  <si>
    <r>
      <t xml:space="preserve">Se contesta demanda y reforma de la misma -  auto avoca conocimiento-Correr traslado de excepciones.- Al despacho.- Audiencia de pruebas. - Al despacho.- Alegatos de conclusión.-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Recurso de apelación</t>
    </r>
    <r>
      <rPr>
        <b/>
        <sz val="10"/>
        <rFont val="Arial"/>
        <family val="2"/>
      </rPr>
      <t>.</t>
    </r>
  </si>
  <si>
    <t>Notifican demanda.- Se contesto demanda.</t>
  </si>
  <si>
    <t>54001233300020170014900</t>
  </si>
  <si>
    <t>Inirida Maria Niño Rondon</t>
  </si>
  <si>
    <t>2700133330012017008500</t>
  </si>
  <si>
    <t>Maria Antonia Mosquera Mosquera</t>
  </si>
  <si>
    <t>17001333900820160034100</t>
  </si>
  <si>
    <t>Edwin Harvey Sanchez Gutierrez</t>
  </si>
  <si>
    <r>
      <t xml:space="preserve">Notifican demanda. - Constestan demanda. - Audiencia incial.- Audiencia de pruebas.- </t>
    </r>
    <r>
      <rPr>
        <b/>
        <sz val="10"/>
        <rFont val="Arial"/>
        <family val="2"/>
      </rPr>
      <t>Sentencia de primera instancia negaron las pretensiones de la demanda.</t>
    </r>
    <r>
      <rPr>
        <sz val="10"/>
        <rFont val="Arial"/>
        <family val="2"/>
      </rPr>
      <t>- Recurso de apelación.</t>
    </r>
  </si>
  <si>
    <t>11001333603520150072500</t>
  </si>
  <si>
    <t>Jorge Emilio Ramirez Gasca Y/O Ramirez Ingenieros</t>
  </si>
  <si>
    <t>05001333301620170010600</t>
  </si>
  <si>
    <t>0500133302620170000100</t>
  </si>
  <si>
    <t xml:space="preserve">Aldemar Loaiza Diaz y Otros </t>
  </si>
  <si>
    <t xml:space="preserve">Ramon Emilio Martinez Rueda y Otro </t>
  </si>
  <si>
    <t>Notifican demanda.- Se contesta demanda.- Audiencia incial.- Audiencia de pruebas.</t>
  </si>
  <si>
    <t xml:space="preserve">Camilo Andres Ramirez Silva y Otros </t>
  </si>
  <si>
    <r>
      <t xml:space="preserve">Se contesta demanda - en apelación. - Auto que niega medidas cautelres.- Audiencia inicial.- Audiencia de Pruebas.- Alegatos de conclusión. - Al despacho para sentencia. - </t>
    </r>
    <r>
      <rPr>
        <b/>
        <sz val="10"/>
        <rFont val="Arial"/>
        <family val="2"/>
      </rPr>
      <t xml:space="preserve">Sentencia de primera instancia Negaron pretensiones de la demanda.- </t>
    </r>
    <r>
      <rPr>
        <sz val="10"/>
        <rFont val="Arial"/>
        <family val="2"/>
      </rPr>
      <t>Audiencia de conciliación para el CNE.- Recurso de apelación.</t>
    </r>
  </si>
  <si>
    <t>Notifican demanda. Contestación de la demanda. - Traslado de las excepciones.- Audiencia inicial.</t>
  </si>
  <si>
    <t xml:space="preserve">Sentencia que niega las súplicas de la demanda- Recurso de reposición.- </t>
  </si>
  <si>
    <t xml:space="preserve">Declaran la nulidad de los cotratos adicionales y niega las demás pretenciones de la demanda -  en apelación - para resolver recurso de súplica - Al despacho recurso de apelación - Auto objeto de súplica - Alegatos de conclusión.- Al despacho para fallo.- </t>
  </si>
  <si>
    <t>Maria Isabel Arias Arias</t>
  </si>
  <si>
    <r>
      <t xml:space="preserve">Admiten llamamiento en garantia- Al despacho. Audiencia Incial. - Traslado para alegar. - Alegatos de conclusión.- </t>
    </r>
    <r>
      <rPr>
        <b/>
        <sz val="10"/>
        <rFont val="Arial"/>
        <family val="2"/>
      </rPr>
      <t xml:space="preserve">Sentencia de primera instancia niegan las pretensiones de la demanda y condenan a la UGPP.- </t>
    </r>
    <r>
      <rPr>
        <sz val="10"/>
        <rFont val="Arial"/>
        <family val="2"/>
      </rPr>
      <t>Recurso de apelación.- Alegatos de conclusión. - Al despacho para sentencia.</t>
    </r>
  </si>
  <si>
    <t>Notifican demanda.- Se contesto demanda.- Audiencia incial en la que la RNEC interpone recurso de apelación contra la decisión de declarar no probada la excepción de caducidad.- Al despacho.</t>
  </si>
  <si>
    <t>Carmen Cecilia Gomez</t>
  </si>
  <si>
    <t>Admiten demanda - Ordena notificaciones - Contestación de demanda - apoderado de la entidad descorre traslado de excepciones-audiencia inicial.- Al despacho.- Pruebas</t>
  </si>
  <si>
    <r>
      <t xml:space="preserve">Auto que notifican demanda - apoderado de la Entidad contesta demanda.  - Audiencia inicial.-Audiencia inicial de pruebas.- Alegatos de Conclusión.-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apelación.- Al despacho.- Alegatos de conclusión.</t>
    </r>
  </si>
  <si>
    <t>Notifica demanda-Contestación demanda.- Audiencia inicial.- Alegar de conclusión.- Al despacho. - Se declara probada la ineptud sustantiva de la demanda. - Recurso de apelación. - Al despacho. - Alegatos de conclusión.- Al despacho.</t>
  </si>
  <si>
    <t>Notifican demanda.- Se contesto demanda.- Audiencia inicial.</t>
  </si>
  <si>
    <r>
      <t xml:space="preserve">Notifican demanda.-  Traslado.- Al despacho.- Traslado de excepciones.- Audiencia inicial.Audiencia inicial concede apelación auto que </t>
    </r>
    <r>
      <rPr>
        <b/>
        <sz val="10"/>
        <rFont val="Arial"/>
        <family val="2"/>
      </rPr>
      <t>resolvio excepciones de inepta demanda por falta de cumplimiento de los requisitos formales</t>
    </r>
    <r>
      <rPr>
        <sz val="10"/>
        <rFont val="Arial"/>
        <family val="2"/>
      </rPr>
      <t>. - Como consecuencia de lo anterior declara la terminación del siguiente proceso.- Recurso de apelación. - Al despacho.</t>
    </r>
  </si>
  <si>
    <r>
      <t xml:space="preserve">Notifican demanda.- Contestación de demanda.- Audiencia inicial. - </t>
    </r>
    <r>
      <rPr>
        <b/>
        <sz val="10"/>
        <rFont val="Arial"/>
        <family val="2"/>
      </rPr>
      <t xml:space="preserve">Sentencia de primera instancia negando pretensiones de la demanda.- </t>
    </r>
    <r>
      <rPr>
        <sz val="10"/>
        <rFont val="Arial"/>
        <family val="2"/>
      </rPr>
      <t>Recurso de apelación.- Alegatos de conclusión. - Al despacho.</t>
    </r>
  </si>
  <si>
    <t>sentencia de primera instancia favorable a la Entidad. - Apelación.-  Alegatos de conclusión.- Alegatos de conclusión.- Al despacho.</t>
  </si>
  <si>
    <t>Notifican la demanda. - Se contesto demanda.- Audiencia incial.</t>
  </si>
  <si>
    <t>Notificacion de la demanda.- Se contesta demanda.- Auto que Niega por improcedente la nulidad solicitada por la RNEC - Recurso de apelación. - Recurso de reposición.</t>
  </si>
  <si>
    <t>Sentencia que exime de responsabilidad a la Enltidad - En apelación - Al despacho para fallo de segunda instancia</t>
  </si>
  <si>
    <t>Notifican demanda.- Rnec contesta demanda.</t>
  </si>
  <si>
    <t>012-2016</t>
  </si>
  <si>
    <t>Marco Antonio Paredes</t>
  </si>
  <si>
    <t>Se presento escrito de nulidad.- No declara prbada las excepciones por la RNEC.- Se presenta recurso. - Derecho de petición. - Acción de tutela</t>
  </si>
  <si>
    <t>08001333300520160024500</t>
  </si>
  <si>
    <t>Elsa del Rosario Arias Herrera</t>
  </si>
  <si>
    <t>Se presentó demanda -Admite demanda- Se presenta las exepciones.- Audiencia inicial. - Se decretarón pruebas. - Sentencia en contra de la RNEC - Recurso de apelación. - Alegatos de conclusión. - Al despacho para sentencia.</t>
  </si>
  <si>
    <r>
      <t xml:space="preserve">Notifican demanda. - Contestación de demanda. - </t>
    </r>
    <r>
      <rPr>
        <b/>
        <sz val="10"/>
        <rFont val="Arial"/>
        <family val="2"/>
      </rPr>
      <t xml:space="preserve">Sentencia de primera instancia.Niega Llamamiento en garantia.- </t>
    </r>
    <r>
      <rPr>
        <sz val="10"/>
        <rFont val="Arial"/>
        <family val="2"/>
      </rPr>
      <t>Recurso de apelación.- Al despacho.- Revoca auto que negó llamamiento en garantía vinculada la entidad.</t>
    </r>
  </si>
  <si>
    <t>Notifican demanda.- Se contesta llamamiento en garantia.- Audiencia inicial.</t>
  </si>
  <si>
    <t>Notificación de la demanda.- Se contesta demanda.</t>
  </si>
  <si>
    <t>4700133330022017000800</t>
  </si>
  <si>
    <t>Andres Fernando Franco Corena</t>
  </si>
  <si>
    <t>20001333300820170006400</t>
  </si>
  <si>
    <t>Rafael Joaquin Cantillo Gutierrez</t>
  </si>
  <si>
    <t>50001233300020140020100</t>
  </si>
  <si>
    <t>50001333300820160037900</t>
  </si>
  <si>
    <t>Luis Carlos Gaitan Gomez</t>
  </si>
  <si>
    <t>Carlos Julio Cely Gomez</t>
  </si>
  <si>
    <t>En apelación, respecto al auto que rechazo la demanda - Al despacho-Se admite recurso de apelación. - Alegatos de conclusión.- Al despacho. - Existio rechazo de la demanda y grande la posibilidad que reiteren dicho rechazo por supuesta caducidad.</t>
  </si>
  <si>
    <t>Beatriz Helena Herrera Gutierrez</t>
  </si>
  <si>
    <t>11001334306520160038100</t>
  </si>
  <si>
    <t>Yeny Paola Saray Medina</t>
  </si>
  <si>
    <t xml:space="preserve">Notifican demanda.- Se contesta demanda.- Audiencia incial. </t>
  </si>
  <si>
    <t>Notifican demanda. - Se contesto demanda.- Traslado de excepciones.- Audiencia inicial.- Auidiencia de pruebas. - Alegatos de conclusión.</t>
  </si>
  <si>
    <t>Notificacion de la demanda.- Se contesto demanda.- Audiencia incial.- Audiencia de pruebas.</t>
  </si>
  <si>
    <r>
      <t xml:space="preserve">Audiencia inicial- Al despacho- Audiencia inicial.- Recepción de testimonios. Audiencia de pruebas.- Alegatos de conlcusión. </t>
    </r>
    <r>
      <rPr>
        <b/>
        <sz val="10"/>
        <rFont val="Arial"/>
        <family val="2"/>
      </rPr>
      <t xml:space="preserve">- Marz. 21/17. Notificación sentencia de primera instacia de fecha 15/03/2017, mediante la cual niega las pretensiones de la demanda y condena a la RNEC y a la apoderada de la parte demandada Dra. ASTRID DE ANDREIS a pagar a la demandante de forma solidaria la suma de 10 SMMV según el Art. 274 - compulsar copias a la Fiscalia General de la Nación.- </t>
    </r>
    <r>
      <rPr>
        <sz val="10"/>
        <rFont val="Arial"/>
        <family val="2"/>
      </rPr>
      <t>Recurso de apelación.- Alegatos de conclusión.</t>
    </r>
  </si>
  <si>
    <r>
      <t xml:space="preserve"> Alegatos de Conclusión - al despacho para fallo- Pruebas.- Recibe alegatos.- Al despacho.- </t>
    </r>
    <r>
      <rPr>
        <b/>
        <sz val="10"/>
        <rFont val="Arial"/>
        <family val="2"/>
      </rPr>
      <t xml:space="preserve">Sentencia de primera instancia accediendo las pretensiones de la demanda.- </t>
    </r>
    <r>
      <rPr>
        <sz val="10"/>
        <rFont val="Arial"/>
        <family val="2"/>
      </rPr>
      <t>Recurso de apelación.</t>
    </r>
  </si>
  <si>
    <t>Notificación de la demanda.- Contestación llamamiento de garantia.- Rechaza llamamiento en garantia.- Recurso de reposición - Recurso de apelación.</t>
  </si>
  <si>
    <r>
      <t xml:space="preserve">Notifican demanda.- Contestación de demanda.- Audiencia inicial.- Alegatos de conclusión. - Al despacho para sentencia.-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Audiencia de conciliación fallida.- Recurso de apelación.</t>
    </r>
  </si>
  <si>
    <t>Notificación de la demanda. - Se contesta demanda.- Audiencia inicial.- Recurso de apelación.</t>
  </si>
  <si>
    <t>Notifican demanda.- Contestación de demanda. - Audiencia Inical. - Audiencia de pruebas.- Alegatos de conclusión.</t>
  </si>
  <si>
    <t>Notifican llamamiento en garantia. - contestan llamamiento.- Audiencia inicial en la cual  declaró no probada las excepciones de falta de legitimación en la causa por pasiva.- Audiencia inicial.</t>
  </si>
  <si>
    <t>Notificacion de la demanda.- Se contesto demanda.- Audiencia incial.</t>
  </si>
  <si>
    <t>Jesus Maria Cardona Atehortua</t>
  </si>
  <si>
    <t>Notifican demanda.- Se contesto demanda. - Traslado de las excepciones.- Audiencia inicial.</t>
  </si>
  <si>
    <t>Notificación demanda.- Se contesta demanda.- Trasladao de excepciones.- Audiencia inicial.</t>
  </si>
  <si>
    <t>Notificación de la demanda. - Se contesta demanda.- Traslado de excepciones.- Audiencia incial.- Audiencia de pruebas.- Alegatos de conclusión.</t>
  </si>
  <si>
    <t>157593333001201600129</t>
  </si>
  <si>
    <t>Lina Maria Ibañez Arango</t>
  </si>
  <si>
    <t>13001333300420160017300</t>
  </si>
  <si>
    <t>Adriana Castro Mangone</t>
  </si>
  <si>
    <t>11001333501420150072900</t>
  </si>
  <si>
    <t>Agustina Buitrago Diaz</t>
  </si>
  <si>
    <t>Notificación de la demanda. - Contestación de la demanda.- Audiencia inicial.</t>
  </si>
  <si>
    <t>Jose Ludbin Gómez Martínez</t>
  </si>
  <si>
    <t>Jose Ariel Jimenez Ortega</t>
  </si>
  <si>
    <t>2008003132008056900</t>
  </si>
  <si>
    <t>11001333500720160022500</t>
  </si>
  <si>
    <t>Jorge Alberto Diaz Duque</t>
  </si>
  <si>
    <r>
      <t>Notifican demanda.- S</t>
    </r>
    <r>
      <rPr>
        <b/>
        <sz val="10"/>
        <rFont val="Arial"/>
        <family val="2"/>
      </rPr>
      <t>entencia de primera instancia negarón pretensiones</t>
    </r>
    <r>
      <rPr>
        <sz val="10"/>
        <rFont val="Arial"/>
        <family val="2"/>
      </rPr>
      <t xml:space="preserve">.- Recurso de apelación- </t>
    </r>
  </si>
  <si>
    <t>Admiten demanda.- Contestación de la demanda.- Audiencia Inicial.- Alegatos de conclusión.- Al despacho para sentencia.</t>
  </si>
  <si>
    <r>
      <t xml:space="preserve">al despacho con alegatos de conclusión- Audiencia inicial. - Traslado para alegar. - Alegatos de conclusión. - Al despacho para sentencia.- </t>
    </r>
    <r>
      <rPr>
        <b/>
        <sz val="10"/>
        <rFont val="Arial"/>
        <family val="2"/>
      </rPr>
      <t xml:space="preserve">Sentencia de primera instancia niegan las pretensiones de la demanda.- </t>
    </r>
    <r>
      <rPr>
        <sz val="10"/>
        <rFont val="Arial"/>
        <family val="2"/>
      </rPr>
      <t>Recurso de apelación.</t>
    </r>
  </si>
  <si>
    <t>Notificacion de la demanda.- Contesta demanda.- Traslado de excepciones.- Audiencia inicial.</t>
  </si>
  <si>
    <t>540013105002201700100</t>
  </si>
  <si>
    <t>Jesus Maria Ruiz Trimiño</t>
  </si>
  <si>
    <t>540013333006201700201600</t>
  </si>
  <si>
    <t>Maria Mercedes Moreno Moreno</t>
  </si>
  <si>
    <t>Notifican demanda - Contestación demanda.- Audiencia inicial. - Audiencia de pruebas.- Alegatos de conclusión.</t>
  </si>
  <si>
    <t>52001233300320170004701</t>
  </si>
  <si>
    <t>Luis Alberto Narvaez Aux</t>
  </si>
  <si>
    <r>
      <t xml:space="preserve">Contesta demanda -  para audiencia inicial- Audiencia de pruebas.- Alegatos de conclusión.- Al despacho para sentencia.- </t>
    </r>
    <r>
      <rPr>
        <b/>
        <sz val="10"/>
        <rFont val="Arial"/>
        <family val="2"/>
      </rPr>
      <t>Sentencia de primera instancia acceden a las pretensiones de la demanda.</t>
    </r>
  </si>
  <si>
    <t>Notifican Demanda.- Solicitan Poder.- Constestan demanda.- Audiencia de conciliación las partes no presentan animo conciliatorio.- Alegatos de conclusión.</t>
  </si>
  <si>
    <t>760012333003201500201600</t>
  </si>
  <si>
    <t>Francined de Jesus Cano Rodríguez y Otros</t>
  </si>
  <si>
    <r>
      <t xml:space="preserve">Notifican demanda. -Se contesto demanda. - Traslado de excepciones.- Audiencia incial. - </t>
    </r>
    <r>
      <rPr>
        <b/>
        <sz val="10"/>
        <rFont val="Arial"/>
        <family val="2"/>
      </rPr>
      <t xml:space="preserve">Sentencia de primera instancia accediendo a las pretenciones de la demanda. - </t>
    </r>
    <r>
      <rPr>
        <sz val="10"/>
        <rFont val="Arial"/>
        <family val="2"/>
      </rPr>
      <t>Recurso de apelación.- Audienica de conciliación. - Alegatos de conclusión.</t>
    </r>
  </si>
  <si>
    <t>15238333300220170010800</t>
  </si>
  <si>
    <t>Omar Rolando Paez Cubides</t>
  </si>
  <si>
    <r>
      <t>Notificacion de la demanda.- Se constesta llamamiento.- Traslado de excepciones.- Audiencia inicial.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Recurso de apelación.</t>
    </r>
  </si>
  <si>
    <t>11001333501220160042800</t>
  </si>
  <si>
    <t>Francy Nubia Santamaria</t>
  </si>
  <si>
    <t>Raul Enrique Escobar Cardenas y Otros</t>
  </si>
  <si>
    <r>
      <rPr>
        <b/>
        <sz val="10"/>
        <rFont val="Arial"/>
        <family val="2"/>
      </rPr>
      <t>Sentencia a favor de la Entidad</t>
    </r>
    <r>
      <rPr>
        <sz val="10"/>
        <rFont val="Arial"/>
        <family val="2"/>
      </rPr>
      <t xml:space="preserve"> - En apelación - Al Despacho para Fallo.</t>
    </r>
  </si>
  <si>
    <t>11001333501820170017100</t>
  </si>
  <si>
    <t>Patricia Elisa Ortega Gonzalez</t>
  </si>
  <si>
    <t>Raul Antonio Hurtado y Otros</t>
  </si>
  <si>
    <t>1300133333000320170005400</t>
  </si>
  <si>
    <t>Vicenta Esther Ariza Gonzalez</t>
  </si>
  <si>
    <t>11001334205220170032600</t>
  </si>
  <si>
    <t>Juan Carlos Clavijo Fernandez</t>
  </si>
  <si>
    <r>
      <t xml:space="preserve">Se presenta demanda - admite demanda-  Traslado de Excepciones. -Audiencia Inicial.- Pruebas.- Al despacho para sentencia.- </t>
    </r>
    <r>
      <rPr>
        <b/>
        <sz val="12"/>
        <rFont val="Arial"/>
        <family val="2"/>
      </rPr>
      <t xml:space="preserve">Sentencia de primera instancia niegan las pretensiones de la demanda.- </t>
    </r>
    <r>
      <rPr>
        <sz val="12"/>
        <rFont val="Arial"/>
        <family val="2"/>
      </rPr>
      <t>Recurso de apelación. - Alegatos de conclusión. -  Al despacho para sentencia.</t>
    </r>
  </si>
  <si>
    <t>Notifican demanda.- Constestan demanda. - Audiencia inicial. - Audiencia de pruebas.- Alegatos de conclusión. - Al despacho para fallo.</t>
  </si>
  <si>
    <r>
      <t xml:space="preserve">Se contesta demanda - Para audiencia de alegatos.- Audiencia Inicial.- Audiencia de alegatos.- Se decretarón pruebas.- Alegatos de conclusón.-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Se envio al Consejo de Estado. - Al despacho. - Admite recurso de apelación. - Alegatos de conclusión.- Al despacho para fallo.</t>
    </r>
  </si>
  <si>
    <t>Admitio demanda-se presento contestación de la demanda.- translado de excepciones audiencia inicial.- Se declaro no prospera la excepción por caducidad improspera. - Recurso de apelación por la RNEC.- Audiencia inicial.</t>
  </si>
  <si>
    <t>Notifican demanda.- Se contesta demanda. - Traslado de excepciones.- El apoderado judicial de la parte demandante, radico solcitud de desistimiento del medio de control .</t>
  </si>
  <si>
    <r>
      <t xml:space="preserve">Se contestó demanda - etapa probatoria- Al despacho.- Corre traslado.- Al despacho para sentencia.- </t>
    </r>
    <r>
      <rPr>
        <b/>
        <sz val="10"/>
        <rFont val="Arial"/>
        <family val="2"/>
      </rPr>
      <t>Sentencia de primera instancia acceden a las pretensiones de la demanda.</t>
    </r>
    <r>
      <rPr>
        <sz val="10"/>
        <rFont val="Arial"/>
        <family val="2"/>
      </rPr>
      <t>- Recurso de apelación.- Alegatos de conclusión.- Al despacho para fallo.</t>
    </r>
  </si>
  <si>
    <t>Contestación de demanda - Audiencia inicial- Al despacho.- Niega recurso de apelación, niega excepciones. - Al despacho.- Audiencia inicial. - Audiencia de pruebas.</t>
  </si>
  <si>
    <r>
      <t xml:space="preserve">Notifican a la RNEC llamamiento en garantia.- Audiencia Inicial.- </t>
    </r>
    <r>
      <rPr>
        <b/>
        <sz val="10"/>
        <rFont val="Arial"/>
        <family val="2"/>
      </rPr>
      <t xml:space="preserve">Fallo falta de legitimacion en la causa por pasiva frente a la RNEC.- </t>
    </r>
    <r>
      <rPr>
        <sz val="10"/>
        <rFont val="Arial"/>
        <family val="2"/>
      </rPr>
      <t>Recurso de apelación. - Alegatos de conclusión. - Al despacho para fallo.</t>
    </r>
  </si>
  <si>
    <r>
      <t>Notifican demanda.- Se contesto demanda.- Audiencia inicial.- Audiencia de pruebas.- Alegatos de conclusión.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apelación.- Audiencia de conciliación fallida. - Alegatos de conclusión.</t>
    </r>
  </si>
  <si>
    <t>Notifican demanda.- Se contesta demanda.- Audiencia inicial.</t>
  </si>
  <si>
    <r>
      <t xml:space="preserve">Contestación de demanda. - Audiencia incial. - Alegatos de conclusión.- </t>
    </r>
    <r>
      <rPr>
        <b/>
        <sz val="10"/>
        <rFont val="Arial"/>
        <family val="2"/>
      </rPr>
      <t xml:space="preserve">Sentencia de primera instancia niegan pretensiones de la demanda.- </t>
    </r>
    <r>
      <rPr>
        <sz val="10"/>
        <rFont val="Arial"/>
        <family val="2"/>
      </rPr>
      <t>Recurso de apelación.</t>
    </r>
  </si>
  <si>
    <r>
      <t xml:space="preserve">Notifican demanda. - Se contesta demanda.- </t>
    </r>
    <r>
      <rPr>
        <b/>
        <sz val="10"/>
        <rFont val="Arial"/>
        <family val="2"/>
      </rPr>
      <t xml:space="preserve">Audiencia incial con sentencia de primera instancia Niegan las pretensiones de la demanda.- </t>
    </r>
    <r>
      <rPr>
        <sz val="10"/>
        <rFont val="Arial"/>
        <family val="2"/>
      </rPr>
      <t>Recurso de apelación.</t>
    </r>
  </si>
  <si>
    <t>Notifican demanda.- Audiencia inicial.- Recurso de apelación.</t>
  </si>
  <si>
    <t>Admiten demanda - notificar.- Al despacho.- Audiencia inicial.- Pruebas. - Alegatos de conclusión. - Al despacho para fallo.</t>
  </si>
  <si>
    <t>Notifican demanda- Contestación demanda.- Al despacho.- Audiencia incial.- Audiencia de pruebas.</t>
  </si>
  <si>
    <t>Indebida notificación. - Sentencia de segunda instancia a traves del buzon judicial.- Solicitud de nulidad procesal.- Corre traslado incidente de nulidad.- Recurso de reposición.</t>
  </si>
  <si>
    <r>
      <t>Notifican demanda llamamiento en garantia.- Contestación de la demanda. - Traslado de exepciones.</t>
    </r>
    <r>
      <rPr>
        <b/>
        <sz val="10"/>
        <rFont val="Arial"/>
        <family val="2"/>
      </rPr>
      <t>Sentencia de primera instancia condenando a la UGPP - RNEC.</t>
    </r>
    <r>
      <rPr>
        <sz val="10"/>
        <rFont val="Arial"/>
        <family val="2"/>
      </rPr>
      <t xml:space="preserve"> - Recurso de apelación. - Audiencia de conciliación.- Alegatos de Conclusión.- Al despacho para sentencia.</t>
    </r>
  </si>
  <si>
    <t>Notifican demanda. - Se contesto demanda.</t>
  </si>
  <si>
    <t>Notifican demanda.- Se contesta demanda.- Audiencia incial. - Alegatos de conclusión.</t>
  </si>
  <si>
    <t xml:space="preserve">Notifican demanda.- Contestanción demanda. - Audiencia inicial.- Audiencia de pruebas.- Alegatos de conclusión. - Recurso de reposición. </t>
  </si>
  <si>
    <t>Se contestó demanda - Audiencia inicial- Audiencia de pruebas-  Al despacho para fallo.- Fallo de primera instancia que condena a la RNEC- audiencia de conciliación.- Recurso de apelación.- Alegatos de conclusión.- Al despacho para fallo.</t>
  </si>
  <si>
    <t>Sentencia que accede a las pretensiones de la demanda.- Recurso de apelación.- Audiencia de conciliación. - Traslado para alegar de conclusión. - Alegatos de conclusión.- Al despacho para fallo.- Mediante fallo confirma el fallo de primera instancia que condena a REGINAL.- La RNEC requieren nuevamente a la UGPP, para que se sirva liquidar los aportes que corresponde cancelar a la RNEC.</t>
  </si>
  <si>
    <t>Se contesta demanda. - Audiencia inicial.- Recurso de reposición y en subsidio de apelación presentado por la RNEC contra el auto que nego el desistimiento tácito.</t>
  </si>
  <si>
    <t>Notificacion de la demanda.- Se contesto demanda.- Audiencia incial.- Recurso de apelación.</t>
  </si>
  <si>
    <t>Notificacion de la demanda.- Contesta demanda.- Traslado de excepciones.- Al despacho.- Audiencia inicial.- Alegatos de concluisión.- Al despacho para sentencia.</t>
  </si>
  <si>
    <t>Notifican demanda.- Se contesta demanda.- Audiencia incial. - Audiencia de pruebas.</t>
  </si>
  <si>
    <t xml:space="preserve">Ulises Apolinar Castillo Montilla </t>
  </si>
  <si>
    <r>
      <t>Se contesta demanda - traslado excepciones - Audiencia inicial -  audiencia de pruebas -  para presentar alegatos de conclusión- Al despacho para sentencia.</t>
    </r>
    <r>
      <rPr>
        <b/>
        <sz val="10"/>
        <rFont val="Arial"/>
        <family val="2"/>
      </rPr>
      <t>- Sentencia de primera instancia Negando pretensiones de la demanda.</t>
    </r>
    <r>
      <rPr>
        <sz val="10"/>
        <rFont val="Arial"/>
        <family val="2"/>
      </rPr>
      <t xml:space="preserve"> - Recurso de apelación. - Al despacho.- Alegatos de conclusión.- Al despacho.- </t>
    </r>
    <r>
      <rPr>
        <b/>
        <sz val="10"/>
        <rFont val="Arial"/>
        <family val="2"/>
      </rPr>
      <t>Sentencia de Segunda instancia Negando pretensiones de la demanda.-</t>
    </r>
    <r>
      <rPr>
        <sz val="10"/>
        <rFont val="Arial"/>
        <family val="2"/>
      </rPr>
      <t xml:space="preserve"> Notifican fallo por correo</t>
    </r>
  </si>
  <si>
    <r>
      <t xml:space="preserve">Se contesta demanda.- Traslado de excepciones.- Se reciben memoriales.-Al despacho.- Audiencia Inicial.- Alegatos de conclusión. - Al despacho.- </t>
    </r>
    <r>
      <rPr>
        <b/>
        <sz val="10"/>
        <rFont val="Arial"/>
        <family val="2"/>
      </rPr>
      <t xml:space="preserve">Sentencia de primera instancia negando las pretensiones de la demanda.- </t>
    </r>
    <r>
      <rPr>
        <sz val="10"/>
        <rFont val="Arial"/>
        <family val="2"/>
      </rPr>
      <t>Recurso de apelación.- Alegatos de conclusión. - Al despacho para fallo.</t>
    </r>
  </si>
  <si>
    <r>
      <t xml:space="preserve">Envian notificaciones electronicas- Contestación de demanda.- Traslado de Excepciones.- Audiencia inicial.- Alegatos de conclusión.- Al despacho para fallo.- </t>
    </r>
    <r>
      <rPr>
        <b/>
        <sz val="10"/>
        <rFont val="Arial"/>
        <family val="2"/>
      </rPr>
      <t xml:space="preserve">Sentencia de primera instatncia niegan las pretensiones de la demanda.- </t>
    </r>
    <r>
      <rPr>
        <sz val="10"/>
        <rFont val="Arial"/>
        <family val="2"/>
      </rPr>
      <t>Recurso de apelación demandante.- Alegatos de conclusión.</t>
    </r>
  </si>
  <si>
    <r>
      <t xml:space="preserve">Admiten llamamiento en garantia.- Contestación del llamado en garantia.- Traslado de excepciones.- Audiencia inicial. - </t>
    </r>
    <r>
      <rPr>
        <b/>
        <sz val="10"/>
        <rFont val="Arial"/>
        <family val="2"/>
      </rPr>
      <t xml:space="preserve">Sentencia de primera instancia acceden a las pretensiones de la demanda. - </t>
    </r>
    <r>
      <rPr>
        <sz val="10"/>
        <rFont val="Arial"/>
        <family val="2"/>
      </rPr>
      <t>Recurso de apelación.- Audiencia de conciliación fallida. - Alegatos de conclusión. - Al despacho.</t>
    </r>
  </si>
  <si>
    <r>
      <t xml:space="preserve">Notificación llamamiento de garantia.- Traslado de excepciones. - Pruebas - Alegatos de conclusión. - </t>
    </r>
    <r>
      <rPr>
        <b/>
        <sz val="10"/>
        <rFont val="Arial"/>
        <family val="2"/>
      </rPr>
      <t xml:space="preserve">Fallo de primera instancia accede parcialmente a las pretensiones de la demanda. - </t>
    </r>
    <r>
      <rPr>
        <sz val="10"/>
        <rFont val="Arial"/>
        <family val="2"/>
      </rPr>
      <t>Recurso de apelación.- Al despaco.</t>
    </r>
  </si>
  <si>
    <t>Reparto y radicación de proceso.  - Al despacho.- Notifican demanda.- Audiencia inicial.</t>
  </si>
  <si>
    <t>Notifican demanda.- Se contesta demanda.- Al despacho.</t>
  </si>
  <si>
    <r>
      <t xml:space="preserve">Notifican llamamiento en garantia.- Se contesta demanda.- Audiencia inicial.-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Audiencia de conciliación.- Recurso de apelación.</t>
    </r>
  </si>
  <si>
    <t>Notifican demanda. - Se contesta demanda.</t>
  </si>
  <si>
    <t>Notifican demanda- Contestación demanda.- Traslado de Excepción. - Audiencia incial.- Al despacho.</t>
  </si>
  <si>
    <t>Notifican demanda.- Presenta recurso de reposición contra el mandamiento de pago, contestación de la demanda y solicitud para que no decreten medidas cautelares.- Recurso de reposición.</t>
  </si>
  <si>
    <t>Notifican demanda -Contestación de demanda.- Traslado de excepciones.- Al despacho.- Impulso procesal.- Audiencia inicial.</t>
  </si>
  <si>
    <t>25000234200020150564400</t>
  </si>
  <si>
    <t>Jeannett Parra Siachoque</t>
  </si>
  <si>
    <t>Notifican demanda. Contestación de la demanda. .</t>
  </si>
  <si>
    <t xml:space="preserve">Ramón Ignacio Zabala Zabala - </t>
  </si>
  <si>
    <t>Notificación de la demanda. - Se contesta demanda. -  Audiencia inicial se declaro probada la excepción de ineptitud sustativa de la demanda. - Recurso de apelación.</t>
  </si>
  <si>
    <t>2009-00164</t>
  </si>
  <si>
    <t>Notifican llamamiento de Garantia a la RNEC.- Se contesto llamamiento.</t>
  </si>
  <si>
    <t>270013333001201700017200</t>
  </si>
  <si>
    <t>Manuel Gustavo Cuesta Caicedo</t>
  </si>
  <si>
    <t>68001333300620160039600</t>
  </si>
  <si>
    <t>Rosa Maria Blanco de Ramirez y Otro</t>
  </si>
  <si>
    <t xml:space="preserve">Notifican demanda. </t>
  </si>
  <si>
    <r>
      <t xml:space="preserve">Traslado de excepciones- Audiencia inicial. - Se decretaron pruebas.- Audiencia de pruebas.- Alegatos de conclusión.- Al despacho para sentencia.- </t>
    </r>
    <r>
      <rPr>
        <b/>
        <sz val="10"/>
        <rFont val="Arial"/>
        <family val="2"/>
      </rPr>
      <t xml:space="preserve">Sentencia de primera instancia Niega las pretensiones de la demanda.- </t>
    </r>
    <r>
      <rPr>
        <sz val="10"/>
        <rFont val="Arial"/>
        <family val="2"/>
      </rPr>
      <t>Recurso de apelación.- Alegatos de conclusión.- Al despacho para fallo.</t>
    </r>
  </si>
  <si>
    <r>
      <t xml:space="preserve">Notifican demanda.- Contesta demanda. - Traslado de excepciones.- Audiencia incial. - Al despacho par fallo.-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Audiencia de conciliación fallida.- Recurso de apelación.- Alegatos de conclusión.</t>
    </r>
  </si>
  <si>
    <r>
      <t xml:space="preserve">Notifican la demanda- Contestación de demanda.- Audiencia inicial.- Audiencia de pruebas.- Alegatos de conclusión.- Al despacho para sentencia.-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Recurso de apelación. - Audiencia de conciliación fallida.- Recurso de apelación.- Alegatos de conclusión.</t>
    </r>
  </si>
  <si>
    <t>73001233300420170044900</t>
  </si>
  <si>
    <t>Dora Elisa Lazzo Molina</t>
  </si>
  <si>
    <r>
      <t xml:space="preserve">Notifican demanda.- Se contesta demanda.- Traslado de excepciones.- Audiencia inicial.- Audiencia de Prueba.- Alegatos de conclusion. - </t>
    </r>
    <r>
      <rPr>
        <b/>
        <sz val="10"/>
        <rFont val="Arial"/>
        <family val="2"/>
      </rPr>
      <t xml:space="preserve">Sentencia mediante el cual se declara probada la excepción de caducidad propuesta por la RNEC.- </t>
    </r>
    <r>
      <rPr>
        <sz val="10"/>
        <rFont val="Arial"/>
        <family val="2"/>
      </rPr>
      <t>Recurso de apelación.- Alegatos de conclusión.</t>
    </r>
  </si>
  <si>
    <t>Notifican demanda.- Contestan demanda.- Traslado de excepciones.- Audiencia incial.- Audiencia de pruebas.</t>
  </si>
  <si>
    <r>
      <t xml:space="preserve">Se contestó demanda - pendiente audiencia inicial- Audiencia de pruebas- Alegatos de conclusión.- Despacho para sentencia.- </t>
    </r>
    <r>
      <rPr>
        <b/>
        <sz val="10"/>
        <rFont val="Arial"/>
        <family val="2"/>
      </rPr>
      <t xml:space="preserve">Sentencia de primera instancia niegan pretensiones de la demanda.- </t>
    </r>
    <r>
      <rPr>
        <sz val="10"/>
        <rFont val="Arial"/>
        <family val="2"/>
      </rPr>
      <t>Recurso de apelación.</t>
    </r>
  </si>
  <si>
    <t>Notifican demanda. - Contestan demanda. - Audiencia incial.- Audiencia de pruebas.-</t>
  </si>
  <si>
    <t>54001233300020170003900</t>
  </si>
  <si>
    <t>Luis Arturo Melo Diaz</t>
  </si>
  <si>
    <t>25307333300320170009600</t>
  </si>
  <si>
    <t>Carlos Orlando Ruiz Acuña</t>
  </si>
  <si>
    <t>Benjamín Marin Ariasy Giselle Marin Ramos</t>
  </si>
  <si>
    <t>Notificación demanda.- Se contesta demanda. - Audiencia incial.- Audiencia de pruebas.</t>
  </si>
  <si>
    <r>
      <t xml:space="preserve">Notifican demanda.- Traslado de excepciones.- Audienci Inicial- Excepciones de pruebas.- No decretó la caducidad ni la falta de legitimación en la causa por pasiva- RNEC apeló. -  Al despacho.- Audiencia inicial.- Audiencia de pruebas.- Alegatos de conclusión.- </t>
    </r>
    <r>
      <rPr>
        <b/>
        <sz val="10"/>
        <rFont val="Arial"/>
        <family val="2"/>
      </rPr>
      <t xml:space="preserve">Sentencia de primera instnacia niegan las pretensiones de la demanda. - </t>
    </r>
    <r>
      <rPr>
        <sz val="10"/>
        <rFont val="Arial"/>
        <family val="2"/>
      </rPr>
      <t>Recurso de apelación.</t>
    </r>
  </si>
  <si>
    <t>25000233600020130187702</t>
  </si>
  <si>
    <t>25000233600020130188000</t>
  </si>
  <si>
    <t>Radicación del proceso.- Al despacho. -  Memoriales solicita decretar embargo.</t>
  </si>
  <si>
    <t>Medida cautelar.</t>
  </si>
  <si>
    <t>Acción Ejecutivo</t>
  </si>
  <si>
    <t>Notifican demanda. - Constestan demanda. - Traslado de excepciones.- Audiencia inicial declara probada excepción previa denominada caducidad de la acción propuesta por la RNEC- Recurso de apelación.</t>
  </si>
  <si>
    <t>230013333005201700051</t>
  </si>
  <si>
    <t xml:space="preserve">Emiro Fuentes Iglesia y Otros </t>
  </si>
  <si>
    <r>
      <t>Notifican demanda por correo electrónico.- Contestación de demanda. - Audiencia inicial de pruebas.- Al despacho para fallo.-</t>
    </r>
    <r>
      <rPr>
        <b/>
        <sz val="10"/>
        <rFont val="Arial"/>
        <family val="2"/>
      </rPr>
      <t xml:space="preserve">Sentencia de primera instancia accediendo las pretensiones de la demanda.- </t>
    </r>
    <r>
      <rPr>
        <sz val="10"/>
        <rFont val="Arial"/>
        <family val="2"/>
      </rPr>
      <t>Recurso de apelación.- Audiencia de conciliación fallida.- Recurso de apelación.</t>
    </r>
  </si>
  <si>
    <t>Auto admisorio demanda.- Notificación demanda.- Contestación de demanda.- Audiencia inicial.- Audiencia de pruebas.</t>
  </si>
  <si>
    <t>Para resolver nulidad-se confirma la sentencia que niega las suplicas de la demanda en primera instancia.- Al despacho.- Auto Niega Nulidad. - Recurso de apelación.- Al despacho.</t>
  </si>
  <si>
    <t>1800133400320170001700</t>
  </si>
  <si>
    <t>Ruben Dario Lopez Rojas</t>
  </si>
  <si>
    <t>Notifican demanda.- Se contesta demanda.- Audiencia inicial.- Audiencia de pruebas.</t>
  </si>
  <si>
    <t>Notifico demanda.- Se contesto demanda.- Audiencia Inicial.- Audiencia de pruebas.- Alegatos de conclusión.</t>
  </si>
  <si>
    <t>Auto admite demanda - Contesta demanda.- Audiencia inicial. Audiencia de pruebas.</t>
  </si>
  <si>
    <r>
      <t xml:space="preserve">Notifican demanda. - Contestación de demanda. -Traslado de excepciones. - Audiencia inicial donde se profiere </t>
    </r>
    <r>
      <rPr>
        <b/>
        <sz val="10"/>
        <rFont val="Arial"/>
        <family val="2"/>
      </rPr>
      <t>sentencia de Primera instancia Niegan pretensiones de la demanda</t>
    </r>
    <r>
      <rPr>
        <sz val="10"/>
        <rFont val="Arial"/>
        <family val="2"/>
      </rPr>
      <t>.- Recurso de apelación.</t>
    </r>
  </si>
  <si>
    <t>05001333300220170033200</t>
  </si>
  <si>
    <t>Obed de Jesus Sepulveda Argaez y otros</t>
  </si>
  <si>
    <t>Notifican demanda.- Contestan demanda.- Recurso de reposición.- Auto resuelve reposición y en consecuencia se revoca auto admisorio y rechaza la demanda</t>
  </si>
  <si>
    <t>Se contesta demanda - Al despacho con apelacion para que se resuelva las excepciones.- Recurso de súplica.- Audiencia inicial.- Audiencia de pruebas.- Alegatos de conclusión.</t>
  </si>
  <si>
    <r>
      <t xml:space="preserve">Se contesta demanda - Para audiencia inicial - Probada las Excepciones.- Audiencia de pruebas. - Alegatos de conclusión.- </t>
    </r>
    <r>
      <rPr>
        <b/>
        <sz val="10"/>
        <rFont val="Arial"/>
        <family val="2"/>
      </rPr>
      <t xml:space="preserve">Sentencia de primera instancia niegan las pretensiones de la demanda.- </t>
    </r>
    <r>
      <rPr>
        <sz val="10"/>
        <rFont val="Arial"/>
        <family val="2"/>
      </rPr>
      <t>Recurso de apelación.</t>
    </r>
  </si>
  <si>
    <t>Andres Felipe Moreno Vela y Otros</t>
  </si>
  <si>
    <t xml:space="preserve">Probada las Excepciones. - Interpone recurso de apelación. - Audiencia inicial. - Audiencia de pruebas.- Alegatos de conclusión.- </t>
  </si>
  <si>
    <t>Auto admiten  demanda - notificación de demanda- pendiente contestación de demanda.- Traslado de excepciones - Recurso de apelación.- Audiencia inicial.- Audiencia de pruebas.- Alegatos de conclusión.</t>
  </si>
  <si>
    <t>Admiten demanda.- Constestación de demanda.- Audiencia Inicial.- No prosperan las excepciones propuestas por la RNEC. - Recurso de apelación.- Al despacho.- Audiencia inicial.- Audiencia de pruebas.- Alegatos de conclusión.</t>
  </si>
  <si>
    <t>Notifican llamamiento de garantia. - Se contesto llamamiento en garantia.- Audiencia inicial.- Audiencia de pruebas.</t>
  </si>
  <si>
    <r>
      <t xml:space="preserve">Notifican demanda.- Se contesta demanda.- Audiencia incial.- Audiencia de pruebas.- Alegatos de conclusión.- </t>
    </r>
    <r>
      <rPr>
        <b/>
        <sz val="10"/>
        <rFont val="Arial"/>
        <family val="2"/>
      </rPr>
      <t>Sentencia de primera instancia accediendo a las pretensiones de la demanda.-</t>
    </r>
    <r>
      <rPr>
        <sz val="10"/>
        <rFont val="Arial"/>
        <family val="2"/>
      </rPr>
      <t xml:space="preserve"> Recurso de apelación. -Audiencia de conciliación fallida.- Recurso de apelación.</t>
    </r>
  </si>
  <si>
    <t>1100133430642016055300</t>
  </si>
  <si>
    <t>Yulieth Castaño Diaz y Otros</t>
  </si>
  <si>
    <r>
      <t xml:space="preserve">Notifican demanda. - Se presentó recurso de reposición.- Excepciones.- Audiencia inicial. - </t>
    </r>
    <r>
      <rPr>
        <b/>
        <sz val="10"/>
        <rFont val="Arial"/>
        <family val="2"/>
      </rPr>
      <t xml:space="preserve">Sentencia de primera instancia niega las pretensiones de la demanda. - </t>
    </r>
    <r>
      <rPr>
        <sz val="10"/>
        <rFont val="Arial"/>
        <family val="2"/>
      </rPr>
      <t>Recurso de apelación.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Alegatos de conclusión.- Al despacho para fallo.- </t>
    </r>
    <r>
      <rPr>
        <b/>
        <sz val="10"/>
        <rFont val="Arial"/>
        <family val="2"/>
      </rPr>
      <t xml:space="preserve">Sentencia de segunda instancia niega las pretensiones de la demanda. </t>
    </r>
  </si>
  <si>
    <r>
      <t xml:space="preserve">Notifican demanda  - Al despacho para audiencia inicial con fallo - Negó las pretensiones de la demanda- Recurso de apelación.- Al despacho.- El proceso se acumula al expediente de Ramón Ignacio Zabala Zabala. - </t>
    </r>
    <r>
      <rPr>
        <b/>
        <sz val="10"/>
        <rFont val="Arial"/>
        <family val="2"/>
      </rPr>
      <t>Sentencia de segunda instancia Negando pretensiones de la demanda.</t>
    </r>
  </si>
  <si>
    <t>Notificacion de la demanda. - Se contesta demanda.- Audiencia inicial en la que se declaro probada la excepción previa de inepta demanda y se termina el proceso, decisión que es apelada por la parte demandante.</t>
  </si>
  <si>
    <t>Notifican demanda - Contestación de demanda - Excepciones.- Audiencia inicial.- Recurso de apelacion frente a la caducidad de la acción.- Al despacho.- Audiencia inicial.</t>
  </si>
  <si>
    <r>
      <t xml:space="preserve">Se contesta demanda.- Reciben Memoriales. - Traslado de excepciones.- Desistimiento. - Audiencia inicial decretando pruebas.- Alegatos de conclusión.-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Audiencia de conciliación.</t>
    </r>
  </si>
  <si>
    <t>Notifican demanda.- Se contesta demanda.- Audiencia incial.- Audiencia de pruebas.- Alegatos de conclusión.</t>
  </si>
  <si>
    <t>Notifican llamamiento de garantia. - Se contesto llamamiento en garantia.- Audiencia inicial.- Alegatos de conclusión.</t>
  </si>
  <si>
    <t xml:space="preserve">Notifican demanda.- Contestación demanda.- Trasalado de excepciones.- Audiencia inicial.- Audiencia de pruebas. </t>
  </si>
  <si>
    <t>Notificación de la demanda. - Se contesta demanda.- Traslado de excepciones.- Audiencia incial.</t>
  </si>
  <si>
    <t>Audiencia inicial. - Audiencia de pruebas.- Alegatos de conclusión.</t>
  </si>
  <si>
    <t>20001333300320160010600</t>
  </si>
  <si>
    <t>Carlos Alberto Arredondo Torres y Otros</t>
  </si>
  <si>
    <r>
      <t xml:space="preserve">Se contesta demanda - audiencial inicial - audiencia de pruebas-alegatos de conclusión.- Pendiente sentencia.- Al despacho para sentencia.- </t>
    </r>
    <r>
      <rPr>
        <b/>
        <sz val="10"/>
        <rFont val="Arial"/>
        <family val="2"/>
      </rPr>
      <t xml:space="preserve">Sentencia de primera instancia accediendo a las pretensiones de la demanda en 7 smmlv.- </t>
    </r>
    <r>
      <rPr>
        <sz val="10"/>
        <rFont val="Arial"/>
        <family val="2"/>
      </rPr>
      <t>Recurso de apelación.- Audiencia de conciliación fallida.</t>
    </r>
  </si>
  <si>
    <r>
      <t xml:space="preserve">Notificación llamamiento en garantia.- Audiencia incial.- Audiencia de pruebas.- </t>
    </r>
    <r>
      <rPr>
        <b/>
        <sz val="10"/>
        <rFont val="Arial"/>
        <family val="2"/>
      </rPr>
      <t>Sentencia de primera instancia accediendo a las pretensiones de la demanda.</t>
    </r>
  </si>
  <si>
    <r>
      <t xml:space="preserve">Notificación llamamiento de garantia.- Contestación de llamamiento.- Traslado de excepciones.- </t>
    </r>
    <r>
      <rPr>
        <b/>
        <sz val="10"/>
        <rFont val="Arial"/>
        <family val="2"/>
      </rPr>
      <t xml:space="preserve">Sentencia de primera instancia declara probada la excepción de falta de legitimación por pasiva.- </t>
    </r>
    <r>
      <rPr>
        <sz val="10"/>
        <rFont val="Arial"/>
        <family val="2"/>
      </rPr>
      <t>Recurso de apelación.</t>
    </r>
  </si>
  <si>
    <t>Notifican demanda. - Se contesta demanda.- Audiencia inciail.- Audiencia de pruebas.- Alegatos de conclusión. -</t>
  </si>
  <si>
    <t xml:space="preserve">Notifican demanda.- Se contesto demanda.- Audiencia inicial.- </t>
  </si>
  <si>
    <t>Notifican demanda.- Contestación de demanda.- Audiencia inicial.- Audiencia de pruebas.- Alegatos de conclusión.</t>
  </si>
  <si>
    <t>Notificacion de la demanda.- Se contesta demanda.- Audiencia inicial.- Audiencia de pruebas.</t>
  </si>
  <si>
    <t>761473333001201700200700</t>
  </si>
  <si>
    <t>Nhora Elena Mejia Restrepo</t>
  </si>
  <si>
    <t xml:space="preserve">Notifican demanda.- Contestan demanda.- Audiencia inicial se resolvio la excepción previa de caducidad. - Recurso de apelación. - </t>
  </si>
  <si>
    <t>Notificación demanda.- Se contesta demanda.- Audiencia inicial.- Audiencia de pruebas.</t>
  </si>
  <si>
    <r>
      <t xml:space="preserve">Admitio demanda-se presento contestación de la demanda.Traslado de excepciones.- Audiencia inicial.- Decretan pruebas.-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apelación.- Audiencia de conciliación fallida.- Recurso de apelación.</t>
    </r>
  </si>
  <si>
    <r>
      <t xml:space="preserve">Notifican la demanda. - Contesta demanda. - Traslado de Excepciones. - Audiencia inicial.- Audiencia de pruebas.- Alegatos de conclusión.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</t>
    </r>
  </si>
  <si>
    <t>Notifican demanda.- Inadmite demanda.- Admiten demanda.- Notifican demanda.- Constestación de demanda.- Audiencia inicial.</t>
  </si>
  <si>
    <t xml:space="preserve">Notifican demanda.- Recurso de apelación auto que admite llamamiento.- </t>
  </si>
  <si>
    <r>
      <t xml:space="preserve">Notifican demanda. - Contestan demanda. -Audiencia inicial.-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Recurso de apelación.- Audiencia de conciliación fallidad.- Recurso de apelación.- Alegatos de conclusión.</t>
    </r>
  </si>
  <si>
    <r>
      <t xml:space="preserve">Notificacion del llamamiento en garantia. - Se contesta llamamiento.- Audiencia inicial. - </t>
    </r>
    <r>
      <rPr>
        <b/>
        <sz val="10"/>
        <rFont val="Arial"/>
        <family val="2"/>
      </rPr>
      <t xml:space="preserve">Sentencia de primera instancia acceden a las pretensiones de la demanda. - </t>
    </r>
    <r>
      <rPr>
        <sz val="10"/>
        <rFont val="Arial"/>
        <family val="2"/>
      </rPr>
      <t xml:space="preserve">Recurso de apelación.- Audiencia de conciliación fallida.- </t>
    </r>
  </si>
  <si>
    <r>
      <t xml:space="preserve">Se notifico demanda-Se presento contestación. - Audiencia inicial.- Audiencia se decretan y practican ahí mismo pruebas (documentales) -  Se presentan alegatos de conclusión - </t>
    </r>
    <r>
      <rPr>
        <b/>
        <sz val="10"/>
        <rFont val="Arial"/>
        <family val="2"/>
      </rPr>
      <t>Sentecia de primera instancia declara probada excepción de inexigibilidad de título ejecutivo</t>
    </r>
    <r>
      <rPr>
        <sz val="10"/>
        <rFont val="Arial"/>
        <family val="2"/>
      </rPr>
      <t xml:space="preserve">. - Recurso de apelación.- </t>
    </r>
    <r>
      <rPr>
        <b/>
        <sz val="10"/>
        <rFont val="Arial"/>
        <family val="2"/>
      </rPr>
      <t xml:space="preserve">Sentencia de segunda instancia revocando la sentencia de primera instancia accediendo a las pretensiones de la demanda.- </t>
    </r>
    <r>
      <rPr>
        <sz val="10"/>
        <rFont val="Arial"/>
        <family val="2"/>
      </rPr>
      <t>Se emite ficha técnica de conciliación y se solicitó avalar el acuerdo de pago entre las dos partes. - Al despacho</t>
    </r>
  </si>
  <si>
    <r>
      <t xml:space="preserve">Se contesta demanda - En apelación.- Al despacho.- Audiencia de pruebas. - Alegatos de conclusión.- Al despacho para sentencia.- </t>
    </r>
    <r>
      <rPr>
        <b/>
        <sz val="10"/>
        <rFont val="Arial"/>
        <family val="2"/>
      </rPr>
      <t>Sentencia de primera instancia niegan las pretetensiones de la demanda,</t>
    </r>
  </si>
  <si>
    <r>
      <t xml:space="preserve">Notifican demanda.- Contestan demanda. - Audiencia de inicial. - Audiencia de pruebas. -  Alegatos de conclusión.  </t>
    </r>
    <r>
      <rPr>
        <b/>
        <sz val="10"/>
        <rFont val="Arial"/>
        <family val="2"/>
      </rPr>
      <t xml:space="preserve">Sentencia de primera instancia Negando las pretensiones de la demanda. - </t>
    </r>
    <r>
      <rPr>
        <sz val="10"/>
        <rFont val="Arial"/>
        <family val="2"/>
      </rPr>
      <t xml:space="preserve">Recurso de apelación.- Alegatos de conclusión.- Al despacho. - </t>
    </r>
    <r>
      <rPr>
        <b/>
        <sz val="10"/>
        <rFont val="Arial"/>
        <family val="2"/>
      </rPr>
      <t>Sentencia de segunda instancia Niegan pretensiones de la demanda.</t>
    </r>
  </si>
  <si>
    <t>Etapa probatoria - Solicitud por parte del tribunal- Se presentan memoriales.- Alegatos de conclusión.</t>
  </si>
  <si>
    <t>Mediante auto el despacho de conocimiento requiere al juzgado primero administrativo de medellín. - Se reciben memoriales. - Al despacho. - Audiencia de pruebas.- Alegatos de conclusión.</t>
  </si>
  <si>
    <t>Jose Arcesio Ruíz Quintana</t>
  </si>
  <si>
    <t>Se contesta demanda- Recibe Memorial.- Al despacho.- Audiencia de pruebas.Caducidad de la pretensión 2.- Recurso de  Apelación.- Audiencia de Pruebas. - Al despacho. - Alegatos de conclusión.- Al despacho para sentencia.</t>
  </si>
  <si>
    <t>Se contesta demanda y se propone incidente - Al Despacho- allega traslado de excepciones. - Al despacho.- Audiencia inicial.- Audiencia de pruebas,- Alegatos de conclusión.</t>
  </si>
  <si>
    <t xml:space="preserve">Admiten demanda. -  Contestación de demanda.- Traslado de excepciones.- Audiencia incial. - Alegatos de conclusión.- Al despacho para fallo.- </t>
  </si>
  <si>
    <r>
      <t xml:space="preserve">Indebida notificación. - Audiencia inicial. - Recurso de queja. - Audiencia de pruebas. - Al despacho. - </t>
    </r>
    <r>
      <rPr>
        <b/>
        <sz val="10"/>
        <rFont val="Arial"/>
        <family val="2"/>
      </rPr>
      <t xml:space="preserve">Sentencia de primera instancia exonera a la Entidad, se condena a CNE.- </t>
    </r>
    <r>
      <rPr>
        <sz val="10"/>
        <rFont val="Arial"/>
        <family val="2"/>
      </rPr>
      <t>Recurso de apelación.- Alegatos de conclusión.- Al despacho.</t>
    </r>
  </si>
  <si>
    <t>Notifican llamamiento en garantia.- Se contesta demanda.- Audiencia inicial recurso de apelación decisión adoptada por la falta de legitimación en la causa por pasiva.- Recurso de apelación.</t>
  </si>
  <si>
    <r>
      <t xml:space="preserve">Notificacion de la demandA. - Contestación de demanda.- Audiencia inicial.-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</t>
    </r>
  </si>
  <si>
    <t>Notificacion de la demanda. - Se contesta demanda.- Audiencia inicial.</t>
  </si>
  <si>
    <t>Maria Marlen Fernandez Fernandez</t>
  </si>
  <si>
    <t>Martin Lindarte Pedraza</t>
  </si>
  <si>
    <t>Notifican demanda. - Niegan medidas cautelares.- Se presenta constestación.- Audiencia inicial - Audiencia de pruebas.</t>
  </si>
  <si>
    <r>
      <t xml:space="preserve">Se contestó demanda - etapa probatoria.- Traslado para alegar.- </t>
    </r>
    <r>
      <rPr>
        <b/>
        <sz val="10"/>
        <rFont val="Arial"/>
        <family val="2"/>
      </rPr>
      <t xml:space="preserve">Sentencia de primeta instancia negando las pretensiones de la demanda.- </t>
    </r>
    <r>
      <rPr>
        <sz val="10"/>
        <rFont val="Arial"/>
        <family val="2"/>
      </rPr>
      <t>Recurso de apelación - Al despacho.</t>
    </r>
  </si>
  <si>
    <r>
      <t xml:space="preserve">Notifican a la RNEC. - Audiencia inicial. - Audiencia de pruebas.- Alegatos de conclusión.- </t>
    </r>
    <r>
      <rPr>
        <b/>
        <sz val="10"/>
        <rFont val="Arial"/>
        <family val="2"/>
      </rPr>
      <t xml:space="preserve">Sentencia de primera instancia accediendo a las pretensiones de la demanda.- </t>
    </r>
    <r>
      <rPr>
        <sz val="10"/>
        <rFont val="Arial"/>
        <family val="2"/>
      </rPr>
      <t>Recurso de apelación.- Audiencia de conciliación fallida. - Recurso de apelación.- Alegatos de conclusión.</t>
    </r>
  </si>
  <si>
    <r>
      <t xml:space="preserve">Notifican la demanda. - Contesta demanda. - Traslado de Excepciones.- Audiencia incial. - Se llevo a cabo nego excepción de falta de legitimación en la causa por pasiva. - Audiencia de pruebas.- Alegatos de conclusión.- </t>
    </r>
    <r>
      <rPr>
        <b/>
        <sz val="10"/>
        <rFont val="Arial"/>
        <family val="2"/>
      </rPr>
      <t>Sentencia de primera instancia Niegan las pretensiones de la demanda.-</t>
    </r>
    <r>
      <rPr>
        <sz val="10"/>
        <rFont val="Arial"/>
        <family val="2"/>
      </rPr>
      <t xml:space="preserve"> Recurso de apelación.</t>
    </r>
  </si>
  <si>
    <t>Notifican llamamiento en garantia.- Contestación de demanda- Audiencia inicial. -  Audiencia de Pruebas. - No prospero el llamado en garantia falta de legitimación por causa pasiva - recurso de apelación.- Alegatos de conclusión.- Al despacho para sentencia.</t>
  </si>
  <si>
    <t>Notifican demanda. - Contestación de la demanda.</t>
  </si>
  <si>
    <r>
      <t xml:space="preserve">Notificacion de la demanda. - Se contesta demanda. - Audiencia inicial. - Audiencia de pruebas.- Alegatos de conclusión.- </t>
    </r>
    <r>
      <rPr>
        <b/>
        <sz val="10"/>
        <rFont val="Arial"/>
        <family val="2"/>
      </rPr>
      <t xml:space="preserve">Sentencia de primera instancia accede pretensiones de la demanda como llamada en garantia.- </t>
    </r>
    <r>
      <rPr>
        <sz val="10"/>
        <rFont val="Arial"/>
        <family val="2"/>
      </rPr>
      <t xml:space="preserve">Recurso de apelación.- Audiencia de conciliación fallida. </t>
    </r>
  </si>
  <si>
    <r>
      <t xml:space="preserve">Notifican llamamiento de garantia. - Se contesto llamamiento.- Audiencia inicial.- Alegatos de conclusión. - </t>
    </r>
    <r>
      <rPr>
        <b/>
        <sz val="10"/>
        <rFont val="Arial"/>
        <family val="2"/>
      </rPr>
      <t xml:space="preserve">Sentencia de primera instancia accede pretensiones de la demanda como llamada en garantia.- </t>
    </r>
    <r>
      <rPr>
        <sz val="10"/>
        <rFont val="Arial"/>
        <family val="2"/>
      </rPr>
      <t>Audiencia de conciliación fallida.</t>
    </r>
  </si>
  <si>
    <r>
      <t xml:space="preserve">Notifican demanda.- Se contesta demanda.- Traslado de excepciones.- Audiencia inicial.- </t>
    </r>
    <r>
      <rPr>
        <b/>
        <sz val="10"/>
        <rFont val="Arial"/>
        <family val="2"/>
      </rPr>
      <t xml:space="preserve">Sentencia de primera instancia accediendo a las pretensiones de la demanda. - </t>
    </r>
    <r>
      <rPr>
        <sz val="10"/>
        <rFont val="Arial"/>
        <family val="2"/>
      </rPr>
      <t>Recurso de apelación.- Audiencia de conciliación.</t>
    </r>
  </si>
  <si>
    <r>
      <t xml:space="preserve">Notifican la demanda a la RNEC -  Se contesta demanda. - Audiencia inicial.- Traslado para alegatos de conclusión.- Al despacho para sentencia.-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Recurso de apelación.- Audiencia de conciliación.</t>
    </r>
  </si>
  <si>
    <r>
      <t xml:space="preserve">Notificacion de la demanda. - Se contesta demanda.- Audiencia inicial se concedio recurso de queja.- Audiencia de pruebas.- Alegatos de conclusión.- </t>
    </r>
    <r>
      <rPr>
        <b/>
        <sz val="10"/>
        <rFont val="Arial"/>
        <family val="2"/>
      </rPr>
      <t>Sentencia de primera instancia acceden a las pretensiones de la demanda.</t>
    </r>
  </si>
  <si>
    <r>
      <t xml:space="preserve">Para audiencia inicial - Fijar estado- Audiencia de pruebas.- Alegatos de conclusión. - Al despacho para fallo.- </t>
    </r>
    <r>
      <rPr>
        <b/>
        <sz val="10"/>
        <rFont val="Arial"/>
        <family val="2"/>
      </rPr>
      <t xml:space="preserve">Sentencia de primera instancia Acceden a las pretensiones de la demanda.- </t>
    </r>
    <r>
      <rPr>
        <sz val="10"/>
        <rFont val="Arial"/>
        <family val="2"/>
      </rPr>
      <t>Recurso de apelación.- Audiencia de conciliación fallida.- Recurso de apelación.</t>
    </r>
  </si>
  <si>
    <t>Notifican demanda.- Se contesto demanda.- Audiencia inicial declara la excepción de caducidad.- Recurso de apelación.</t>
  </si>
  <si>
    <t>253073330120170011100</t>
  </si>
  <si>
    <t xml:space="preserve">Luz Adriana Rivas Calderon </t>
  </si>
  <si>
    <t>11001334305820170001700</t>
  </si>
  <si>
    <t xml:space="preserve">Gonzalo Parra Bohorquez </t>
  </si>
  <si>
    <r>
      <t xml:space="preserve">Admitio demanda-se presento contestación de la demanda.- Se reciben memoriales.- Al despacho.- Traslado de Excepciones. - Al despacho. - Audiencia inicial. - Audiencia de pruebas.- Al despacho para sentencia.- </t>
    </r>
    <r>
      <rPr>
        <b/>
        <sz val="10"/>
        <rFont val="Arial"/>
        <family val="2"/>
      </rPr>
      <t>Sentencia de primera instancia niegan las pretensiones de la demanda.</t>
    </r>
  </si>
  <si>
    <r>
      <t xml:space="preserve">Se contesta demanda - Alegatos de Conclusión- Audiencia inicial de conciliación.- </t>
    </r>
    <r>
      <rPr>
        <b/>
        <sz val="10"/>
        <rFont val="Arial"/>
        <family val="2"/>
      </rPr>
      <t xml:space="preserve">Sentencia de primera instancia accediendo a las pretensiones - </t>
    </r>
    <r>
      <rPr>
        <sz val="10"/>
        <rFont val="Arial"/>
        <family val="2"/>
      </rPr>
      <t xml:space="preserve">Recurso de apelación. Al despacho.-Admitiendo recurso y corriendo traslado.- Alegatos de conclusión.- Al despacho. </t>
    </r>
    <r>
      <rPr>
        <b/>
        <sz val="10"/>
        <rFont val="Arial"/>
        <family val="2"/>
      </rPr>
      <t>Sentencia de segunda instancia se revoque la sentencia de primera instancia en su lugar Negar las pretensiones de la demanda.</t>
    </r>
  </si>
  <si>
    <t>Notifican demanda - Contestación de demanda - Audiencia de pruebas. Alegatos de conclusión. -Al despacho para fallo.</t>
  </si>
  <si>
    <t>Notifican demanda. - Contestación de demanda.- Audiencia inicial. - Resolver.- Audiencia de pruebas.- Alegatos de conclusión.- Al despacho para fallo.</t>
  </si>
  <si>
    <t>Notifican demanda.- Se contesta demanda.- Audiencia incial.- Audiencia de pruebas.- Alegatos de conclusión.- Al despacho para sentencia.</t>
  </si>
  <si>
    <r>
      <t>Notifican demanda llamamiento en garantia.- Contestación de la demanda. - Traslado de exepciones.Audiencia Inicial. - Se decretan pruebas. - Alegatos de conclusión. - Al despacho para fallo. -</t>
    </r>
    <r>
      <rPr>
        <b/>
        <sz val="10"/>
        <rFont val="Arial"/>
        <family val="2"/>
      </rPr>
      <t xml:space="preserve">Sentencia que niega las pretensiones de la demanda. - </t>
    </r>
    <r>
      <rPr>
        <sz val="10"/>
        <rFont val="Arial"/>
        <family val="2"/>
      </rPr>
      <t>Recurso de apelación - Alegatos de conclusión.- Al despacho para fallo.</t>
    </r>
  </si>
  <si>
    <t>Notifican demanda.- Se contesta demanda.- Audiencia inicial</t>
  </si>
  <si>
    <t>Notifican demanda.- Se contesta demanda.- Audiencia incial.- Audiencia de pruebas. - Alegatos de conclusión. - Al despacho para sentencia.</t>
  </si>
  <si>
    <t>03/13/15</t>
  </si>
  <si>
    <t>Sentencia que niega las pretensiones de la demanda - En apelación - Al despacho para Fallo</t>
  </si>
  <si>
    <r>
      <t xml:space="preserve">Se contesta demanda - Al despacho. - Alegatos de conclusión.- </t>
    </r>
    <r>
      <rPr>
        <b/>
        <sz val="10"/>
        <rFont val="Arial"/>
        <family val="2"/>
      </rPr>
      <t xml:space="preserve">Sentecia de primera instancia acceden a las pretensiones de la demanda.- </t>
    </r>
    <r>
      <rPr>
        <sz val="10"/>
        <rFont val="Arial"/>
        <family val="2"/>
      </rPr>
      <t>Recurso de apelación.</t>
    </r>
  </si>
  <si>
    <t>09/24/2014</t>
  </si>
  <si>
    <t>Notifican demanda.- Se contesta demanda.- Al despacho.- Audiencia inicial se declara no probada la excepción de cuducidad propuesta por la RNEC. - Recurso de apelación. - Al despacho.- Audiencia inicial.</t>
  </si>
  <si>
    <t>Notifican demanda. -Se contesta demanda. - Traslado de excepciones. - Audiencia inicial en la que se declara no probada la excepción previa de falta de legitimación en la causa por pasiva propuesta por la RNEC - Recurso de apelación.</t>
  </si>
  <si>
    <t>Notificación demanda. - Contestan demanda.- Audiencia inicial.</t>
  </si>
  <si>
    <r>
      <t>Sentencia que accede a las pretensiones de la demanda - En apelación - al despacho para correr traslado para a alegar. Al despacho para fallo.-</t>
    </r>
    <r>
      <rPr>
        <b/>
        <sz val="10"/>
        <rFont val="Arial"/>
        <family val="2"/>
      </rPr>
      <t xml:space="preserve">Sentencia de Segunda instancia que accede a las pretensiones de la demanda.- </t>
    </r>
    <r>
      <rPr>
        <sz val="10"/>
        <rFont val="Arial"/>
        <family val="2"/>
      </rPr>
      <t>Notificada sentencia.</t>
    </r>
  </si>
  <si>
    <t>09/19/2014</t>
  </si>
  <si>
    <t>Notificacion de la demanda.- Se contesta demanda.- Audiencia inicial. - Recurso de apelación. - Al despacho.</t>
  </si>
  <si>
    <r>
      <t xml:space="preserve">Notifican demanda -  contesta demanda- Etapa de notificación.-Traslado de excepciones,- Al despacho.- Audiencia Incial. - Se decretan pruebas.- Al despacho para fallo.- </t>
    </r>
    <r>
      <rPr>
        <b/>
        <sz val="10"/>
        <rFont val="Arial"/>
        <family val="2"/>
      </rPr>
      <t xml:space="preserve">Sentencia de primera instancia accediento a las pretenciones de la demanda.- </t>
    </r>
    <r>
      <rPr>
        <sz val="10"/>
        <rFont val="Arial"/>
        <family val="2"/>
      </rPr>
      <t>Recurso de apelación.- Audiencia de conciliación. - Alegatos de conclusión. - Al despacho para fallo.</t>
    </r>
  </si>
  <si>
    <t>04/24/15</t>
  </si>
  <si>
    <t>05/19/15</t>
  </si>
  <si>
    <t>Notificación de la demanda.- Contestación demanda.- Audiencia inicial.</t>
  </si>
  <si>
    <t xml:space="preserve">Notifican la demanda.- Contestación de la demanda.- Audiencia incial.- No probada la excepción de caducidad.- Recurso de apelación.-Al despacho para fallo. </t>
  </si>
  <si>
    <t>Notifican demanda. - Se contesta demanda.- Traslado de excepciones.- Audiencia inicial.</t>
  </si>
  <si>
    <t>Notifican demanda. - Contestación de la demanda. .</t>
  </si>
  <si>
    <t xml:space="preserve">Notifican demanda.- Contestación de demanda.- Audiencia inicial en el cual se declaró la nulidad de todo lo actuado.- </t>
  </si>
  <si>
    <r>
      <t xml:space="preserve">Notifican demanda. - Se contesto demanda.- Al despacho.- Audiencia inicial con sentencia. - </t>
    </r>
    <r>
      <rPr>
        <b/>
        <sz val="10"/>
        <rFont val="Arial"/>
        <family val="2"/>
      </rPr>
      <t xml:space="preserve">Sentencia de Primera Instancia Negando las pretensiones de la demanda.- </t>
    </r>
    <r>
      <rPr>
        <sz val="10"/>
        <rFont val="Arial"/>
        <family val="2"/>
      </rPr>
      <t>Recurso de apelación. - Alegatos de conclusión.- Al despacho para sentencia.</t>
    </r>
  </si>
  <si>
    <t>Notificacion del llamamiento en garantia. - Se contesta llamamiento.- Traslado de excepciones.- Audiencia inicial.</t>
  </si>
  <si>
    <t>Se contesta demanda - traslado excepciones- Audiencia inicial. -  Audiencia de prubeas.</t>
  </si>
  <si>
    <t>Notifican demanda.- Se presentaron excepciones.- Se decreta medida cautelar. - Recurso de apelación.- Audiencia inicial.</t>
  </si>
  <si>
    <t>Notifican RNEC- Contestación de la demanda.Excepciones.- Al despacho.- Fija fecha audiencia.- Audiencia de pruebas. - Alegatos de conclusión.- Al despacho.</t>
  </si>
  <si>
    <t xml:space="preserve">Notificación demanda.- Contestación de llamamiento en garantia.- Audiencia inicial.- </t>
  </si>
  <si>
    <t>Luz Adriana Cortes Palacio y Otros</t>
  </si>
  <si>
    <r>
      <t xml:space="preserve">Notificacion de la demanda.- Se contesta demanda. - </t>
    </r>
    <r>
      <rPr>
        <b/>
        <sz val="10"/>
        <rFont val="Arial"/>
        <family val="2"/>
      </rPr>
      <t>Audiencia incial se declaró probada la excepción de inepta demanda y fallo a favor de la RNEC.</t>
    </r>
  </si>
  <si>
    <t>01/26/2015</t>
  </si>
  <si>
    <t>Adriana Lucia Lara Romero y Otros</t>
  </si>
  <si>
    <t>07/23/2014</t>
  </si>
  <si>
    <r>
      <t xml:space="preserve">Sentencia que accede a las pretensiones de la demanda - En apelación - Al despacho para fallo de 2da instancia. - Entro al Despacho.- </t>
    </r>
    <r>
      <rPr>
        <b/>
        <sz val="10"/>
        <rFont val="Arial"/>
        <family val="2"/>
      </rPr>
      <t>Sentencia de segunda instancia acceden a las pretensiones de la demanda.</t>
    </r>
  </si>
  <si>
    <t xml:space="preserve">11001032500020120014000 </t>
  </si>
  <si>
    <t>Maria Victoria Osorio</t>
  </si>
  <si>
    <t>13 03 12</t>
  </si>
  <si>
    <t>Notifican demanda.- Contestación de la demanda.- Audiencia incial. - Audiencia de pruebas.- Alegatos de conclusión. - Al despcho para fallo</t>
  </si>
  <si>
    <r>
      <t xml:space="preserve">Notifican demanda - Se contesta demanda - Excepciones Propuestas -  al desapacho- audiencia inicial.- Pruebas. - </t>
    </r>
    <r>
      <rPr>
        <b/>
        <sz val="10"/>
        <rFont val="Arial"/>
        <family val="2"/>
      </rPr>
      <t xml:space="preserve">Sentencia de primera instancia negando las pretensiones de la demanda. - </t>
    </r>
    <r>
      <rPr>
        <sz val="10"/>
        <rFont val="Arial"/>
        <family val="2"/>
      </rPr>
      <t>Al despacho.- Recurso de apelación.- Al despacho.</t>
    </r>
  </si>
  <si>
    <r>
      <t xml:space="preserve">Se contesta demanda - se descorre traslado de excepciones- fecha para audiencia.- </t>
    </r>
    <r>
      <rPr>
        <b/>
        <sz val="10"/>
        <rFont val="Arial"/>
        <family val="2"/>
      </rPr>
      <t xml:space="preserve">Sentencia de primera instancia Negando pretensiones de la demanda. </t>
    </r>
    <r>
      <rPr>
        <sz val="10"/>
        <rFont val="Arial"/>
        <family val="2"/>
      </rPr>
      <t xml:space="preserve">- Recurso de apelación.- Alegatos de conclusión.- Al despacho para sentencia.- </t>
    </r>
    <r>
      <rPr>
        <b/>
        <sz val="10"/>
        <rFont val="Arial"/>
        <family val="2"/>
      </rPr>
      <t xml:space="preserve">Sentencia de segunda instancia Niegan las pretensiones de la demanda.- </t>
    </r>
    <r>
      <rPr>
        <sz val="10"/>
        <rFont val="Arial"/>
        <family val="2"/>
      </rPr>
      <t>Recursor extraordinario de unificación</t>
    </r>
    <r>
      <rPr>
        <b/>
        <sz val="10"/>
        <rFont val="Arial"/>
        <family val="2"/>
      </rPr>
      <t>.</t>
    </r>
  </si>
  <si>
    <r>
      <t xml:space="preserve">Se contesta demanda - etapa de audiencia inicial - Alegatos de Conclusión - Al despacho.- Se reciben memoriales.- </t>
    </r>
    <r>
      <rPr>
        <b/>
        <sz val="10"/>
        <rFont val="Arial"/>
        <family val="2"/>
      </rPr>
      <t>Sentencia de primera instancia accede a las pretensiones de la demanda,</t>
    </r>
    <r>
      <rPr>
        <sz val="10"/>
        <rFont val="Arial"/>
        <family val="2"/>
      </rPr>
      <t xml:space="preserve">- Audiencia de conciliación. - Recurso de apelación.- Alegatos de conclusión.- Al despacho para sentencia.- </t>
    </r>
    <r>
      <rPr>
        <b/>
        <sz val="10"/>
        <rFont val="Arial"/>
        <family val="2"/>
      </rPr>
      <t>Sentencia de Segunda Instancia revocando la de Primera instancia.</t>
    </r>
  </si>
  <si>
    <t>A CORTE DE OCTUBRE A DICIEMBRE 2017</t>
  </si>
  <si>
    <t xml:space="preserve">ES DEMANDADO A CORTE DE OCTUBRE A DICIEMBRE 2017 </t>
  </si>
  <si>
    <t>11001333502720130040400</t>
  </si>
  <si>
    <t xml:space="preserve">Jose de Jesus Guerra Cordoba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</si>
</sst>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dd/mm/yy;@"/>
    <numFmt numFmtId="167" formatCode="#,##0.00\ _p_t_a;[Red]#,##0.00\ _p_t_a"/>
    <numFmt numFmtId="168" formatCode="0.00;[Red]0.00"/>
    <numFmt numFmtId="169" formatCode="0;[Red]0"/>
    <numFmt numFmtId="170" formatCode="#,##0.00;[Red]#,##0.00"/>
    <numFmt numFmtId="171" formatCode="&quot;$&quot;\ #,##0.00;[Red]&quot;$&quot;\ #,##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name val="Potosi"/>
    </font>
    <font>
      <sz val="12"/>
      <name val="Century Gothic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2"/>
      <name val="Century Gothic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justify" vertical="top"/>
    </xf>
    <xf numFmtId="0" fontId="1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/>
    </xf>
    <xf numFmtId="0" fontId="0" fillId="0" borderId="1" xfId="0" applyFill="1" applyBorder="1"/>
    <xf numFmtId="0" fontId="3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3" fillId="0" borderId="3" xfId="0" applyNumberFormat="1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top"/>
    </xf>
    <xf numFmtId="0" fontId="3" fillId="0" borderId="3" xfId="0" applyNumberFormat="1" applyFont="1" applyFill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Fill="1" applyBorder="1"/>
    <xf numFmtId="0" fontId="0" fillId="0" borderId="5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justify" vertical="top" wrapText="1"/>
    </xf>
    <xf numFmtId="0" fontId="1" fillId="0" borderId="4" xfId="0" applyNumberFormat="1" applyFont="1" applyFill="1" applyBorder="1" applyAlignment="1">
      <alignment horizontal="justify" vertical="top"/>
    </xf>
    <xf numFmtId="0" fontId="1" fillId="0" borderId="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justify" vertical="top"/>
    </xf>
    <xf numFmtId="0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1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4" xfId="0" applyNumberFormat="1" applyFont="1" applyFill="1" applyBorder="1" applyAlignment="1">
      <alignment horizontal="justify" vertical="justify"/>
    </xf>
    <xf numFmtId="3" fontId="1" fillId="0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justify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justify" vertical="top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justify" vertical="top"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justify"/>
    </xf>
    <xf numFmtId="168" fontId="1" fillId="0" borderId="4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justify" wrapText="1"/>
    </xf>
    <xf numFmtId="167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vertical="center" wrapText="1"/>
    </xf>
    <xf numFmtId="167" fontId="1" fillId="0" borderId="9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4" fontId="0" fillId="0" borderId="4" xfId="0" applyNumberForma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 vertical="center" wrapText="1"/>
    </xf>
    <xf numFmtId="167" fontId="1" fillId="2" borderId="4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justify" vertical="top"/>
    </xf>
    <xf numFmtId="0" fontId="0" fillId="0" borderId="0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/>
    </xf>
    <xf numFmtId="167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justify" vertical="center"/>
    </xf>
    <xf numFmtId="0" fontId="0" fillId="2" borderId="4" xfId="0" applyFill="1" applyBorder="1" applyAlignment="1">
      <alignment horizontal="justify" vertical="top"/>
    </xf>
    <xf numFmtId="4" fontId="1" fillId="2" borderId="4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" fillId="2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justify" vertical="top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justify"/>
    </xf>
    <xf numFmtId="169" fontId="1" fillId="0" borderId="9" xfId="0" applyNumberFormat="1" applyFont="1" applyFill="1" applyBorder="1" applyAlignment="1">
      <alignment horizontal="center" vertical="center" wrapText="1"/>
    </xf>
    <xf numFmtId="167" fontId="1" fillId="0" borderId="9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justify" wrapText="1"/>
    </xf>
    <xf numFmtId="0" fontId="1" fillId="0" borderId="9" xfId="0" applyFont="1" applyFill="1" applyBorder="1" applyAlignment="1">
      <alignment horizontal="justify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justify" vertical="top"/>
    </xf>
    <xf numFmtId="0" fontId="1" fillId="0" borderId="14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top" wrapText="1"/>
    </xf>
    <xf numFmtId="0" fontId="0" fillId="0" borderId="15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6" fillId="0" borderId="9" xfId="0" applyFont="1" applyFill="1" applyBorder="1" applyAlignment="1">
      <alignment horizontal="justify" vertical="top" wrapText="1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/>
    </xf>
    <xf numFmtId="0" fontId="0" fillId="0" borderId="0" xfId="0" applyFill="1" applyAlignment="1">
      <alignment vertical="top"/>
    </xf>
    <xf numFmtId="166" fontId="3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>
      <alignment horizontal="center" vertical="top" wrapText="1"/>
    </xf>
    <xf numFmtId="0" fontId="11" fillId="0" borderId="4" xfId="0" applyNumberFormat="1" applyFont="1" applyFill="1" applyBorder="1" applyAlignment="1">
      <alignment horizontal="justify" vertical="top" wrapText="1"/>
    </xf>
    <xf numFmtId="0" fontId="11" fillId="0" borderId="4" xfId="0" applyNumberFormat="1" applyFont="1" applyFill="1" applyBorder="1" applyAlignment="1">
      <alignment horizontal="right" vertical="top" wrapText="1"/>
    </xf>
    <xf numFmtId="167" fontId="11" fillId="0" borderId="4" xfId="0" applyNumberFormat="1" applyFont="1" applyFill="1" applyBorder="1" applyAlignment="1">
      <alignment horizontal="center" vertical="top" wrapText="1"/>
    </xf>
    <xf numFmtId="14" fontId="11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right" vertical="top" wrapText="1"/>
    </xf>
    <xf numFmtId="14" fontId="11" fillId="0" borderId="4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 vertical="top" wrapText="1"/>
    </xf>
    <xf numFmtId="167" fontId="3" fillId="0" borderId="0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164" fontId="12" fillId="0" borderId="1" xfId="2" applyFont="1" applyFill="1" applyBorder="1" applyAlignment="1">
      <alignment horizontal="center" vertical="top" wrapText="1"/>
    </xf>
    <xf numFmtId="164" fontId="12" fillId="0" borderId="4" xfId="2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64" fontId="12" fillId="0" borderId="1" xfId="2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top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12" fillId="0" borderId="18" xfId="2" applyFont="1" applyFill="1" applyBorder="1" applyAlignment="1">
      <alignment wrapText="1"/>
    </xf>
    <xf numFmtId="0" fontId="12" fillId="0" borderId="11" xfId="0" applyFont="1" applyFill="1" applyBorder="1" applyAlignment="1">
      <alignment horizontal="center"/>
    </xf>
    <xf numFmtId="164" fontId="12" fillId="0" borderId="12" xfId="2" applyFont="1" applyFill="1" applyBorder="1" applyAlignment="1"/>
    <xf numFmtId="0" fontId="14" fillId="0" borderId="0" xfId="0" applyFont="1" applyFill="1"/>
    <xf numFmtId="0" fontId="12" fillId="0" borderId="4" xfId="0" applyFont="1" applyFill="1" applyBorder="1" applyAlignment="1">
      <alignment horizontal="center" vertical="center"/>
    </xf>
    <xf numFmtId="164" fontId="12" fillId="0" borderId="4" xfId="2" applyFont="1" applyFill="1" applyBorder="1" applyAlignment="1"/>
    <xf numFmtId="164" fontId="12" fillId="0" borderId="4" xfId="0" applyNumberFormat="1" applyFont="1" applyFill="1" applyBorder="1" applyAlignment="1"/>
    <xf numFmtId="0" fontId="1" fillId="0" borderId="4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9" xfId="0" applyNumberFormat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justify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 wrapText="1"/>
    </xf>
    <xf numFmtId="170" fontId="1" fillId="0" borderId="4" xfId="0" applyNumberFormat="1" applyFont="1" applyFill="1" applyBorder="1" applyAlignment="1">
      <alignment horizontal="right" vertical="top" wrapText="1"/>
    </xf>
    <xf numFmtId="170" fontId="1" fillId="0" borderId="4" xfId="2" applyNumberFormat="1" applyFont="1" applyFill="1" applyBorder="1" applyAlignment="1">
      <alignment horizontal="right" vertical="top" wrapText="1"/>
    </xf>
    <xf numFmtId="0" fontId="1" fillId="0" borderId="4" xfId="4" applyNumberFormat="1" applyFont="1" applyFill="1" applyBorder="1" applyAlignment="1">
      <alignment horizontal="justify" vertical="top"/>
    </xf>
    <xf numFmtId="0" fontId="1" fillId="0" borderId="4" xfId="4" applyNumberFormat="1" applyFont="1" applyFill="1" applyBorder="1" applyAlignment="1">
      <alignment horizontal="center" vertical="center"/>
    </xf>
    <xf numFmtId="0" fontId="0" fillId="4" borderId="0" xfId="0" applyFill="1"/>
    <xf numFmtId="0" fontId="1" fillId="0" borderId="4" xfId="0" applyFont="1" applyFill="1" applyBorder="1" applyAlignment="1">
      <alignment horizontal="right" vertical="top" wrapText="1"/>
    </xf>
    <xf numFmtId="0" fontId="1" fillId="0" borderId="4" xfId="0" applyNumberFormat="1" applyFont="1" applyFill="1" applyBorder="1" applyAlignment="1">
      <alignment vertical="top" wrapText="1"/>
    </xf>
    <xf numFmtId="171" fontId="12" fillId="0" borderId="17" xfId="2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 wrapText="1"/>
    </xf>
    <xf numFmtId="166" fontId="1" fillId="0" borderId="4" xfId="0" applyNumberFormat="1" applyFont="1" applyFill="1" applyBorder="1" applyAlignment="1">
      <alignment horizontal="right" vertical="top" wrapText="1"/>
    </xf>
    <xf numFmtId="14" fontId="1" fillId="0" borderId="4" xfId="0" applyNumberFormat="1" applyFont="1" applyFill="1" applyBorder="1" applyAlignment="1">
      <alignment horizontal="right" vertical="top"/>
    </xf>
    <xf numFmtId="14" fontId="1" fillId="0" borderId="4" xfId="4" applyNumberFormat="1" applyFont="1" applyFill="1" applyBorder="1" applyAlignment="1">
      <alignment horizontal="right" vertical="top"/>
    </xf>
    <xf numFmtId="14" fontId="1" fillId="0" borderId="4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top"/>
    </xf>
    <xf numFmtId="170" fontId="1" fillId="0" borderId="4" xfId="4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4" xfId="4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vertical="top" wrapText="1"/>
    </xf>
    <xf numFmtId="170" fontId="0" fillId="0" borderId="4" xfId="0" applyNumberFormat="1" applyFill="1" applyBorder="1" applyAlignment="1">
      <alignment horizontal="right" vertical="top"/>
    </xf>
    <xf numFmtId="49" fontId="1" fillId="0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justify" vertical="top" wrapText="1"/>
    </xf>
    <xf numFmtId="167" fontId="11" fillId="0" borderId="0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49" fontId="11" fillId="0" borderId="4" xfId="0" applyNumberFormat="1" applyFont="1" applyFill="1" applyBorder="1" applyAlignment="1">
      <alignment horizontal="justify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167" fontId="11" fillId="0" borderId="0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justify" vertical="center"/>
    </xf>
    <xf numFmtId="169" fontId="1" fillId="0" borderId="4" xfId="0" applyNumberFormat="1" applyFont="1" applyFill="1" applyBorder="1" applyAlignment="1">
      <alignment horizontal="center" vertical="center"/>
    </xf>
    <xf numFmtId="169" fontId="1" fillId="0" borderId="4" xfId="4" applyNumberFormat="1" applyFont="1" applyFill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/>
    </xf>
    <xf numFmtId="14" fontId="9" fillId="0" borderId="17" xfId="0" applyNumberFormat="1" applyFont="1" applyFill="1" applyBorder="1" applyAlignment="1">
      <alignment horizontal="justify" vertical="top"/>
    </xf>
    <xf numFmtId="0" fontId="17" fillId="0" borderId="20" xfId="0" applyFont="1" applyFill="1" applyBorder="1" applyAlignment="1">
      <alignment horizontal="justify" vertical="top"/>
    </xf>
    <xf numFmtId="170" fontId="1" fillId="0" borderId="21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justify" vertical="top"/>
    </xf>
    <xf numFmtId="49" fontId="1" fillId="0" borderId="4" xfId="0" applyNumberFormat="1" applyFont="1" applyFill="1" applyBorder="1" applyAlignment="1">
      <alignment horizontal="justify" vertical="top" wrapText="1"/>
    </xf>
    <xf numFmtId="0" fontId="11" fillId="0" borderId="1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justify" vertical="top" wrapText="1"/>
    </xf>
    <xf numFmtId="14" fontId="1" fillId="0" borderId="14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top" wrapText="1"/>
    </xf>
    <xf numFmtId="169" fontId="1" fillId="0" borderId="14" xfId="0" applyNumberFormat="1" applyFont="1" applyFill="1" applyBorder="1" applyAlignment="1">
      <alignment horizontal="center" vertical="center"/>
    </xf>
    <xf numFmtId="170" fontId="1" fillId="0" borderId="14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70" fontId="1" fillId="0" borderId="4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/>
    </xf>
    <xf numFmtId="167" fontId="1" fillId="0" borderId="0" xfId="0" applyNumberFormat="1" applyFont="1" applyFill="1" applyBorder="1" applyAlignment="1">
      <alignment vertical="center" wrapText="1"/>
    </xf>
    <xf numFmtId="0" fontId="3" fillId="4" borderId="0" xfId="0" applyNumberFormat="1" applyFont="1" applyFill="1" applyBorder="1" applyAlignment="1">
      <alignment horizontal="left" vertical="top" wrapText="1"/>
    </xf>
    <xf numFmtId="0" fontId="12" fillId="4" borderId="4" xfId="0" applyNumberFormat="1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horizontal="left"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170" fontId="16" fillId="4" borderId="0" xfId="0" applyNumberFormat="1" applyFont="1" applyFill="1" applyBorder="1" applyAlignment="1">
      <alignment vertical="top" wrapText="1"/>
    </xf>
    <xf numFmtId="169" fontId="18" fillId="0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top" wrapText="1"/>
    </xf>
    <xf numFmtId="169" fontId="18" fillId="3" borderId="4" xfId="0" applyNumberFormat="1" applyFont="1" applyFill="1" applyBorder="1" applyAlignment="1">
      <alignment horizontal="center" vertical="center" wrapText="1"/>
    </xf>
    <xf numFmtId="170" fontId="1" fillId="3" borderId="4" xfId="2" applyNumberFormat="1" applyFont="1" applyFill="1" applyBorder="1" applyAlignment="1">
      <alignment horizontal="right" vertical="top" wrapText="1"/>
    </xf>
    <xf numFmtId="14" fontId="1" fillId="3" borderId="4" xfId="0" applyNumberFormat="1" applyFont="1" applyFill="1" applyBorder="1" applyAlignment="1">
      <alignment horizontal="righ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top" wrapText="1"/>
    </xf>
    <xf numFmtId="49" fontId="11" fillId="3" borderId="4" xfId="0" applyNumberFormat="1" applyFont="1" applyFill="1" applyBorder="1" applyAlignment="1">
      <alignment horizontal="center" vertical="top" wrapText="1"/>
    </xf>
    <xf numFmtId="0" fontId="11" fillId="3" borderId="4" xfId="0" applyNumberFormat="1" applyFont="1" applyFill="1" applyBorder="1" applyAlignment="1">
      <alignment horizontal="justify" vertical="top" wrapText="1"/>
    </xf>
    <xf numFmtId="0" fontId="11" fillId="3" borderId="4" xfId="0" applyNumberFormat="1" applyFont="1" applyFill="1" applyBorder="1" applyAlignment="1">
      <alignment horizontal="right" vertical="top" wrapText="1"/>
    </xf>
    <xf numFmtId="167" fontId="11" fillId="3" borderId="4" xfId="0" applyNumberFormat="1" applyFont="1" applyFill="1" applyBorder="1" applyAlignment="1">
      <alignment horizontal="center" vertical="top" wrapText="1"/>
    </xf>
    <xf numFmtId="14" fontId="11" fillId="3" borderId="4" xfId="0" applyNumberFormat="1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4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center"/>
    </xf>
    <xf numFmtId="0" fontId="3" fillId="0" borderId="17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right" vertical="top"/>
    </xf>
    <xf numFmtId="1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14" fontId="18" fillId="0" borderId="4" xfId="0" applyNumberFormat="1" applyFont="1" applyFill="1" applyBorder="1" applyAlignment="1">
      <alignment horizontal="right" vertical="top" wrapText="1"/>
    </xf>
    <xf numFmtId="0" fontId="11" fillId="3" borderId="4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justify" vertical="center"/>
    </xf>
    <xf numFmtId="0" fontId="1" fillId="5" borderId="4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justify" vertical="top"/>
    </xf>
    <xf numFmtId="0" fontId="1" fillId="5" borderId="4" xfId="0" applyFont="1" applyFill="1" applyBorder="1" applyAlignment="1">
      <alignment vertical="top" wrapText="1"/>
    </xf>
    <xf numFmtId="0" fontId="1" fillId="6" borderId="4" xfId="0" applyNumberFormat="1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vertical="top" wrapText="1"/>
    </xf>
    <xf numFmtId="0" fontId="18" fillId="5" borderId="4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justify" vertical="top"/>
    </xf>
    <xf numFmtId="0" fontId="1" fillId="6" borderId="14" xfId="0" applyFont="1" applyFill="1" applyBorder="1" applyAlignment="1">
      <alignment horizontal="justify" vertical="top"/>
    </xf>
    <xf numFmtId="0" fontId="1" fillId="5" borderId="4" xfId="4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vertical="top"/>
    </xf>
    <xf numFmtId="0" fontId="1" fillId="6" borderId="4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vertical="top" wrapText="1"/>
    </xf>
    <xf numFmtId="0" fontId="18" fillId="5" borderId="4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vertical="top" wrapText="1"/>
    </xf>
    <xf numFmtId="0" fontId="11" fillId="5" borderId="4" xfId="0" applyNumberFormat="1" applyFont="1" applyFill="1" applyBorder="1" applyAlignment="1">
      <alignment horizontal="left" vertical="top" wrapText="1"/>
    </xf>
    <xf numFmtId="0" fontId="11" fillId="5" borderId="4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justify" vertical="top"/>
    </xf>
    <xf numFmtId="0" fontId="4" fillId="0" borderId="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</cellXfs>
  <cellStyles count="7">
    <cellStyle name="Millares" xfId="1" builtinId="3"/>
    <cellStyle name="Millares 2" xfId="5"/>
    <cellStyle name="Moneda" xfId="2" builtinId="4"/>
    <cellStyle name="Moneda 2" xfId="6"/>
    <cellStyle name="Normal" xfId="0" builtinId="0"/>
    <cellStyle name="Normal 2" xfId="4"/>
    <cellStyle name="Normal 3" xfId="3"/>
  </cellStyles>
  <dxfs count="0"/>
  <tableStyles count="0" defaultTableStyle="TableStyleMedium9" defaultPivotStyle="PivotStyleLight16"/>
  <colors>
    <mruColors>
      <color rgb="FFFFE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view="pageBreakPreview" zoomScale="90" zoomScaleSheetLayoutView="90" workbookViewId="0">
      <pane ySplit="5" topLeftCell="A225" activePane="bottomLeft" state="frozen"/>
      <selection pane="bottomLeft" activeCell="B242" sqref="B242"/>
    </sheetView>
  </sheetViews>
  <sheetFormatPr baseColWidth="10" defaultRowHeight="12.75"/>
  <cols>
    <col min="1" max="1" width="14.5703125" style="4" customWidth="1"/>
    <col min="2" max="2" width="14.5703125" style="8" customWidth="1"/>
    <col min="3" max="3" width="22.5703125" style="4" customWidth="1"/>
    <col min="4" max="4" width="27.85546875" style="4" customWidth="1"/>
    <col min="5" max="5" width="22.7109375" style="4" customWidth="1"/>
    <col min="6" max="6" width="20.7109375" style="4" customWidth="1"/>
    <col min="7" max="7" width="15.85546875" style="4" customWidth="1"/>
    <col min="8" max="8" width="17" style="8" customWidth="1"/>
    <col min="9" max="9" width="17.28515625" style="11" customWidth="1"/>
    <col min="10" max="16384" width="11.42578125" style="4"/>
  </cols>
  <sheetData>
    <row r="1" spans="1:9" ht="15">
      <c r="A1" s="336" t="s">
        <v>188</v>
      </c>
      <c r="B1" s="336"/>
      <c r="C1" s="336"/>
      <c r="D1" s="336"/>
      <c r="E1" s="336"/>
      <c r="F1" s="336"/>
      <c r="G1" s="336"/>
      <c r="H1" s="336"/>
      <c r="I1" s="336"/>
    </row>
    <row r="2" spans="1:9" ht="15">
      <c r="A2" s="336" t="s">
        <v>189</v>
      </c>
      <c r="B2" s="336"/>
      <c r="C2" s="336"/>
      <c r="D2" s="336"/>
      <c r="E2" s="336"/>
      <c r="F2" s="336"/>
      <c r="G2" s="336"/>
      <c r="H2" s="336"/>
      <c r="I2" s="336"/>
    </row>
    <row r="3" spans="1:9" ht="15">
      <c r="A3" s="336" t="s">
        <v>654</v>
      </c>
      <c r="B3" s="336"/>
      <c r="C3" s="336"/>
      <c r="D3" s="336"/>
      <c r="E3" s="336"/>
      <c r="F3" s="336"/>
      <c r="G3" s="336"/>
      <c r="H3" s="336"/>
      <c r="I3" s="336"/>
    </row>
    <row r="4" spans="1:9" ht="12" customHeight="1" thickBot="1"/>
    <row r="5" spans="1:9" ht="25.5">
      <c r="A5" s="19" t="s">
        <v>263</v>
      </c>
      <c r="B5" s="23" t="s">
        <v>334</v>
      </c>
      <c r="C5" s="12" t="s">
        <v>264</v>
      </c>
      <c r="D5" s="24" t="s">
        <v>265</v>
      </c>
      <c r="E5" s="5" t="s">
        <v>266</v>
      </c>
      <c r="F5" s="25" t="s">
        <v>267</v>
      </c>
      <c r="G5" s="26" t="s">
        <v>268</v>
      </c>
      <c r="H5" s="27" t="s">
        <v>269</v>
      </c>
      <c r="I5" s="16" t="s">
        <v>270</v>
      </c>
    </row>
    <row r="6" spans="1:9" ht="51">
      <c r="A6" s="43">
        <v>1</v>
      </c>
      <c r="B6" s="38" t="s">
        <v>91</v>
      </c>
      <c r="C6" s="44" t="s">
        <v>28</v>
      </c>
      <c r="D6" s="45" t="s">
        <v>29</v>
      </c>
      <c r="E6" s="46">
        <v>19123229</v>
      </c>
      <c r="F6" s="40">
        <v>38961000</v>
      </c>
      <c r="G6" s="47">
        <v>37162</v>
      </c>
      <c r="H6" s="48" t="s">
        <v>273</v>
      </c>
      <c r="I6" s="41" t="s">
        <v>271</v>
      </c>
    </row>
    <row r="7" spans="1:9" ht="51">
      <c r="A7" s="43">
        <f t="shared" ref="A7:A70" si="0">SUM(A6+1)</f>
        <v>2</v>
      </c>
      <c r="B7" s="38" t="s">
        <v>91</v>
      </c>
      <c r="C7" s="44" t="s">
        <v>30</v>
      </c>
      <c r="D7" s="48" t="s">
        <v>31</v>
      </c>
      <c r="E7" s="46">
        <v>19184040</v>
      </c>
      <c r="F7" s="40">
        <v>54139000</v>
      </c>
      <c r="G7" s="47">
        <v>38240</v>
      </c>
      <c r="H7" s="48" t="s">
        <v>273</v>
      </c>
      <c r="I7" s="41" t="s">
        <v>271</v>
      </c>
    </row>
    <row r="8" spans="1:9" ht="63.75">
      <c r="A8" s="43">
        <f t="shared" si="0"/>
        <v>3</v>
      </c>
      <c r="B8" s="38" t="s">
        <v>333</v>
      </c>
      <c r="C8" s="44" t="s">
        <v>33</v>
      </c>
      <c r="D8" s="45" t="s">
        <v>34</v>
      </c>
      <c r="E8" s="46">
        <v>60300345</v>
      </c>
      <c r="F8" s="40">
        <v>3971892</v>
      </c>
      <c r="G8" s="47">
        <v>37847</v>
      </c>
      <c r="H8" s="37" t="s">
        <v>335</v>
      </c>
      <c r="I8" s="41" t="s">
        <v>271</v>
      </c>
    </row>
    <row r="9" spans="1:9" ht="25.5">
      <c r="A9" s="43">
        <f t="shared" si="0"/>
        <v>4</v>
      </c>
      <c r="B9" s="38" t="s">
        <v>92</v>
      </c>
      <c r="C9" s="44" t="s">
        <v>50</v>
      </c>
      <c r="D9" s="45" t="s">
        <v>51</v>
      </c>
      <c r="E9" s="46">
        <v>94448366</v>
      </c>
      <c r="F9" s="40">
        <v>120000000</v>
      </c>
      <c r="G9" s="47">
        <v>37697</v>
      </c>
      <c r="H9" s="37" t="s">
        <v>277</v>
      </c>
      <c r="I9" s="41" t="s">
        <v>271</v>
      </c>
    </row>
    <row r="10" spans="1:9" ht="51">
      <c r="A10" s="43">
        <f t="shared" si="0"/>
        <v>5</v>
      </c>
      <c r="B10" s="38" t="s">
        <v>120</v>
      </c>
      <c r="C10" s="44" t="s">
        <v>79</v>
      </c>
      <c r="D10" s="48" t="s">
        <v>80</v>
      </c>
      <c r="E10" s="46">
        <v>4125181</v>
      </c>
      <c r="F10" s="40">
        <v>7000000</v>
      </c>
      <c r="G10" s="47">
        <v>38051</v>
      </c>
      <c r="H10" s="48" t="s">
        <v>273</v>
      </c>
      <c r="I10" s="41" t="s">
        <v>271</v>
      </c>
    </row>
    <row r="11" spans="1:9" ht="76.5">
      <c r="A11" s="43">
        <f t="shared" si="0"/>
        <v>6</v>
      </c>
      <c r="B11" s="38" t="s">
        <v>85</v>
      </c>
      <c r="C11" s="44">
        <v>137022</v>
      </c>
      <c r="D11" s="48" t="s">
        <v>255</v>
      </c>
      <c r="E11" s="46">
        <v>26417696</v>
      </c>
      <c r="F11" s="40">
        <v>300000000</v>
      </c>
      <c r="G11" s="47">
        <v>38981</v>
      </c>
      <c r="H11" s="37" t="s">
        <v>584</v>
      </c>
      <c r="I11" s="41" t="s">
        <v>271</v>
      </c>
    </row>
    <row r="12" spans="1:9" ht="63.75">
      <c r="A12" s="43">
        <f t="shared" si="0"/>
        <v>7</v>
      </c>
      <c r="B12" s="38" t="s">
        <v>85</v>
      </c>
      <c r="C12" s="44" t="s">
        <v>81</v>
      </c>
      <c r="D12" s="48" t="s">
        <v>82</v>
      </c>
      <c r="E12" s="46">
        <v>36285992</v>
      </c>
      <c r="F12" s="50">
        <v>4500000</v>
      </c>
      <c r="G12" s="47">
        <v>38386</v>
      </c>
      <c r="H12" s="37" t="s">
        <v>335</v>
      </c>
      <c r="I12" s="41" t="s">
        <v>271</v>
      </c>
    </row>
    <row r="13" spans="1:9" ht="25.5">
      <c r="A13" s="43">
        <f t="shared" si="0"/>
        <v>8</v>
      </c>
      <c r="B13" s="38" t="s">
        <v>85</v>
      </c>
      <c r="C13" s="44" t="s">
        <v>83</v>
      </c>
      <c r="D13" s="48" t="s">
        <v>84</v>
      </c>
      <c r="E13" s="46">
        <v>12112351</v>
      </c>
      <c r="F13" s="50">
        <v>46800000</v>
      </c>
      <c r="G13" s="47">
        <v>38272</v>
      </c>
      <c r="H13" s="37" t="s">
        <v>277</v>
      </c>
      <c r="I13" s="41" t="s">
        <v>271</v>
      </c>
    </row>
    <row r="14" spans="1:9" ht="63.75">
      <c r="A14" s="43">
        <f t="shared" si="0"/>
        <v>9</v>
      </c>
      <c r="B14" s="38" t="s">
        <v>120</v>
      </c>
      <c r="C14" s="44" t="s">
        <v>116</v>
      </c>
      <c r="D14" s="48" t="s">
        <v>117</v>
      </c>
      <c r="E14" s="46">
        <v>19060441</v>
      </c>
      <c r="F14" s="40">
        <v>5628530</v>
      </c>
      <c r="G14" s="47">
        <v>38180</v>
      </c>
      <c r="H14" s="37" t="s">
        <v>345</v>
      </c>
      <c r="I14" s="41" t="s">
        <v>271</v>
      </c>
    </row>
    <row r="15" spans="1:9" ht="38.25">
      <c r="A15" s="43">
        <f t="shared" si="0"/>
        <v>10</v>
      </c>
      <c r="B15" s="38" t="s">
        <v>120</v>
      </c>
      <c r="C15" s="44" t="s">
        <v>118</v>
      </c>
      <c r="D15" s="48" t="s">
        <v>119</v>
      </c>
      <c r="E15" s="46">
        <v>9529149</v>
      </c>
      <c r="F15" s="40">
        <v>500000000</v>
      </c>
      <c r="G15" s="47">
        <v>37957</v>
      </c>
      <c r="H15" s="45" t="s">
        <v>523</v>
      </c>
      <c r="I15" s="41" t="s">
        <v>271</v>
      </c>
    </row>
    <row r="16" spans="1:9" ht="63.75">
      <c r="A16" s="43">
        <f t="shared" si="0"/>
        <v>11</v>
      </c>
      <c r="B16" s="38" t="s">
        <v>40</v>
      </c>
      <c r="C16" s="44" t="s">
        <v>128</v>
      </c>
      <c r="D16" s="48" t="s">
        <v>129</v>
      </c>
      <c r="E16" s="46">
        <v>71585031</v>
      </c>
      <c r="F16" s="40">
        <v>236000000</v>
      </c>
      <c r="G16" s="47">
        <v>37720</v>
      </c>
      <c r="H16" s="37" t="s">
        <v>335</v>
      </c>
      <c r="I16" s="41" t="s">
        <v>271</v>
      </c>
    </row>
    <row r="17" spans="1:16" ht="102">
      <c r="A17" s="43">
        <f t="shared" si="0"/>
        <v>12</v>
      </c>
      <c r="B17" s="38" t="s">
        <v>40</v>
      </c>
      <c r="C17" s="44" t="s">
        <v>130</v>
      </c>
      <c r="D17" s="48" t="s">
        <v>131</v>
      </c>
      <c r="E17" s="46">
        <v>32398272</v>
      </c>
      <c r="F17" s="40">
        <v>36000000</v>
      </c>
      <c r="G17" s="47">
        <v>38016</v>
      </c>
      <c r="H17" s="48" t="s">
        <v>581</v>
      </c>
      <c r="I17" s="41" t="s">
        <v>271</v>
      </c>
    </row>
    <row r="18" spans="1:16" ht="25.5">
      <c r="A18" s="43">
        <f t="shared" si="0"/>
        <v>13</v>
      </c>
      <c r="B18" s="38" t="s">
        <v>333</v>
      </c>
      <c r="C18" s="44" t="s">
        <v>133</v>
      </c>
      <c r="D18" s="48" t="s">
        <v>134</v>
      </c>
      <c r="E18" s="49">
        <v>88212583</v>
      </c>
      <c r="F18" s="40">
        <v>4377419.8</v>
      </c>
      <c r="G18" s="47">
        <v>38497</v>
      </c>
      <c r="H18" s="37" t="s">
        <v>277</v>
      </c>
      <c r="I18" s="41" t="s">
        <v>271</v>
      </c>
    </row>
    <row r="19" spans="1:16" ht="63.75">
      <c r="A19" s="43">
        <f t="shared" si="0"/>
        <v>14</v>
      </c>
      <c r="B19" s="38" t="s">
        <v>105</v>
      </c>
      <c r="C19" s="44" t="s">
        <v>142</v>
      </c>
      <c r="D19" s="48" t="s">
        <v>86</v>
      </c>
      <c r="E19" s="49">
        <v>32736102</v>
      </c>
      <c r="F19" s="40">
        <v>3834071</v>
      </c>
      <c r="G19" s="47">
        <v>38558</v>
      </c>
      <c r="H19" s="48" t="s">
        <v>335</v>
      </c>
      <c r="I19" s="41" t="s">
        <v>271</v>
      </c>
    </row>
    <row r="20" spans="1:16" ht="63.75">
      <c r="A20" s="43">
        <f t="shared" si="0"/>
        <v>15</v>
      </c>
      <c r="B20" s="38" t="s">
        <v>200</v>
      </c>
      <c r="C20" s="51" t="s">
        <v>143</v>
      </c>
      <c r="D20" s="48" t="s">
        <v>144</v>
      </c>
      <c r="E20" s="49">
        <v>45743085</v>
      </c>
      <c r="F20" s="40">
        <v>150000000</v>
      </c>
      <c r="G20" s="47">
        <v>38589</v>
      </c>
      <c r="H20" s="48" t="s">
        <v>335</v>
      </c>
      <c r="I20" s="41" t="s">
        <v>271</v>
      </c>
    </row>
    <row r="21" spans="1:16" ht="25.5">
      <c r="A21" s="43">
        <f t="shared" si="0"/>
        <v>16</v>
      </c>
      <c r="B21" s="38" t="s">
        <v>0</v>
      </c>
      <c r="C21" s="51" t="s">
        <v>147</v>
      </c>
      <c r="D21" s="48" t="s">
        <v>148</v>
      </c>
      <c r="E21" s="49">
        <v>4842092</v>
      </c>
      <c r="F21" s="40">
        <v>50000000</v>
      </c>
      <c r="G21" s="47">
        <v>40105</v>
      </c>
      <c r="H21" s="48" t="s">
        <v>277</v>
      </c>
      <c r="I21" s="41" t="s">
        <v>271</v>
      </c>
    </row>
    <row r="22" spans="1:16" ht="63.75">
      <c r="A22" s="43">
        <f t="shared" si="0"/>
        <v>17</v>
      </c>
      <c r="B22" s="38" t="s">
        <v>91</v>
      </c>
      <c r="C22" s="51" t="s">
        <v>153</v>
      </c>
      <c r="D22" s="48" t="s">
        <v>154</v>
      </c>
      <c r="E22" s="49">
        <v>80809950</v>
      </c>
      <c r="F22" s="40">
        <v>3422850000</v>
      </c>
      <c r="G22" s="47">
        <v>38763</v>
      </c>
      <c r="H22" s="38" t="s">
        <v>335</v>
      </c>
      <c r="I22" s="41" t="s">
        <v>271</v>
      </c>
    </row>
    <row r="23" spans="1:16" ht="63.75">
      <c r="A23" s="43">
        <f t="shared" si="0"/>
        <v>18</v>
      </c>
      <c r="B23" s="38" t="s">
        <v>91</v>
      </c>
      <c r="C23" s="51" t="s">
        <v>155</v>
      </c>
      <c r="D23" s="48" t="s">
        <v>156</v>
      </c>
      <c r="E23" s="49">
        <v>19200334</v>
      </c>
      <c r="F23" s="40">
        <v>200000000</v>
      </c>
      <c r="G23" s="47">
        <v>38786</v>
      </c>
      <c r="H23" s="38" t="s">
        <v>335</v>
      </c>
      <c r="I23" s="41" t="s">
        <v>271</v>
      </c>
    </row>
    <row r="24" spans="1:16" ht="63.75">
      <c r="A24" s="43">
        <f t="shared" si="0"/>
        <v>19</v>
      </c>
      <c r="B24" s="38" t="s">
        <v>106</v>
      </c>
      <c r="C24" s="44" t="s">
        <v>238</v>
      </c>
      <c r="D24" s="52" t="s">
        <v>239</v>
      </c>
      <c r="E24" s="44">
        <v>9955554</v>
      </c>
      <c r="F24" s="40">
        <v>8000000</v>
      </c>
      <c r="G24" s="53">
        <v>38957</v>
      </c>
      <c r="H24" s="38" t="s">
        <v>335</v>
      </c>
      <c r="I24" s="39" t="s">
        <v>271</v>
      </c>
      <c r="J24" s="54"/>
      <c r="K24" s="54"/>
      <c r="L24" s="54"/>
      <c r="M24" s="54"/>
      <c r="N24" s="54"/>
      <c r="O24" s="54"/>
      <c r="P24" s="54"/>
    </row>
    <row r="25" spans="1:16" ht="63.75">
      <c r="A25" s="43">
        <f t="shared" si="0"/>
        <v>20</v>
      </c>
      <c r="B25" s="38" t="s">
        <v>40</v>
      </c>
      <c r="C25" s="44" t="s">
        <v>257</v>
      </c>
      <c r="D25" s="38" t="s">
        <v>258</v>
      </c>
      <c r="E25" s="44">
        <v>11795743</v>
      </c>
      <c r="F25" s="40">
        <v>25091844</v>
      </c>
      <c r="G25" s="53">
        <v>39157</v>
      </c>
      <c r="H25" s="38" t="s">
        <v>335</v>
      </c>
      <c r="I25" s="39" t="s">
        <v>271</v>
      </c>
      <c r="J25" s="54"/>
      <c r="K25" s="54"/>
      <c r="L25" s="54"/>
      <c r="M25" s="54"/>
      <c r="N25" s="54"/>
      <c r="O25" s="54"/>
      <c r="P25" s="54"/>
    </row>
    <row r="26" spans="1:16" ht="63.75">
      <c r="A26" s="43">
        <f t="shared" si="0"/>
        <v>21</v>
      </c>
      <c r="B26" s="38" t="s">
        <v>120</v>
      </c>
      <c r="C26" s="44" t="s">
        <v>214</v>
      </c>
      <c r="D26" s="38" t="s">
        <v>215</v>
      </c>
      <c r="E26" s="44">
        <v>40022932</v>
      </c>
      <c r="F26" s="40">
        <v>4907796</v>
      </c>
      <c r="G26" s="53">
        <v>39234</v>
      </c>
      <c r="H26" s="38" t="s">
        <v>335</v>
      </c>
      <c r="I26" s="39" t="s">
        <v>271</v>
      </c>
      <c r="J26" s="54"/>
      <c r="K26" s="54"/>
      <c r="L26" s="54"/>
      <c r="M26" s="54"/>
      <c r="N26" s="54"/>
      <c r="O26" s="54"/>
      <c r="P26" s="54"/>
    </row>
    <row r="27" spans="1:16" ht="63.75">
      <c r="A27" s="43">
        <f t="shared" si="0"/>
        <v>22</v>
      </c>
      <c r="B27" s="38" t="s">
        <v>132</v>
      </c>
      <c r="C27" s="44" t="s">
        <v>220</v>
      </c>
      <c r="D27" s="38" t="s">
        <v>230</v>
      </c>
      <c r="E27" s="44">
        <v>39004169</v>
      </c>
      <c r="F27" s="40">
        <v>20000000</v>
      </c>
      <c r="G27" s="53">
        <v>39247</v>
      </c>
      <c r="H27" s="38" t="s">
        <v>587</v>
      </c>
      <c r="I27" s="39" t="s">
        <v>271</v>
      </c>
      <c r="J27" s="54"/>
      <c r="K27" s="54"/>
      <c r="L27" s="54"/>
      <c r="M27" s="54"/>
      <c r="N27" s="54"/>
      <c r="O27" s="54"/>
      <c r="P27" s="54"/>
    </row>
    <row r="28" spans="1:16" ht="25.5">
      <c r="A28" s="43">
        <f t="shared" si="0"/>
        <v>23</v>
      </c>
      <c r="B28" s="38" t="s">
        <v>333</v>
      </c>
      <c r="C28" s="44" t="s">
        <v>231</v>
      </c>
      <c r="D28" s="38" t="s">
        <v>585</v>
      </c>
      <c r="E28" s="44">
        <v>13361397</v>
      </c>
      <c r="F28" s="40">
        <v>183600000</v>
      </c>
      <c r="G28" s="53">
        <v>39260</v>
      </c>
      <c r="H28" s="38" t="s">
        <v>277</v>
      </c>
      <c r="I28" s="39" t="s">
        <v>271</v>
      </c>
      <c r="J28" s="54"/>
      <c r="K28" s="54"/>
      <c r="L28" s="54"/>
      <c r="M28" s="54"/>
      <c r="N28" s="54"/>
      <c r="O28" s="54"/>
      <c r="P28" s="54"/>
    </row>
    <row r="29" spans="1:16" ht="38.25">
      <c r="A29" s="43">
        <f t="shared" si="0"/>
        <v>24</v>
      </c>
      <c r="B29" s="38" t="s">
        <v>91</v>
      </c>
      <c r="C29" s="44" t="s">
        <v>44</v>
      </c>
      <c r="D29" s="38" t="s">
        <v>45</v>
      </c>
      <c r="E29" s="44">
        <v>5911634</v>
      </c>
      <c r="F29" s="40">
        <v>100000000</v>
      </c>
      <c r="G29" s="53">
        <v>39311</v>
      </c>
      <c r="H29" s="38" t="s">
        <v>641</v>
      </c>
      <c r="I29" s="39" t="s">
        <v>271</v>
      </c>
      <c r="J29" s="54"/>
      <c r="K29" s="54"/>
      <c r="L29" s="54"/>
      <c r="M29" s="54"/>
      <c r="N29" s="54"/>
      <c r="O29" s="54"/>
      <c r="P29" s="54"/>
    </row>
    <row r="30" spans="1:16" ht="51">
      <c r="A30" s="43">
        <f t="shared" si="0"/>
        <v>25</v>
      </c>
      <c r="B30" s="38" t="s">
        <v>91</v>
      </c>
      <c r="C30" s="44" t="s">
        <v>48</v>
      </c>
      <c r="D30" s="38" t="s">
        <v>49</v>
      </c>
      <c r="E30" s="44">
        <v>19477519</v>
      </c>
      <c r="F30" s="40">
        <v>400000000</v>
      </c>
      <c r="G30" s="53">
        <v>39324</v>
      </c>
      <c r="H30" s="48" t="s">
        <v>273</v>
      </c>
      <c r="I30" s="39" t="s">
        <v>271</v>
      </c>
      <c r="J30" s="54"/>
      <c r="K30" s="54"/>
      <c r="L30" s="54"/>
      <c r="M30" s="54"/>
      <c r="N30" s="54"/>
      <c r="O30" s="54"/>
      <c r="P30" s="54"/>
    </row>
    <row r="31" spans="1:16" ht="63.75">
      <c r="A31" s="43">
        <f t="shared" si="0"/>
        <v>26</v>
      </c>
      <c r="B31" s="38" t="s">
        <v>91</v>
      </c>
      <c r="C31" s="44" t="s">
        <v>415</v>
      </c>
      <c r="D31" s="38" t="s">
        <v>93</v>
      </c>
      <c r="E31" s="44">
        <v>79404464</v>
      </c>
      <c r="F31" s="40">
        <v>104650000</v>
      </c>
      <c r="G31" s="53">
        <v>39346</v>
      </c>
      <c r="H31" s="38" t="s">
        <v>335</v>
      </c>
      <c r="I31" s="39" t="s">
        <v>271</v>
      </c>
      <c r="J31" s="54"/>
      <c r="K31" s="54"/>
      <c r="L31" s="54"/>
      <c r="M31" s="54"/>
      <c r="N31" s="54"/>
      <c r="O31" s="54"/>
      <c r="P31" s="54"/>
    </row>
    <row r="32" spans="1:16" ht="63.75">
      <c r="A32" s="43">
        <f t="shared" si="0"/>
        <v>27</v>
      </c>
      <c r="B32" s="38" t="s">
        <v>221</v>
      </c>
      <c r="C32" s="44" t="s">
        <v>54</v>
      </c>
      <c r="D32" s="38" t="s">
        <v>60</v>
      </c>
      <c r="E32" s="44">
        <v>9090199</v>
      </c>
      <c r="F32" s="40">
        <v>279722382.50999999</v>
      </c>
      <c r="G32" s="53">
        <v>39497</v>
      </c>
      <c r="H32" s="38" t="s">
        <v>335</v>
      </c>
      <c r="I32" s="39" t="s">
        <v>271</v>
      </c>
      <c r="J32" s="54"/>
      <c r="K32" s="54"/>
      <c r="L32" s="54"/>
      <c r="M32" s="54"/>
      <c r="N32" s="54"/>
      <c r="O32" s="54"/>
      <c r="P32" s="54"/>
    </row>
    <row r="33" spans="1:16" ht="25.5">
      <c r="A33" s="43">
        <f t="shared" si="0"/>
        <v>28</v>
      </c>
      <c r="B33" s="38" t="s">
        <v>91</v>
      </c>
      <c r="C33" s="55" t="s">
        <v>63</v>
      </c>
      <c r="D33" s="38" t="s">
        <v>64</v>
      </c>
      <c r="E33" s="44">
        <v>38216357</v>
      </c>
      <c r="F33" s="40">
        <v>15129699</v>
      </c>
      <c r="G33" s="53">
        <v>41236</v>
      </c>
      <c r="H33" s="38" t="s">
        <v>277</v>
      </c>
      <c r="I33" s="39" t="s">
        <v>271</v>
      </c>
      <c r="J33" s="54"/>
      <c r="K33" s="54"/>
      <c r="L33" s="54"/>
      <c r="M33" s="54"/>
      <c r="N33" s="54"/>
      <c r="O33" s="54"/>
      <c r="P33" s="54"/>
    </row>
    <row r="34" spans="1:16" ht="25.5">
      <c r="A34" s="43">
        <f t="shared" si="0"/>
        <v>29</v>
      </c>
      <c r="B34" s="38" t="s">
        <v>221</v>
      </c>
      <c r="C34" s="55" t="s">
        <v>65</v>
      </c>
      <c r="D34" s="38" t="s">
        <v>66</v>
      </c>
      <c r="E34" s="44">
        <v>92551412</v>
      </c>
      <c r="F34" s="40">
        <v>250556255.62</v>
      </c>
      <c r="G34" s="53">
        <v>39566</v>
      </c>
      <c r="H34" s="38" t="s">
        <v>277</v>
      </c>
      <c r="I34" s="39" t="s">
        <v>271</v>
      </c>
      <c r="J34" s="54"/>
      <c r="K34" s="54"/>
      <c r="L34" s="54"/>
      <c r="M34" s="54"/>
      <c r="N34" s="54"/>
      <c r="O34" s="54"/>
      <c r="P34" s="54"/>
    </row>
    <row r="35" spans="1:16" ht="25.5">
      <c r="A35" s="43">
        <f t="shared" si="0"/>
        <v>30</v>
      </c>
      <c r="B35" s="38" t="s">
        <v>227</v>
      </c>
      <c r="C35" s="55" t="s">
        <v>107</v>
      </c>
      <c r="D35" s="38" t="s">
        <v>108</v>
      </c>
      <c r="E35" s="44">
        <v>94456705</v>
      </c>
      <c r="F35" s="40">
        <v>427974731</v>
      </c>
      <c r="G35" s="53">
        <v>39577</v>
      </c>
      <c r="H35" s="38" t="s">
        <v>277</v>
      </c>
      <c r="I35" s="39" t="s">
        <v>271</v>
      </c>
      <c r="J35" s="54"/>
      <c r="K35" s="54"/>
      <c r="L35" s="54"/>
      <c r="M35" s="54"/>
      <c r="N35" s="54"/>
      <c r="O35" s="54"/>
      <c r="P35" s="54"/>
    </row>
    <row r="36" spans="1:16" ht="51">
      <c r="A36" s="43">
        <f t="shared" si="0"/>
        <v>31</v>
      </c>
      <c r="B36" s="38" t="s">
        <v>91</v>
      </c>
      <c r="C36" s="55" t="s">
        <v>109</v>
      </c>
      <c r="D36" s="38" t="s">
        <v>110</v>
      </c>
      <c r="E36" s="44">
        <v>19265935</v>
      </c>
      <c r="F36" s="40">
        <v>317319022</v>
      </c>
      <c r="G36" s="53">
        <v>39581</v>
      </c>
      <c r="H36" s="37" t="s">
        <v>229</v>
      </c>
      <c r="I36" s="39" t="s">
        <v>271</v>
      </c>
      <c r="J36" s="54"/>
      <c r="K36" s="54"/>
      <c r="L36" s="54"/>
      <c r="M36" s="54"/>
      <c r="N36" s="54"/>
      <c r="O36" s="54"/>
      <c r="P36" s="54"/>
    </row>
    <row r="37" spans="1:16" ht="25.5">
      <c r="A37" s="43">
        <f t="shared" si="0"/>
        <v>32</v>
      </c>
      <c r="B37" s="38" t="s">
        <v>132</v>
      </c>
      <c r="C37" s="55" t="s">
        <v>111</v>
      </c>
      <c r="D37" s="38" t="s">
        <v>256</v>
      </c>
      <c r="E37" s="44">
        <v>36541623</v>
      </c>
      <c r="F37" s="40">
        <v>250000000</v>
      </c>
      <c r="G37" s="53">
        <v>39584</v>
      </c>
      <c r="H37" s="38" t="s">
        <v>277</v>
      </c>
      <c r="I37" s="39" t="s">
        <v>271</v>
      </c>
      <c r="J37" s="54"/>
      <c r="K37" s="54"/>
      <c r="L37" s="54"/>
      <c r="M37" s="54"/>
      <c r="N37" s="54"/>
      <c r="O37" s="54"/>
      <c r="P37" s="54"/>
    </row>
    <row r="38" spans="1:16" ht="63.75">
      <c r="A38" s="43">
        <f t="shared" si="0"/>
        <v>33</v>
      </c>
      <c r="B38" s="38" t="s">
        <v>91</v>
      </c>
      <c r="C38" s="55" t="s">
        <v>113</v>
      </c>
      <c r="D38" s="38" t="s">
        <v>114</v>
      </c>
      <c r="E38" s="44">
        <v>230810</v>
      </c>
      <c r="F38" s="40">
        <v>345707092</v>
      </c>
      <c r="G38" s="53">
        <v>39584</v>
      </c>
      <c r="H38" s="38" t="s">
        <v>335</v>
      </c>
      <c r="I38" s="39" t="s">
        <v>271</v>
      </c>
      <c r="J38" s="54"/>
      <c r="K38" s="54"/>
      <c r="L38" s="54"/>
      <c r="M38" s="54"/>
      <c r="N38" s="54"/>
      <c r="O38" s="54"/>
      <c r="P38" s="54"/>
    </row>
    <row r="39" spans="1:16" ht="63.75">
      <c r="A39" s="43">
        <f t="shared" si="0"/>
        <v>34</v>
      </c>
      <c r="B39" s="38" t="s">
        <v>67</v>
      </c>
      <c r="C39" s="55" t="s">
        <v>283</v>
      </c>
      <c r="D39" s="38" t="s">
        <v>336</v>
      </c>
      <c r="E39" s="44">
        <v>28336612</v>
      </c>
      <c r="F39" s="40">
        <v>105000000</v>
      </c>
      <c r="G39" s="53">
        <v>39671</v>
      </c>
      <c r="H39" s="38" t="s">
        <v>335</v>
      </c>
      <c r="I39" s="39" t="s">
        <v>271</v>
      </c>
      <c r="J39" s="54"/>
      <c r="K39" s="54"/>
      <c r="L39" s="54"/>
      <c r="M39" s="54"/>
      <c r="N39" s="54"/>
      <c r="O39" s="54"/>
      <c r="P39" s="54"/>
    </row>
    <row r="40" spans="1:16" ht="63.75">
      <c r="A40" s="43">
        <f t="shared" si="0"/>
        <v>35</v>
      </c>
      <c r="B40" s="38" t="s">
        <v>222</v>
      </c>
      <c r="C40" s="55" t="s">
        <v>284</v>
      </c>
      <c r="D40" s="38" t="s">
        <v>285</v>
      </c>
      <c r="E40" s="44">
        <v>7524973</v>
      </c>
      <c r="F40" s="40">
        <v>3349969</v>
      </c>
      <c r="G40" s="53">
        <v>39636</v>
      </c>
      <c r="H40" s="38" t="s">
        <v>335</v>
      </c>
      <c r="I40" s="39" t="s">
        <v>271</v>
      </c>
      <c r="J40" s="54"/>
      <c r="K40" s="54"/>
      <c r="L40" s="54"/>
      <c r="M40" s="54"/>
      <c r="N40" s="54"/>
      <c r="O40" s="54"/>
      <c r="P40" s="54"/>
    </row>
    <row r="41" spans="1:16" ht="38.25">
      <c r="A41" s="43">
        <f t="shared" si="0"/>
        <v>36</v>
      </c>
      <c r="B41" s="38" t="s">
        <v>91</v>
      </c>
      <c r="C41" s="55" t="s">
        <v>286</v>
      </c>
      <c r="D41" s="38" t="s">
        <v>287</v>
      </c>
      <c r="E41" s="44">
        <v>66854006</v>
      </c>
      <c r="F41" s="40">
        <v>43370000</v>
      </c>
      <c r="G41" s="53">
        <v>39659</v>
      </c>
      <c r="H41" s="38" t="s">
        <v>497</v>
      </c>
      <c r="I41" s="39" t="s">
        <v>271</v>
      </c>
      <c r="J41" s="54"/>
      <c r="K41" s="54"/>
      <c r="L41" s="54"/>
      <c r="M41" s="54"/>
      <c r="N41" s="54"/>
      <c r="O41" s="54"/>
      <c r="P41" s="54"/>
    </row>
    <row r="42" spans="1:16" ht="63.75">
      <c r="A42" s="43">
        <f t="shared" si="0"/>
        <v>37</v>
      </c>
      <c r="B42" s="38" t="s">
        <v>333</v>
      </c>
      <c r="C42" s="55" t="s">
        <v>288</v>
      </c>
      <c r="D42" s="38" t="s">
        <v>289</v>
      </c>
      <c r="E42" s="44">
        <v>37244335</v>
      </c>
      <c r="F42" s="40">
        <v>5000000</v>
      </c>
      <c r="G42" s="53">
        <v>39686</v>
      </c>
      <c r="H42" s="37" t="s">
        <v>335</v>
      </c>
      <c r="I42" s="39" t="s">
        <v>271</v>
      </c>
      <c r="J42" s="54"/>
      <c r="K42" s="54"/>
      <c r="L42" s="54"/>
      <c r="M42" s="54"/>
      <c r="N42" s="54"/>
      <c r="O42" s="54"/>
      <c r="P42" s="54"/>
    </row>
    <row r="43" spans="1:16" ht="63.75">
      <c r="A43" s="43">
        <f t="shared" si="0"/>
        <v>38</v>
      </c>
      <c r="B43" s="38" t="s">
        <v>88</v>
      </c>
      <c r="C43" s="55" t="s">
        <v>292</v>
      </c>
      <c r="D43" s="38" t="s">
        <v>293</v>
      </c>
      <c r="E43" s="44">
        <v>71721751</v>
      </c>
      <c r="F43" s="40">
        <v>198445000</v>
      </c>
      <c r="G43" s="53">
        <v>39687</v>
      </c>
      <c r="H43" s="38" t="s">
        <v>335</v>
      </c>
      <c r="I43" s="39" t="s">
        <v>271</v>
      </c>
      <c r="J43" s="54"/>
      <c r="K43" s="54"/>
      <c r="L43" s="54"/>
      <c r="M43" s="54"/>
      <c r="N43" s="54"/>
      <c r="O43" s="54"/>
      <c r="P43" s="54"/>
    </row>
    <row r="44" spans="1:16" ht="63.75">
      <c r="A44" s="43">
        <f t="shared" si="0"/>
        <v>39</v>
      </c>
      <c r="B44" s="38" t="s">
        <v>227</v>
      </c>
      <c r="C44" s="55" t="s">
        <v>24</v>
      </c>
      <c r="D44" s="38" t="s">
        <v>25</v>
      </c>
      <c r="E44" s="44">
        <v>10477720</v>
      </c>
      <c r="F44" s="40">
        <v>225366000</v>
      </c>
      <c r="G44" s="53">
        <v>39749</v>
      </c>
      <c r="H44" s="38" t="s">
        <v>335</v>
      </c>
      <c r="I44" s="39" t="s">
        <v>271</v>
      </c>
      <c r="J44" s="54"/>
      <c r="K44" s="54"/>
      <c r="L44" s="54"/>
      <c r="M44" s="54"/>
      <c r="N44" s="54"/>
      <c r="O44" s="54"/>
      <c r="P44" s="54"/>
    </row>
    <row r="45" spans="1:16" ht="25.5">
      <c r="A45" s="43">
        <f t="shared" si="0"/>
        <v>40</v>
      </c>
      <c r="B45" s="38" t="s">
        <v>221</v>
      </c>
      <c r="C45" s="55" t="s">
        <v>35</v>
      </c>
      <c r="D45" s="38" t="s">
        <v>36</v>
      </c>
      <c r="E45" s="44">
        <v>92495078</v>
      </c>
      <c r="F45" s="40">
        <v>46150000</v>
      </c>
      <c r="G45" s="53" t="s">
        <v>37</v>
      </c>
      <c r="H45" s="38" t="s">
        <v>277</v>
      </c>
      <c r="I45" s="39" t="s">
        <v>271</v>
      </c>
      <c r="J45" s="54"/>
      <c r="K45" s="54"/>
      <c r="L45" s="54"/>
      <c r="M45" s="54"/>
      <c r="N45" s="54"/>
      <c r="O45" s="54"/>
      <c r="P45" s="54"/>
    </row>
    <row r="46" spans="1:16" ht="63.75">
      <c r="A46" s="43">
        <f t="shared" si="0"/>
        <v>41</v>
      </c>
      <c r="B46" s="38" t="s">
        <v>100</v>
      </c>
      <c r="C46" s="55" t="s">
        <v>165</v>
      </c>
      <c r="D46" s="38" t="s">
        <v>294</v>
      </c>
      <c r="E46" s="44">
        <v>52264747</v>
      </c>
      <c r="F46" s="40">
        <v>220000000</v>
      </c>
      <c r="G46" s="53">
        <v>39794</v>
      </c>
      <c r="H46" s="38" t="s">
        <v>335</v>
      </c>
      <c r="I46" s="39" t="s">
        <v>271</v>
      </c>
      <c r="J46" s="54"/>
      <c r="K46" s="54"/>
      <c r="L46" s="54"/>
      <c r="M46" s="54"/>
      <c r="N46" s="54"/>
      <c r="O46" s="54"/>
      <c r="P46" s="54"/>
    </row>
    <row r="47" spans="1:16" ht="63.75">
      <c r="A47" s="43">
        <f t="shared" si="0"/>
        <v>42</v>
      </c>
      <c r="B47" s="38" t="s">
        <v>53</v>
      </c>
      <c r="C47" s="55" t="s">
        <v>166</v>
      </c>
      <c r="D47" s="38" t="s">
        <v>167</v>
      </c>
      <c r="E47" s="44">
        <v>12995170</v>
      </c>
      <c r="F47" s="40">
        <v>33000000</v>
      </c>
      <c r="G47" s="53">
        <v>39792</v>
      </c>
      <c r="H47" s="38" t="s">
        <v>345</v>
      </c>
      <c r="I47" s="39" t="s">
        <v>271</v>
      </c>
      <c r="J47" s="54"/>
      <c r="K47" s="54"/>
      <c r="L47" s="54"/>
      <c r="M47" s="54"/>
      <c r="N47" s="54"/>
      <c r="O47" s="54"/>
      <c r="P47" s="54"/>
    </row>
    <row r="48" spans="1:16" ht="63.75">
      <c r="A48" s="43">
        <f t="shared" si="0"/>
        <v>43</v>
      </c>
      <c r="B48" s="38" t="s">
        <v>227</v>
      </c>
      <c r="C48" s="55" t="s">
        <v>168</v>
      </c>
      <c r="D48" s="38" t="s">
        <v>169</v>
      </c>
      <c r="E48" s="44">
        <v>35535393</v>
      </c>
      <c r="F48" s="40">
        <v>150000000</v>
      </c>
      <c r="G48" s="53">
        <v>39846</v>
      </c>
      <c r="H48" s="38" t="s">
        <v>335</v>
      </c>
      <c r="I48" s="39" t="s">
        <v>271</v>
      </c>
      <c r="J48" s="54"/>
      <c r="K48" s="54"/>
      <c r="L48" s="54"/>
      <c r="M48" s="54"/>
      <c r="N48" s="54"/>
      <c r="O48" s="54"/>
      <c r="P48" s="54"/>
    </row>
    <row r="49" spans="1:16" ht="63.75">
      <c r="A49" s="43">
        <f t="shared" si="0"/>
        <v>44</v>
      </c>
      <c r="B49" s="38" t="s">
        <v>85</v>
      </c>
      <c r="C49" s="55" t="s">
        <v>170</v>
      </c>
      <c r="D49" s="38" t="s">
        <v>171</v>
      </c>
      <c r="E49" s="44">
        <v>4922965</v>
      </c>
      <c r="F49" s="40">
        <v>10000000</v>
      </c>
      <c r="G49" s="53">
        <v>39814</v>
      </c>
      <c r="H49" s="38" t="s">
        <v>335</v>
      </c>
      <c r="I49" s="39" t="s">
        <v>271</v>
      </c>
      <c r="J49" s="54"/>
      <c r="K49" s="54"/>
      <c r="L49" s="54"/>
      <c r="M49" s="54"/>
      <c r="N49" s="54"/>
      <c r="O49" s="54"/>
      <c r="P49" s="54"/>
    </row>
    <row r="50" spans="1:16" ht="63.75">
      <c r="A50" s="43">
        <f t="shared" si="0"/>
        <v>45</v>
      </c>
      <c r="B50" s="38" t="s">
        <v>92</v>
      </c>
      <c r="C50" s="55" t="s">
        <v>172</v>
      </c>
      <c r="D50" s="38" t="s">
        <v>173</v>
      </c>
      <c r="E50" s="44">
        <v>38861107</v>
      </c>
      <c r="F50" s="40">
        <v>20000000</v>
      </c>
      <c r="G50" s="53">
        <v>39834</v>
      </c>
      <c r="H50" s="38" t="s">
        <v>335</v>
      </c>
      <c r="I50" s="39" t="s">
        <v>271</v>
      </c>
      <c r="J50" s="54"/>
      <c r="K50" s="54"/>
      <c r="L50" s="54"/>
      <c r="M50" s="54"/>
      <c r="N50" s="54"/>
      <c r="O50" s="54"/>
      <c r="P50" s="54"/>
    </row>
    <row r="51" spans="1:16">
      <c r="A51" s="43">
        <f t="shared" si="0"/>
        <v>46</v>
      </c>
      <c r="B51" s="38" t="s">
        <v>200</v>
      </c>
      <c r="C51" s="55" t="s">
        <v>374</v>
      </c>
      <c r="D51" s="38" t="s">
        <v>174</v>
      </c>
      <c r="E51" s="44">
        <v>7464599</v>
      </c>
      <c r="F51" s="40">
        <v>1938300000</v>
      </c>
      <c r="G51" s="53">
        <v>39860</v>
      </c>
      <c r="H51" s="38" t="s">
        <v>318</v>
      </c>
      <c r="I51" s="39" t="s">
        <v>271</v>
      </c>
      <c r="J51" s="54"/>
      <c r="K51" s="54"/>
      <c r="L51" s="54"/>
      <c r="M51" s="54"/>
      <c r="N51" s="54"/>
      <c r="O51" s="54"/>
      <c r="P51" s="54"/>
    </row>
    <row r="52" spans="1:16" ht="63.75">
      <c r="A52" s="43">
        <f t="shared" si="0"/>
        <v>47</v>
      </c>
      <c r="B52" s="38" t="s">
        <v>223</v>
      </c>
      <c r="C52" s="55" t="s">
        <v>177</v>
      </c>
      <c r="D52" s="38" t="s">
        <v>178</v>
      </c>
      <c r="E52" s="44">
        <v>51729145</v>
      </c>
      <c r="F52" s="40">
        <v>9700000</v>
      </c>
      <c r="G52" s="53">
        <v>39863</v>
      </c>
      <c r="H52" s="38" t="s">
        <v>335</v>
      </c>
      <c r="I52" s="39" t="s">
        <v>271</v>
      </c>
      <c r="J52" s="54"/>
      <c r="K52" s="54"/>
      <c r="L52" s="54"/>
      <c r="M52" s="54"/>
      <c r="N52" s="54"/>
      <c r="O52" s="54"/>
      <c r="P52" s="54"/>
    </row>
    <row r="53" spans="1:16" ht="38.25">
      <c r="A53" s="43">
        <f t="shared" si="0"/>
        <v>48</v>
      </c>
      <c r="B53" s="38" t="s">
        <v>91</v>
      </c>
      <c r="C53" s="55" t="s">
        <v>384</v>
      </c>
      <c r="D53" s="38" t="s">
        <v>181</v>
      </c>
      <c r="E53" s="44">
        <v>7308409</v>
      </c>
      <c r="F53" s="40">
        <v>9328000</v>
      </c>
      <c r="G53" s="53">
        <v>39832</v>
      </c>
      <c r="H53" s="38" t="s">
        <v>524</v>
      </c>
      <c r="I53" s="39" t="s">
        <v>271</v>
      </c>
      <c r="J53" s="54"/>
      <c r="K53" s="54"/>
      <c r="L53" s="54"/>
      <c r="M53" s="54"/>
      <c r="N53" s="54"/>
      <c r="O53" s="54"/>
      <c r="P53" s="54"/>
    </row>
    <row r="54" spans="1:16" ht="63.75">
      <c r="A54" s="43">
        <f t="shared" si="0"/>
        <v>49</v>
      </c>
      <c r="B54" s="38" t="s">
        <v>223</v>
      </c>
      <c r="C54" s="55" t="s">
        <v>259</v>
      </c>
      <c r="D54" s="38" t="s">
        <v>260</v>
      </c>
      <c r="E54" s="44">
        <v>96350593</v>
      </c>
      <c r="F54" s="40">
        <v>100000000</v>
      </c>
      <c r="G54" s="53">
        <v>40028</v>
      </c>
      <c r="H54" s="38" t="s">
        <v>335</v>
      </c>
      <c r="I54" s="39" t="s">
        <v>271</v>
      </c>
      <c r="J54" s="54"/>
      <c r="K54" s="54"/>
      <c r="L54" s="54"/>
      <c r="M54" s="54"/>
      <c r="N54" s="54"/>
      <c r="O54" s="54"/>
      <c r="P54" s="54"/>
    </row>
    <row r="55" spans="1:16" ht="51">
      <c r="A55" s="43">
        <f t="shared" si="0"/>
        <v>50</v>
      </c>
      <c r="B55" s="38" t="s">
        <v>53</v>
      </c>
      <c r="C55" s="55" t="s">
        <v>261</v>
      </c>
      <c r="D55" s="38" t="s">
        <v>262</v>
      </c>
      <c r="E55" s="44">
        <v>15810178</v>
      </c>
      <c r="F55" s="40">
        <v>150000000</v>
      </c>
      <c r="G55" s="53">
        <v>40028</v>
      </c>
      <c r="H55" s="38" t="s">
        <v>500</v>
      </c>
      <c r="I55" s="39" t="s">
        <v>271</v>
      </c>
      <c r="J55" s="54"/>
      <c r="K55" s="54"/>
      <c r="L55" s="54"/>
      <c r="M55" s="54"/>
      <c r="N55" s="54"/>
      <c r="O55" s="54"/>
      <c r="P55" s="54"/>
    </row>
    <row r="56" spans="1:16">
      <c r="A56" s="43">
        <f t="shared" si="0"/>
        <v>51</v>
      </c>
      <c r="B56" s="38" t="s">
        <v>105</v>
      </c>
      <c r="C56" s="55" t="s">
        <v>275</v>
      </c>
      <c r="D56" s="38" t="s">
        <v>276</v>
      </c>
      <c r="E56" s="44">
        <v>32828433</v>
      </c>
      <c r="F56" s="40">
        <v>1248221769</v>
      </c>
      <c r="G56" s="53">
        <v>40049</v>
      </c>
      <c r="H56" s="38" t="s">
        <v>318</v>
      </c>
      <c r="I56" s="39" t="s">
        <v>271</v>
      </c>
      <c r="J56" s="54"/>
      <c r="K56" s="54"/>
      <c r="L56" s="54"/>
      <c r="M56" s="54"/>
      <c r="N56" s="54"/>
      <c r="O56" s="54"/>
      <c r="P56" s="54"/>
    </row>
    <row r="57" spans="1:16" ht="25.5">
      <c r="A57" s="43">
        <f t="shared" si="0"/>
        <v>52</v>
      </c>
      <c r="B57" s="38" t="s">
        <v>92</v>
      </c>
      <c r="C57" s="55" t="s">
        <v>94</v>
      </c>
      <c r="D57" s="38" t="s">
        <v>95</v>
      </c>
      <c r="E57" s="44">
        <v>16749144</v>
      </c>
      <c r="F57" s="40">
        <v>150000000</v>
      </c>
      <c r="G57" s="53">
        <v>36906</v>
      </c>
      <c r="H57" s="38" t="s">
        <v>277</v>
      </c>
      <c r="I57" s="39" t="s">
        <v>271</v>
      </c>
      <c r="J57" s="54"/>
      <c r="K57" s="54"/>
      <c r="L57" s="54"/>
      <c r="M57" s="54"/>
      <c r="N57" s="54"/>
      <c r="O57" s="54"/>
      <c r="P57" s="54"/>
    </row>
    <row r="58" spans="1:16" ht="63.75">
      <c r="A58" s="43">
        <f t="shared" si="0"/>
        <v>53</v>
      </c>
      <c r="B58" s="38" t="s">
        <v>67</v>
      </c>
      <c r="C58" s="55" t="s">
        <v>98</v>
      </c>
      <c r="D58" s="38" t="s">
        <v>99</v>
      </c>
      <c r="E58" s="44">
        <v>13890372</v>
      </c>
      <c r="F58" s="40">
        <v>200000000</v>
      </c>
      <c r="G58" s="53">
        <v>40135</v>
      </c>
      <c r="H58" s="38" t="s">
        <v>335</v>
      </c>
      <c r="I58" s="39" t="s">
        <v>271</v>
      </c>
      <c r="J58" s="54"/>
      <c r="K58" s="54"/>
      <c r="L58" s="54"/>
      <c r="M58" s="54"/>
      <c r="N58" s="54"/>
      <c r="O58" s="54"/>
      <c r="P58" s="54"/>
    </row>
    <row r="59" spans="1:16" ht="63.75">
      <c r="A59" s="43">
        <f t="shared" si="0"/>
        <v>54</v>
      </c>
      <c r="B59" s="38" t="s">
        <v>53</v>
      </c>
      <c r="C59" s="55" t="s">
        <v>103</v>
      </c>
      <c r="D59" s="38" t="s">
        <v>104</v>
      </c>
      <c r="E59" s="44">
        <v>12970137</v>
      </c>
      <c r="F59" s="40">
        <v>17454544</v>
      </c>
      <c r="G59" s="53">
        <v>40151</v>
      </c>
      <c r="H59" s="38" t="s">
        <v>335</v>
      </c>
      <c r="I59" s="39" t="s">
        <v>271</v>
      </c>
      <c r="J59" s="54"/>
      <c r="K59" s="54"/>
      <c r="L59" s="54"/>
      <c r="M59" s="54"/>
      <c r="N59" s="54"/>
      <c r="O59" s="54"/>
      <c r="P59" s="54"/>
    </row>
    <row r="60" spans="1:16" ht="63.75">
      <c r="A60" s="43">
        <f t="shared" si="0"/>
        <v>55</v>
      </c>
      <c r="B60" s="38" t="s">
        <v>223</v>
      </c>
      <c r="C60" s="55" t="s">
        <v>101</v>
      </c>
      <c r="D60" s="38" t="s">
        <v>102</v>
      </c>
      <c r="E60" s="44">
        <v>17623651</v>
      </c>
      <c r="F60" s="40">
        <v>49700000</v>
      </c>
      <c r="G60" s="53">
        <v>40164</v>
      </c>
      <c r="H60" s="38" t="s">
        <v>335</v>
      </c>
      <c r="I60" s="39" t="s">
        <v>271</v>
      </c>
      <c r="J60" s="54"/>
      <c r="K60" s="54"/>
      <c r="L60" s="54"/>
      <c r="M60" s="54"/>
      <c r="N60" s="54"/>
      <c r="O60" s="54"/>
      <c r="P60" s="54"/>
    </row>
    <row r="61" spans="1:16" ht="63.75">
      <c r="A61" s="43">
        <f t="shared" si="0"/>
        <v>56</v>
      </c>
      <c r="B61" s="38" t="s">
        <v>2</v>
      </c>
      <c r="C61" s="55" t="s">
        <v>3</v>
      </c>
      <c r="D61" s="38" t="s">
        <v>4</v>
      </c>
      <c r="E61" s="56">
        <v>5908477</v>
      </c>
      <c r="F61" s="40">
        <v>4969900</v>
      </c>
      <c r="G61" s="53" t="s">
        <v>5</v>
      </c>
      <c r="H61" s="38" t="s">
        <v>335</v>
      </c>
      <c r="I61" s="39" t="s">
        <v>271</v>
      </c>
      <c r="J61" s="54"/>
      <c r="K61" s="54"/>
      <c r="L61" s="54"/>
      <c r="M61" s="54"/>
      <c r="N61" s="54"/>
      <c r="O61" s="54"/>
      <c r="P61" s="54"/>
    </row>
    <row r="62" spans="1:16" ht="25.5">
      <c r="A62" s="43">
        <f t="shared" si="0"/>
        <v>57</v>
      </c>
      <c r="B62" s="38" t="s">
        <v>2</v>
      </c>
      <c r="C62" s="55" t="s">
        <v>6</v>
      </c>
      <c r="D62" s="38" t="s">
        <v>4</v>
      </c>
      <c r="E62" s="56">
        <v>5908477</v>
      </c>
      <c r="F62" s="40">
        <v>4969900</v>
      </c>
      <c r="G62" s="53">
        <v>39469</v>
      </c>
      <c r="H62" s="38" t="s">
        <v>277</v>
      </c>
      <c r="I62" s="39" t="s">
        <v>271</v>
      </c>
      <c r="J62" s="54"/>
      <c r="K62" s="54"/>
      <c r="L62" s="54"/>
      <c r="M62" s="54"/>
      <c r="N62" s="54"/>
      <c r="O62" s="54"/>
      <c r="P62" s="54"/>
    </row>
    <row r="63" spans="1:16" ht="63.75">
      <c r="A63" s="43">
        <f t="shared" si="0"/>
        <v>58</v>
      </c>
      <c r="B63" s="38" t="s">
        <v>2</v>
      </c>
      <c r="C63" s="55" t="s">
        <v>7</v>
      </c>
      <c r="D63" s="38" t="s">
        <v>8</v>
      </c>
      <c r="E63" s="56">
        <v>65786326</v>
      </c>
      <c r="F63" s="40">
        <v>4969900</v>
      </c>
      <c r="G63" s="53">
        <v>39638</v>
      </c>
      <c r="H63" s="38" t="s">
        <v>590</v>
      </c>
      <c r="I63" s="39" t="s">
        <v>271</v>
      </c>
      <c r="J63" s="54"/>
      <c r="K63" s="54"/>
      <c r="L63" s="54"/>
      <c r="M63" s="54"/>
      <c r="N63" s="54"/>
      <c r="O63" s="54"/>
      <c r="P63" s="54"/>
    </row>
    <row r="64" spans="1:16" ht="140.25">
      <c r="A64" s="43">
        <f t="shared" si="0"/>
        <v>59</v>
      </c>
      <c r="B64" s="38" t="s">
        <v>106</v>
      </c>
      <c r="C64" s="55" t="s">
        <v>9</v>
      </c>
      <c r="D64" s="38" t="s">
        <v>10</v>
      </c>
      <c r="E64" s="44">
        <v>10141947</v>
      </c>
      <c r="F64" s="40">
        <v>4969900</v>
      </c>
      <c r="G64" s="53">
        <v>40092</v>
      </c>
      <c r="H64" s="38" t="s">
        <v>588</v>
      </c>
      <c r="I64" s="39" t="s">
        <v>271</v>
      </c>
      <c r="J64" s="54"/>
      <c r="K64" s="54"/>
      <c r="L64" s="54"/>
      <c r="M64" s="54"/>
      <c r="N64" s="54"/>
      <c r="O64" s="54"/>
      <c r="P64" s="54"/>
    </row>
    <row r="65" spans="1:16" ht="89.25">
      <c r="A65" s="43">
        <f t="shared" si="0"/>
        <v>60</v>
      </c>
      <c r="B65" s="38" t="s">
        <v>120</v>
      </c>
      <c r="C65" s="55" t="s">
        <v>226</v>
      </c>
      <c r="D65" s="38" t="s">
        <v>467</v>
      </c>
      <c r="E65" s="56">
        <v>7160462</v>
      </c>
      <c r="F65" s="40">
        <v>4969900</v>
      </c>
      <c r="G65" s="53">
        <v>40051</v>
      </c>
      <c r="H65" s="38" t="s">
        <v>648</v>
      </c>
      <c r="I65" s="39" t="s">
        <v>271</v>
      </c>
      <c r="J65" s="54"/>
      <c r="K65" s="54"/>
      <c r="L65" s="54"/>
      <c r="M65" s="54"/>
      <c r="N65" s="54"/>
      <c r="O65" s="54"/>
      <c r="P65" s="54"/>
    </row>
    <row r="66" spans="1:16" ht="25.5">
      <c r="A66" s="43">
        <f t="shared" si="0"/>
        <v>61</v>
      </c>
      <c r="B66" s="38" t="s">
        <v>91</v>
      </c>
      <c r="C66" s="55" t="s">
        <v>295</v>
      </c>
      <c r="D66" s="38" t="s">
        <v>309</v>
      </c>
      <c r="E66" s="44">
        <v>38971495</v>
      </c>
      <c r="F66" s="40">
        <v>4969900</v>
      </c>
      <c r="G66" s="53">
        <v>39120</v>
      </c>
      <c r="H66" s="38" t="s">
        <v>277</v>
      </c>
      <c r="I66" s="39" t="s">
        <v>271</v>
      </c>
      <c r="J66" s="54"/>
      <c r="K66" s="54"/>
      <c r="L66" s="54"/>
      <c r="M66" s="54"/>
      <c r="N66" s="54"/>
      <c r="O66" s="54"/>
      <c r="P66" s="54"/>
    </row>
    <row r="67" spans="1:16" ht="51">
      <c r="A67" s="43">
        <f t="shared" si="0"/>
        <v>62</v>
      </c>
      <c r="B67" s="38" t="s">
        <v>91</v>
      </c>
      <c r="C67" s="55" t="s">
        <v>311</v>
      </c>
      <c r="D67" s="38" t="s">
        <v>312</v>
      </c>
      <c r="E67" s="44">
        <v>52537383</v>
      </c>
      <c r="F67" s="40">
        <v>4969900</v>
      </c>
      <c r="G67" s="53">
        <v>38811</v>
      </c>
      <c r="H67" s="48" t="s">
        <v>273</v>
      </c>
      <c r="I67" s="39" t="s">
        <v>271</v>
      </c>
      <c r="J67" s="54"/>
      <c r="K67" s="54"/>
      <c r="L67" s="54"/>
      <c r="M67" s="54"/>
      <c r="N67" s="54"/>
      <c r="O67" s="54"/>
      <c r="P67" s="54"/>
    </row>
    <row r="68" spans="1:16" ht="25.5">
      <c r="A68" s="43">
        <f t="shared" si="0"/>
        <v>63</v>
      </c>
      <c r="B68" s="38" t="s">
        <v>91</v>
      </c>
      <c r="C68" s="55" t="s">
        <v>313</v>
      </c>
      <c r="D68" s="38" t="s">
        <v>314</v>
      </c>
      <c r="E68" s="44">
        <v>9347746</v>
      </c>
      <c r="F68" s="40">
        <v>4969900</v>
      </c>
      <c r="G68" s="53">
        <v>39706</v>
      </c>
      <c r="H68" s="38" t="s">
        <v>318</v>
      </c>
      <c r="I68" s="39" t="s">
        <v>271</v>
      </c>
      <c r="J68" s="54"/>
      <c r="K68" s="54"/>
      <c r="L68" s="54"/>
      <c r="M68" s="54"/>
      <c r="N68" s="54"/>
      <c r="O68" s="54"/>
      <c r="P68" s="54"/>
    </row>
    <row r="69" spans="1:16" ht="38.25">
      <c r="A69" s="43">
        <f t="shared" si="0"/>
        <v>64</v>
      </c>
      <c r="B69" s="38" t="s">
        <v>91</v>
      </c>
      <c r="C69" s="55" t="s">
        <v>315</v>
      </c>
      <c r="D69" s="38" t="s">
        <v>316</v>
      </c>
      <c r="E69" s="44">
        <v>2993276</v>
      </c>
      <c r="F69" s="40">
        <v>4969900</v>
      </c>
      <c r="G69" s="53">
        <v>40092</v>
      </c>
      <c r="H69" s="38" t="s">
        <v>700</v>
      </c>
      <c r="I69" s="39" t="s">
        <v>271</v>
      </c>
      <c r="J69" s="54"/>
      <c r="K69" s="54"/>
      <c r="L69" s="54"/>
      <c r="M69" s="54"/>
      <c r="N69" s="54"/>
      <c r="O69" s="54"/>
      <c r="P69" s="54"/>
    </row>
    <row r="70" spans="1:16" ht="25.5">
      <c r="A70" s="43">
        <f t="shared" si="0"/>
        <v>65</v>
      </c>
      <c r="B70" s="38" t="s">
        <v>221</v>
      </c>
      <c r="C70" s="55" t="s">
        <v>232</v>
      </c>
      <c r="D70" s="38" t="s">
        <v>233</v>
      </c>
      <c r="E70" s="44">
        <v>18855376</v>
      </c>
      <c r="F70" s="40">
        <v>45000000</v>
      </c>
      <c r="G70" s="53">
        <v>40193</v>
      </c>
      <c r="H70" s="38" t="s">
        <v>277</v>
      </c>
      <c r="I70" s="39" t="s">
        <v>271</v>
      </c>
      <c r="J70" s="54"/>
      <c r="K70" s="54"/>
      <c r="L70" s="54"/>
      <c r="M70" s="54"/>
      <c r="N70" s="54"/>
      <c r="O70" s="54"/>
      <c r="P70" s="54"/>
    </row>
    <row r="71" spans="1:16" ht="63.75">
      <c r="A71" s="43">
        <f t="shared" ref="A71:A134" si="1">SUM(A70+1)</f>
        <v>66</v>
      </c>
      <c r="B71" s="38" t="s">
        <v>199</v>
      </c>
      <c r="C71" s="55" t="s">
        <v>495</v>
      </c>
      <c r="D71" s="38" t="s">
        <v>235</v>
      </c>
      <c r="E71" s="44" t="s">
        <v>234</v>
      </c>
      <c r="F71" s="40">
        <v>57060546</v>
      </c>
      <c r="G71" s="53">
        <v>40205</v>
      </c>
      <c r="H71" s="38" t="s">
        <v>335</v>
      </c>
      <c r="I71" s="39" t="s">
        <v>271</v>
      </c>
      <c r="J71" s="54"/>
      <c r="K71" s="54"/>
      <c r="L71" s="54"/>
      <c r="M71" s="54"/>
      <c r="N71" s="54"/>
      <c r="O71" s="54"/>
      <c r="P71" s="54"/>
    </row>
    <row r="72" spans="1:16" ht="25.5">
      <c r="A72" s="43">
        <f t="shared" si="1"/>
        <v>67</v>
      </c>
      <c r="B72" s="38" t="s">
        <v>40</v>
      </c>
      <c r="C72" s="55" t="s">
        <v>281</v>
      </c>
      <c r="D72" s="38" t="s">
        <v>282</v>
      </c>
      <c r="E72" s="44">
        <v>70753211</v>
      </c>
      <c r="F72" s="40">
        <v>612149886</v>
      </c>
      <c r="G72" s="53">
        <v>40205</v>
      </c>
      <c r="H72" s="38" t="s">
        <v>277</v>
      </c>
      <c r="I72" s="39" t="s">
        <v>271</v>
      </c>
      <c r="J72" s="54"/>
      <c r="K72" s="54"/>
      <c r="L72" s="54"/>
      <c r="M72" s="54"/>
      <c r="N72" s="54"/>
      <c r="O72" s="54"/>
      <c r="P72" s="54"/>
    </row>
    <row r="73" spans="1:16" ht="63.75">
      <c r="A73" s="43">
        <f t="shared" si="1"/>
        <v>68</v>
      </c>
      <c r="B73" s="38" t="s">
        <v>337</v>
      </c>
      <c r="C73" s="55" t="s">
        <v>124</v>
      </c>
      <c r="D73" s="38" t="s">
        <v>125</v>
      </c>
      <c r="E73" s="44">
        <v>10247143</v>
      </c>
      <c r="F73" s="40">
        <v>58234437</v>
      </c>
      <c r="G73" s="53">
        <v>40254</v>
      </c>
      <c r="H73" s="38" t="s">
        <v>335</v>
      </c>
      <c r="I73" s="39" t="s">
        <v>271</v>
      </c>
      <c r="J73" s="54"/>
      <c r="K73" s="54"/>
      <c r="L73" s="54"/>
      <c r="M73" s="54"/>
      <c r="N73" s="54"/>
      <c r="O73" s="54"/>
      <c r="P73" s="54"/>
    </row>
    <row r="74" spans="1:16" ht="63.75">
      <c r="A74" s="43">
        <f t="shared" si="1"/>
        <v>69</v>
      </c>
      <c r="B74" s="38" t="s">
        <v>227</v>
      </c>
      <c r="C74" s="55" t="s">
        <v>321</v>
      </c>
      <c r="D74" s="38" t="s">
        <v>322</v>
      </c>
      <c r="E74" s="44">
        <v>10317439</v>
      </c>
      <c r="F74" s="40">
        <v>463000000</v>
      </c>
      <c r="G74" s="53">
        <v>40252</v>
      </c>
      <c r="H74" s="38" t="s">
        <v>335</v>
      </c>
      <c r="I74" s="39" t="s">
        <v>271</v>
      </c>
      <c r="J74" s="54"/>
      <c r="K74" s="54"/>
      <c r="L74" s="54"/>
      <c r="M74" s="54"/>
      <c r="N74" s="54"/>
      <c r="O74" s="54"/>
      <c r="P74" s="54"/>
    </row>
    <row r="75" spans="1:16" ht="51">
      <c r="A75" s="43">
        <f t="shared" si="1"/>
        <v>70</v>
      </c>
      <c r="B75" s="38" t="s">
        <v>105</v>
      </c>
      <c r="C75" s="55" t="s">
        <v>242</v>
      </c>
      <c r="D75" s="38" t="s">
        <v>243</v>
      </c>
      <c r="E75" s="44">
        <v>7427237</v>
      </c>
      <c r="F75" s="40">
        <v>600000000</v>
      </c>
      <c r="G75" s="53">
        <v>38574</v>
      </c>
      <c r="H75" s="48" t="s">
        <v>273</v>
      </c>
      <c r="I75" s="39" t="s">
        <v>271</v>
      </c>
      <c r="J75" s="54"/>
      <c r="K75" s="54"/>
      <c r="L75" s="54"/>
      <c r="M75" s="54"/>
      <c r="N75" s="54"/>
      <c r="O75" s="54"/>
      <c r="P75" s="54"/>
    </row>
    <row r="76" spans="1:16" ht="63.75">
      <c r="A76" s="43">
        <f t="shared" si="1"/>
        <v>71</v>
      </c>
      <c r="B76" s="38" t="s">
        <v>53</v>
      </c>
      <c r="C76" s="55" t="s">
        <v>375</v>
      </c>
      <c r="D76" s="38" t="s">
        <v>219</v>
      </c>
      <c r="E76" s="44">
        <v>12958984</v>
      </c>
      <c r="F76" s="40">
        <v>52204194</v>
      </c>
      <c r="G76" s="53">
        <v>40312</v>
      </c>
      <c r="H76" s="38" t="s">
        <v>642</v>
      </c>
      <c r="I76" s="39" t="s">
        <v>271</v>
      </c>
      <c r="J76" s="54"/>
      <c r="K76" s="54"/>
      <c r="L76" s="54"/>
      <c r="M76" s="54"/>
      <c r="N76" s="54"/>
      <c r="O76" s="54"/>
      <c r="P76" s="54"/>
    </row>
    <row r="77" spans="1:16" ht="63.75">
      <c r="A77" s="43">
        <f t="shared" si="1"/>
        <v>72</v>
      </c>
      <c r="B77" s="38" t="s">
        <v>67</v>
      </c>
      <c r="C77" s="55" t="s">
        <v>205</v>
      </c>
      <c r="D77" s="38" t="s">
        <v>206</v>
      </c>
      <c r="E77" s="44">
        <v>13840168</v>
      </c>
      <c r="F77" s="40">
        <v>200000000</v>
      </c>
      <c r="G77" s="53">
        <v>40339</v>
      </c>
      <c r="H77" s="38" t="s">
        <v>335</v>
      </c>
      <c r="I77" s="39" t="s">
        <v>271</v>
      </c>
      <c r="J77" s="54"/>
      <c r="K77" s="54"/>
      <c r="L77" s="54"/>
      <c r="M77" s="54"/>
      <c r="N77" s="54"/>
      <c r="O77" s="54"/>
      <c r="P77" s="54"/>
    </row>
    <row r="78" spans="1:16" ht="63.75">
      <c r="A78" s="43">
        <f t="shared" si="1"/>
        <v>73</v>
      </c>
      <c r="B78" s="38" t="s">
        <v>222</v>
      </c>
      <c r="C78" s="55" t="s">
        <v>207</v>
      </c>
      <c r="D78" s="38" t="s">
        <v>208</v>
      </c>
      <c r="E78" s="44">
        <v>9775533</v>
      </c>
      <c r="F78" s="40">
        <v>58234437</v>
      </c>
      <c r="G78" s="53">
        <v>40339</v>
      </c>
      <c r="H78" s="38" t="s">
        <v>112</v>
      </c>
      <c r="I78" s="39" t="s">
        <v>271</v>
      </c>
      <c r="J78" s="54"/>
      <c r="K78" s="54"/>
      <c r="L78" s="54"/>
      <c r="M78" s="54"/>
      <c r="N78" s="54"/>
      <c r="O78" s="54"/>
      <c r="P78" s="54"/>
    </row>
    <row r="79" spans="1:16" ht="25.5">
      <c r="A79" s="43">
        <f t="shared" si="1"/>
        <v>74</v>
      </c>
      <c r="B79" s="38" t="s">
        <v>91</v>
      </c>
      <c r="C79" s="55" t="s">
        <v>14</v>
      </c>
      <c r="D79" s="38" t="s">
        <v>15</v>
      </c>
      <c r="E79" s="44">
        <v>91264753</v>
      </c>
      <c r="F79" s="40">
        <v>4969900</v>
      </c>
      <c r="G79" s="53">
        <v>40374</v>
      </c>
      <c r="H79" s="38" t="s">
        <v>277</v>
      </c>
      <c r="I79" s="39" t="s">
        <v>271</v>
      </c>
      <c r="J79" s="54"/>
      <c r="K79" s="54"/>
      <c r="L79" s="54"/>
      <c r="M79" s="54"/>
      <c r="N79" s="54"/>
      <c r="O79" s="54"/>
      <c r="P79" s="54"/>
    </row>
    <row r="80" spans="1:16" ht="63.75">
      <c r="A80" s="43">
        <f t="shared" si="1"/>
        <v>75</v>
      </c>
      <c r="B80" s="38" t="s">
        <v>227</v>
      </c>
      <c r="C80" s="55" t="s">
        <v>16</v>
      </c>
      <c r="D80" s="38" t="s">
        <v>17</v>
      </c>
      <c r="E80" s="44">
        <v>10489014</v>
      </c>
      <c r="F80" s="40">
        <v>980000000</v>
      </c>
      <c r="G80" s="53">
        <v>40375</v>
      </c>
      <c r="H80" s="38" t="s">
        <v>335</v>
      </c>
      <c r="I80" s="39" t="s">
        <v>271</v>
      </c>
      <c r="J80" s="54"/>
      <c r="K80" s="54"/>
      <c r="L80" s="54"/>
      <c r="M80" s="54"/>
      <c r="N80" s="54"/>
      <c r="O80" s="54"/>
      <c r="P80" s="54"/>
    </row>
    <row r="81" spans="1:16" ht="51">
      <c r="A81" s="43">
        <f t="shared" si="1"/>
        <v>76</v>
      </c>
      <c r="B81" s="38" t="s">
        <v>90</v>
      </c>
      <c r="C81" s="38" t="s">
        <v>18</v>
      </c>
      <c r="D81" s="38" t="s">
        <v>19</v>
      </c>
      <c r="E81" s="44">
        <v>26965197</v>
      </c>
      <c r="F81" s="40">
        <v>35577719</v>
      </c>
      <c r="G81" s="53">
        <v>40401</v>
      </c>
      <c r="H81" s="38" t="s">
        <v>229</v>
      </c>
      <c r="I81" s="39" t="s">
        <v>271</v>
      </c>
      <c r="J81" s="54"/>
      <c r="K81" s="54"/>
      <c r="L81" s="54"/>
      <c r="M81" s="54"/>
      <c r="N81" s="54"/>
      <c r="O81" s="54"/>
      <c r="P81" s="54"/>
    </row>
    <row r="82" spans="1:16" ht="25.5">
      <c r="A82" s="43">
        <f t="shared" si="1"/>
        <v>77</v>
      </c>
      <c r="B82" s="38" t="s">
        <v>333</v>
      </c>
      <c r="C82" s="55" t="s">
        <v>20</v>
      </c>
      <c r="D82" s="38" t="s">
        <v>21</v>
      </c>
      <c r="E82" s="44">
        <v>3345177</v>
      </c>
      <c r="F82" s="40">
        <v>900000000</v>
      </c>
      <c r="G82" s="53">
        <v>40401</v>
      </c>
      <c r="H82" s="38" t="s">
        <v>277</v>
      </c>
      <c r="I82" s="39" t="s">
        <v>271</v>
      </c>
      <c r="J82" s="54"/>
      <c r="K82" s="54"/>
      <c r="L82" s="54"/>
      <c r="M82" s="54"/>
      <c r="N82" s="54"/>
      <c r="O82" s="54"/>
      <c r="P82" s="54"/>
    </row>
    <row r="83" spans="1:16" ht="63.75">
      <c r="A83" s="43">
        <f t="shared" si="1"/>
        <v>78</v>
      </c>
      <c r="B83" s="38" t="s">
        <v>67</v>
      </c>
      <c r="C83" s="55" t="s">
        <v>22</v>
      </c>
      <c r="D83" s="38" t="s">
        <v>23</v>
      </c>
      <c r="E83" s="44">
        <v>91427636</v>
      </c>
      <c r="F83" s="40">
        <v>280000000</v>
      </c>
      <c r="G83" s="53">
        <v>40408</v>
      </c>
      <c r="H83" s="38" t="s">
        <v>335</v>
      </c>
      <c r="I83" s="39" t="s">
        <v>271</v>
      </c>
      <c r="J83" s="54"/>
      <c r="K83" s="54"/>
      <c r="L83" s="54"/>
      <c r="M83" s="54"/>
      <c r="N83" s="54"/>
      <c r="O83" s="54"/>
      <c r="P83" s="54"/>
    </row>
    <row r="84" spans="1:16" ht="38.25">
      <c r="A84" s="43">
        <f t="shared" si="1"/>
        <v>79</v>
      </c>
      <c r="B84" s="38" t="s">
        <v>91</v>
      </c>
      <c r="C84" s="55" t="s">
        <v>296</v>
      </c>
      <c r="D84" s="38" t="s">
        <v>297</v>
      </c>
      <c r="E84" s="44"/>
      <c r="F84" s="40">
        <v>110000000</v>
      </c>
      <c r="G84" s="53">
        <v>40424</v>
      </c>
      <c r="H84" s="38" t="s">
        <v>701</v>
      </c>
      <c r="I84" s="39" t="s">
        <v>271</v>
      </c>
      <c r="J84" s="54"/>
      <c r="K84" s="54"/>
      <c r="L84" s="54"/>
      <c r="M84" s="54"/>
      <c r="N84" s="54"/>
      <c r="O84" s="54"/>
      <c r="P84" s="54"/>
    </row>
    <row r="85" spans="1:16" ht="25.5">
      <c r="A85" s="43">
        <f t="shared" si="1"/>
        <v>80</v>
      </c>
      <c r="B85" s="38" t="s">
        <v>67</v>
      </c>
      <c r="C85" s="55" t="s">
        <v>300</v>
      </c>
      <c r="D85" s="38" t="s">
        <v>301</v>
      </c>
      <c r="E85" s="44">
        <v>91532305</v>
      </c>
      <c r="F85" s="40">
        <v>5150000</v>
      </c>
      <c r="G85" s="53">
        <v>40434</v>
      </c>
      <c r="H85" s="38" t="s">
        <v>277</v>
      </c>
      <c r="I85" s="39" t="s">
        <v>271</v>
      </c>
      <c r="J85" s="54"/>
      <c r="K85" s="54"/>
      <c r="L85" s="54"/>
      <c r="M85" s="54"/>
      <c r="N85" s="54"/>
      <c r="O85" s="54"/>
      <c r="P85" s="54"/>
    </row>
    <row r="86" spans="1:16" ht="51">
      <c r="A86" s="43">
        <f t="shared" si="1"/>
        <v>81</v>
      </c>
      <c r="B86" s="38" t="s">
        <v>53</v>
      </c>
      <c r="C86" s="55" t="s">
        <v>303</v>
      </c>
      <c r="D86" s="38" t="s">
        <v>304</v>
      </c>
      <c r="E86" s="44">
        <v>12903345</v>
      </c>
      <c r="F86" s="40">
        <v>56000000</v>
      </c>
      <c r="G86" s="53">
        <v>40443</v>
      </c>
      <c r="H86" s="38" t="s">
        <v>498</v>
      </c>
      <c r="I86" s="39" t="s">
        <v>271</v>
      </c>
      <c r="J86" s="54"/>
      <c r="K86" s="54"/>
      <c r="L86" s="54"/>
      <c r="M86" s="54"/>
      <c r="N86" s="54"/>
      <c r="O86" s="54"/>
      <c r="P86" s="54"/>
    </row>
    <row r="87" spans="1:16" ht="63.75">
      <c r="A87" s="43">
        <f t="shared" si="1"/>
        <v>82</v>
      </c>
      <c r="B87" s="38" t="s">
        <v>105</v>
      </c>
      <c r="C87" s="55" t="s">
        <v>308</v>
      </c>
      <c r="D87" s="38" t="s">
        <v>307</v>
      </c>
      <c r="E87" s="44">
        <v>8740543</v>
      </c>
      <c r="F87" s="40">
        <v>295000000</v>
      </c>
      <c r="G87" s="53">
        <v>40470</v>
      </c>
      <c r="H87" s="38" t="s">
        <v>345</v>
      </c>
      <c r="I87" s="39" t="s">
        <v>271</v>
      </c>
      <c r="J87" s="54"/>
      <c r="K87" s="54"/>
      <c r="L87" s="54"/>
      <c r="M87" s="54"/>
      <c r="N87" s="54"/>
      <c r="O87" s="54"/>
      <c r="P87" s="54"/>
    </row>
    <row r="88" spans="1:16" ht="25.5">
      <c r="A88" s="43">
        <f t="shared" si="1"/>
        <v>83</v>
      </c>
      <c r="B88" s="38" t="s">
        <v>106</v>
      </c>
      <c r="C88" s="55" t="s">
        <v>68</v>
      </c>
      <c r="D88" s="38" t="s">
        <v>69</v>
      </c>
      <c r="E88" s="44">
        <v>10086277</v>
      </c>
      <c r="F88" s="40">
        <v>69371785</v>
      </c>
      <c r="G88" s="53">
        <v>40486</v>
      </c>
      <c r="H88" s="38" t="s">
        <v>277</v>
      </c>
      <c r="I88" s="39" t="s">
        <v>271</v>
      </c>
      <c r="J88" s="54"/>
      <c r="K88" s="54"/>
      <c r="L88" s="54"/>
      <c r="M88" s="54"/>
      <c r="N88" s="54"/>
      <c r="O88" s="54"/>
      <c r="P88" s="54"/>
    </row>
    <row r="89" spans="1:16" ht="25.5">
      <c r="A89" s="43">
        <f t="shared" si="1"/>
        <v>84</v>
      </c>
      <c r="B89" s="38" t="s">
        <v>88</v>
      </c>
      <c r="C89" s="55" t="s">
        <v>70</v>
      </c>
      <c r="D89" s="38" t="s">
        <v>71</v>
      </c>
      <c r="E89" s="44">
        <v>10936810</v>
      </c>
      <c r="F89" s="40">
        <v>38000000</v>
      </c>
      <c r="G89" s="53">
        <v>40494</v>
      </c>
      <c r="H89" s="38" t="s">
        <v>277</v>
      </c>
      <c r="I89" s="39" t="s">
        <v>271</v>
      </c>
      <c r="J89" s="54"/>
      <c r="K89" s="54"/>
      <c r="L89" s="54"/>
      <c r="M89" s="54"/>
      <c r="N89" s="54"/>
      <c r="O89" s="54"/>
      <c r="P89" s="54"/>
    </row>
    <row r="90" spans="1:16">
      <c r="A90" s="43">
        <f t="shared" si="1"/>
        <v>85</v>
      </c>
      <c r="B90" s="38" t="s">
        <v>132</v>
      </c>
      <c r="C90" s="55" t="s">
        <v>303</v>
      </c>
      <c r="D90" s="38" t="s">
        <v>72</v>
      </c>
      <c r="E90" s="44">
        <v>7595997</v>
      </c>
      <c r="F90" s="40">
        <v>580000000</v>
      </c>
      <c r="G90" s="53">
        <v>40498</v>
      </c>
      <c r="H90" s="38" t="s">
        <v>318</v>
      </c>
      <c r="I90" s="39" t="s">
        <v>271</v>
      </c>
      <c r="J90" s="54"/>
      <c r="K90" s="54"/>
      <c r="L90" s="54"/>
      <c r="M90" s="54"/>
      <c r="N90" s="54"/>
      <c r="O90" s="54"/>
      <c r="P90" s="54"/>
    </row>
    <row r="91" spans="1:16" ht="25.5">
      <c r="A91" s="43">
        <f t="shared" si="1"/>
        <v>86</v>
      </c>
      <c r="B91" s="38" t="s">
        <v>67</v>
      </c>
      <c r="C91" s="55" t="s">
        <v>73</v>
      </c>
      <c r="D91" s="38" t="s">
        <v>74</v>
      </c>
      <c r="E91" s="44">
        <v>13615480</v>
      </c>
      <c r="F91" s="40">
        <v>126800000</v>
      </c>
      <c r="G91" s="53">
        <v>40499</v>
      </c>
      <c r="H91" s="38" t="s">
        <v>277</v>
      </c>
      <c r="I91" s="39" t="s">
        <v>271</v>
      </c>
      <c r="J91" s="54"/>
      <c r="K91" s="54"/>
      <c r="L91" s="54"/>
      <c r="M91" s="54"/>
      <c r="N91" s="54"/>
      <c r="O91" s="54"/>
      <c r="P91" s="54"/>
    </row>
    <row r="92" spans="1:16" ht="63.75">
      <c r="A92" s="43">
        <f t="shared" si="1"/>
        <v>87</v>
      </c>
      <c r="B92" s="38" t="s">
        <v>91</v>
      </c>
      <c r="C92" s="55" t="s">
        <v>75</v>
      </c>
      <c r="D92" s="38" t="s">
        <v>76</v>
      </c>
      <c r="E92" s="44">
        <v>63358668</v>
      </c>
      <c r="F92" s="40">
        <v>11882994</v>
      </c>
      <c r="G92" s="53">
        <v>40499</v>
      </c>
      <c r="H92" s="38" t="s">
        <v>642</v>
      </c>
      <c r="I92" s="39" t="s">
        <v>271</v>
      </c>
      <c r="J92" s="54"/>
      <c r="K92" s="54"/>
      <c r="L92" s="54"/>
      <c r="M92" s="54"/>
      <c r="N92" s="54"/>
      <c r="O92" s="54"/>
      <c r="P92" s="54"/>
    </row>
    <row r="93" spans="1:16">
      <c r="A93" s="43">
        <f t="shared" si="1"/>
        <v>88</v>
      </c>
      <c r="B93" s="38" t="s">
        <v>2</v>
      </c>
      <c r="C93" s="55" t="s">
        <v>77</v>
      </c>
      <c r="D93" s="38" t="s">
        <v>78</v>
      </c>
      <c r="E93" s="44">
        <v>19358148</v>
      </c>
      <c r="F93" s="40">
        <v>5150000</v>
      </c>
      <c r="G93" s="53">
        <v>40504</v>
      </c>
      <c r="H93" s="38" t="s">
        <v>318</v>
      </c>
      <c r="I93" s="39" t="s">
        <v>271</v>
      </c>
      <c r="J93" s="54"/>
      <c r="K93" s="54"/>
      <c r="L93" s="54"/>
      <c r="M93" s="54"/>
      <c r="N93" s="54"/>
      <c r="O93" s="54"/>
      <c r="P93" s="54"/>
    </row>
    <row r="94" spans="1:16" ht="63.75">
      <c r="A94" s="43">
        <f t="shared" si="1"/>
        <v>89</v>
      </c>
      <c r="B94" s="38" t="s">
        <v>200</v>
      </c>
      <c r="C94" s="55" t="s">
        <v>325</v>
      </c>
      <c r="D94" s="38" t="s">
        <v>326</v>
      </c>
      <c r="E94" s="44">
        <v>73143986</v>
      </c>
      <c r="F94" s="40">
        <v>298140000</v>
      </c>
      <c r="G94" s="53">
        <v>40126</v>
      </c>
      <c r="H94" s="38" t="s">
        <v>335</v>
      </c>
      <c r="I94" s="39" t="s">
        <v>271</v>
      </c>
      <c r="J94" s="54"/>
      <c r="K94" s="54"/>
      <c r="L94" s="54"/>
      <c r="M94" s="54"/>
      <c r="N94" s="54"/>
      <c r="O94" s="54"/>
      <c r="P94" s="54"/>
    </row>
    <row r="95" spans="1:16">
      <c r="A95" s="43">
        <f t="shared" si="1"/>
        <v>90</v>
      </c>
      <c r="B95" s="38" t="s">
        <v>92</v>
      </c>
      <c r="C95" s="55" t="s">
        <v>327</v>
      </c>
      <c r="D95" s="38" t="s">
        <v>328</v>
      </c>
      <c r="E95" s="44">
        <v>14836939</v>
      </c>
      <c r="F95" s="40">
        <v>350000000</v>
      </c>
      <c r="G95" s="53">
        <v>40567</v>
      </c>
      <c r="H95" s="38" t="s">
        <v>318</v>
      </c>
      <c r="I95" s="39" t="s">
        <v>271</v>
      </c>
      <c r="J95" s="54"/>
      <c r="K95" s="54"/>
      <c r="L95" s="54"/>
      <c r="M95" s="54"/>
      <c r="N95" s="54"/>
      <c r="O95" s="54"/>
      <c r="P95" s="54"/>
    </row>
    <row r="96" spans="1:16" ht="63.75">
      <c r="A96" s="43">
        <f t="shared" si="1"/>
        <v>91</v>
      </c>
      <c r="B96" s="38" t="s">
        <v>333</v>
      </c>
      <c r="C96" s="55" t="s">
        <v>329</v>
      </c>
      <c r="D96" s="38" t="s">
        <v>330</v>
      </c>
      <c r="E96" s="44">
        <v>3723262</v>
      </c>
      <c r="F96" s="40">
        <v>68495000</v>
      </c>
      <c r="G96" s="53">
        <v>40578</v>
      </c>
      <c r="H96" s="38" t="s">
        <v>335</v>
      </c>
      <c r="I96" s="39" t="s">
        <v>271</v>
      </c>
      <c r="J96" s="54"/>
      <c r="K96" s="54"/>
      <c r="L96" s="54"/>
      <c r="M96" s="54"/>
      <c r="N96" s="54"/>
      <c r="O96" s="54"/>
      <c r="P96" s="54"/>
    </row>
    <row r="97" spans="1:16" ht="89.25">
      <c r="A97" s="43">
        <f t="shared" si="1"/>
        <v>92</v>
      </c>
      <c r="B97" s="38" t="s">
        <v>88</v>
      </c>
      <c r="C97" s="55" t="s">
        <v>331</v>
      </c>
      <c r="D97" s="38" t="s">
        <v>332</v>
      </c>
      <c r="E97" s="44">
        <v>71085956</v>
      </c>
      <c r="F97" s="40">
        <v>300000000</v>
      </c>
      <c r="G97" s="53">
        <v>40568</v>
      </c>
      <c r="H97" s="38" t="s">
        <v>655</v>
      </c>
      <c r="I97" s="39" t="s">
        <v>271</v>
      </c>
      <c r="J97" s="54"/>
      <c r="K97" s="54"/>
      <c r="L97" s="54"/>
      <c r="M97" s="54"/>
      <c r="N97" s="54"/>
      <c r="O97" s="54"/>
      <c r="P97" s="54"/>
    </row>
    <row r="98" spans="1:16" ht="25.5">
      <c r="A98" s="43">
        <f t="shared" si="1"/>
        <v>93</v>
      </c>
      <c r="B98" s="38" t="s">
        <v>0</v>
      </c>
      <c r="C98" s="55" t="s">
        <v>338</v>
      </c>
      <c r="D98" s="38" t="s">
        <v>339</v>
      </c>
      <c r="E98" s="44">
        <v>54250178</v>
      </c>
      <c r="F98" s="40">
        <v>40000000</v>
      </c>
      <c r="G98" s="53">
        <v>40660</v>
      </c>
      <c r="H98" s="38" t="s">
        <v>277</v>
      </c>
      <c r="I98" s="39" t="s">
        <v>271</v>
      </c>
      <c r="J98" s="54"/>
      <c r="K98" s="54"/>
      <c r="L98" s="54"/>
      <c r="M98" s="54"/>
      <c r="N98" s="54"/>
      <c r="O98" s="54"/>
      <c r="P98" s="54"/>
    </row>
    <row r="99" spans="1:16" ht="63.75">
      <c r="A99" s="43">
        <f t="shared" si="1"/>
        <v>94</v>
      </c>
      <c r="B99" s="38" t="s">
        <v>132</v>
      </c>
      <c r="C99" s="55" t="s">
        <v>340</v>
      </c>
      <c r="D99" s="38" t="s">
        <v>385</v>
      </c>
      <c r="E99" s="44">
        <v>43799291</v>
      </c>
      <c r="F99" s="40">
        <v>500000000</v>
      </c>
      <c r="G99" s="53">
        <v>39497</v>
      </c>
      <c r="H99" s="38" t="s">
        <v>386</v>
      </c>
      <c r="I99" s="39" t="s">
        <v>271</v>
      </c>
      <c r="J99" s="54"/>
      <c r="K99" s="54"/>
      <c r="L99" s="54"/>
      <c r="M99" s="54"/>
      <c r="N99" s="54"/>
      <c r="O99" s="54"/>
      <c r="P99" s="54"/>
    </row>
    <row r="100" spans="1:16" ht="25.5">
      <c r="A100" s="43">
        <f t="shared" si="1"/>
        <v>95</v>
      </c>
      <c r="B100" s="38" t="s">
        <v>227</v>
      </c>
      <c r="C100" s="55" t="s">
        <v>342</v>
      </c>
      <c r="D100" s="38" t="s">
        <v>343</v>
      </c>
      <c r="E100" s="44">
        <v>1437620</v>
      </c>
      <c r="F100" s="40">
        <v>721000000</v>
      </c>
      <c r="G100" s="53">
        <v>40693</v>
      </c>
      <c r="H100" s="38" t="s">
        <v>318</v>
      </c>
      <c r="I100" s="39" t="s">
        <v>271</v>
      </c>
      <c r="J100" s="54"/>
      <c r="K100" s="54"/>
      <c r="L100" s="54"/>
      <c r="M100" s="54"/>
      <c r="N100" s="54"/>
      <c r="O100" s="54"/>
      <c r="P100" s="54"/>
    </row>
    <row r="101" spans="1:16" ht="25.5">
      <c r="A101" s="43">
        <f t="shared" si="1"/>
        <v>96</v>
      </c>
      <c r="B101" s="38" t="s">
        <v>40</v>
      </c>
      <c r="C101" s="55" t="s">
        <v>346</v>
      </c>
      <c r="D101" s="38" t="s">
        <v>347</v>
      </c>
      <c r="E101" s="44">
        <v>71576560</v>
      </c>
      <c r="F101" s="40">
        <v>67075000</v>
      </c>
      <c r="G101" s="53">
        <v>40697</v>
      </c>
      <c r="H101" s="38" t="s">
        <v>277</v>
      </c>
      <c r="I101" s="39" t="s">
        <v>271</v>
      </c>
      <c r="J101" s="54"/>
      <c r="K101" s="54"/>
      <c r="L101" s="54"/>
      <c r="M101" s="54"/>
      <c r="N101" s="54"/>
      <c r="O101" s="54"/>
      <c r="P101" s="54"/>
    </row>
    <row r="102" spans="1:16" ht="89.25">
      <c r="A102" s="43">
        <f t="shared" si="1"/>
        <v>97</v>
      </c>
      <c r="B102" s="38" t="s">
        <v>132</v>
      </c>
      <c r="C102" s="55" t="s">
        <v>433</v>
      </c>
      <c r="D102" s="38" t="s">
        <v>348</v>
      </c>
      <c r="E102" s="44">
        <v>84038649</v>
      </c>
      <c r="F102" s="40">
        <v>160000000</v>
      </c>
      <c r="G102" s="53">
        <v>40707</v>
      </c>
      <c r="H102" s="38" t="s">
        <v>525</v>
      </c>
      <c r="I102" s="39" t="s">
        <v>271</v>
      </c>
      <c r="J102" s="54"/>
      <c r="K102" s="54"/>
      <c r="L102" s="54"/>
      <c r="M102" s="54"/>
      <c r="N102" s="54"/>
      <c r="O102" s="54"/>
      <c r="P102" s="54"/>
    </row>
    <row r="103" spans="1:16" ht="63.75">
      <c r="A103" s="43">
        <f t="shared" si="1"/>
        <v>98</v>
      </c>
      <c r="B103" s="38" t="s">
        <v>67</v>
      </c>
      <c r="C103" s="55" t="s">
        <v>349</v>
      </c>
      <c r="D103" s="38" t="s">
        <v>350</v>
      </c>
      <c r="E103" s="44">
        <v>13171138</v>
      </c>
      <c r="F103" s="40">
        <v>166835824</v>
      </c>
      <c r="G103" s="53">
        <v>40731</v>
      </c>
      <c r="H103" s="38" t="s">
        <v>335</v>
      </c>
      <c r="I103" s="39" t="s">
        <v>271</v>
      </c>
      <c r="J103" s="54"/>
      <c r="K103" s="54"/>
      <c r="L103" s="54"/>
      <c r="M103" s="54"/>
      <c r="N103" s="54"/>
      <c r="O103" s="54"/>
      <c r="P103" s="54"/>
    </row>
    <row r="104" spans="1:16">
      <c r="A104" s="43">
        <f t="shared" si="1"/>
        <v>99</v>
      </c>
      <c r="B104" s="38" t="s">
        <v>132</v>
      </c>
      <c r="C104" s="55" t="s">
        <v>354</v>
      </c>
      <c r="D104" s="38" t="s">
        <v>355</v>
      </c>
      <c r="E104" s="44">
        <v>5107819</v>
      </c>
      <c r="F104" s="40">
        <v>160434402</v>
      </c>
      <c r="G104" s="53">
        <v>40742</v>
      </c>
      <c r="H104" s="38" t="s">
        <v>318</v>
      </c>
      <c r="I104" s="39" t="s">
        <v>271</v>
      </c>
      <c r="J104" s="54"/>
      <c r="K104" s="54"/>
      <c r="L104" s="54"/>
      <c r="M104" s="54"/>
      <c r="N104" s="54"/>
      <c r="O104" s="54"/>
      <c r="P104" s="54"/>
    </row>
    <row r="105" spans="1:16" ht="63.75">
      <c r="A105" s="43">
        <f t="shared" si="1"/>
        <v>100</v>
      </c>
      <c r="B105" s="92" t="s">
        <v>333</v>
      </c>
      <c r="C105" s="87" t="s">
        <v>356</v>
      </c>
      <c r="D105" s="87" t="s">
        <v>357</v>
      </c>
      <c r="E105" s="32">
        <v>37367879</v>
      </c>
      <c r="F105" s="40">
        <v>87000000</v>
      </c>
      <c r="G105" s="88">
        <v>40765</v>
      </c>
      <c r="H105" s="38" t="s">
        <v>335</v>
      </c>
      <c r="I105" s="39" t="s">
        <v>271</v>
      </c>
      <c r="J105" s="54"/>
      <c r="K105" s="54"/>
      <c r="L105" s="54"/>
      <c r="M105" s="54"/>
      <c r="N105" s="54"/>
      <c r="O105" s="54"/>
      <c r="P105" s="54"/>
    </row>
    <row r="106" spans="1:16" ht="63.75">
      <c r="A106" s="43">
        <f t="shared" si="1"/>
        <v>101</v>
      </c>
      <c r="B106" s="92" t="s">
        <v>223</v>
      </c>
      <c r="C106" s="87" t="s">
        <v>358</v>
      </c>
      <c r="D106" s="87" t="s">
        <v>359</v>
      </c>
      <c r="E106" s="32">
        <v>1075219180</v>
      </c>
      <c r="F106" s="40">
        <v>8162463</v>
      </c>
      <c r="G106" s="88">
        <v>40787</v>
      </c>
      <c r="H106" s="38" t="s">
        <v>335</v>
      </c>
      <c r="I106" s="39" t="s">
        <v>271</v>
      </c>
      <c r="J106" s="54"/>
      <c r="K106" s="54"/>
      <c r="L106" s="54"/>
      <c r="M106" s="54"/>
      <c r="N106" s="54"/>
      <c r="O106" s="54"/>
      <c r="P106" s="54"/>
    </row>
    <row r="107" spans="1:16" ht="63.75">
      <c r="A107" s="43">
        <f t="shared" si="1"/>
        <v>102</v>
      </c>
      <c r="B107" s="92" t="s">
        <v>91</v>
      </c>
      <c r="C107" s="87" t="s">
        <v>364</v>
      </c>
      <c r="D107" s="87" t="s">
        <v>492</v>
      </c>
      <c r="E107" s="32">
        <v>9397031</v>
      </c>
      <c r="F107" s="40">
        <v>46512053</v>
      </c>
      <c r="G107" s="88">
        <v>40829</v>
      </c>
      <c r="H107" s="38" t="s">
        <v>335</v>
      </c>
      <c r="I107" s="39" t="s">
        <v>271</v>
      </c>
      <c r="J107" s="54"/>
      <c r="K107" s="54"/>
      <c r="L107" s="54"/>
      <c r="M107" s="54"/>
      <c r="N107" s="54"/>
      <c r="O107" s="54"/>
      <c r="P107" s="54"/>
    </row>
    <row r="108" spans="1:16" ht="25.5">
      <c r="A108" s="43">
        <f t="shared" si="1"/>
        <v>103</v>
      </c>
      <c r="B108" s="92" t="s">
        <v>0</v>
      </c>
      <c r="C108" s="87" t="s">
        <v>369</v>
      </c>
      <c r="D108" s="87" t="s">
        <v>370</v>
      </c>
      <c r="E108" s="32">
        <v>3795308</v>
      </c>
      <c r="F108" s="40">
        <v>20208264</v>
      </c>
      <c r="G108" s="88">
        <v>40891</v>
      </c>
      <c r="H108" s="38" t="s">
        <v>277</v>
      </c>
      <c r="I108" s="39" t="s">
        <v>271</v>
      </c>
      <c r="J108" s="54"/>
      <c r="K108" s="54"/>
      <c r="L108" s="54"/>
      <c r="M108" s="54"/>
      <c r="N108" s="54"/>
      <c r="O108" s="54"/>
      <c r="P108" s="54"/>
    </row>
    <row r="109" spans="1:16" ht="25.5">
      <c r="A109" s="43">
        <f t="shared" si="1"/>
        <v>104</v>
      </c>
      <c r="B109" s="92" t="s">
        <v>224</v>
      </c>
      <c r="C109" s="87" t="s">
        <v>371</v>
      </c>
      <c r="D109" s="92" t="s">
        <v>372</v>
      </c>
      <c r="E109" s="32">
        <v>27013210</v>
      </c>
      <c r="F109" s="40">
        <v>214000000</v>
      </c>
      <c r="G109" s="88">
        <v>40891</v>
      </c>
      <c r="H109" s="38" t="s">
        <v>277</v>
      </c>
      <c r="I109" s="39" t="s">
        <v>271</v>
      </c>
      <c r="J109" s="54"/>
      <c r="K109" s="54"/>
      <c r="L109" s="54"/>
      <c r="M109" s="54"/>
      <c r="N109" s="54"/>
      <c r="O109" s="54"/>
      <c r="P109" s="54"/>
    </row>
    <row r="110" spans="1:16" ht="63.75">
      <c r="A110" s="43">
        <f t="shared" si="1"/>
        <v>105</v>
      </c>
      <c r="B110" s="38" t="s">
        <v>91</v>
      </c>
      <c r="C110" s="44" t="s">
        <v>138</v>
      </c>
      <c r="D110" s="48" t="s">
        <v>139</v>
      </c>
      <c r="E110" s="49">
        <v>13801912</v>
      </c>
      <c r="F110" s="40">
        <v>250000000</v>
      </c>
      <c r="G110" s="47">
        <v>38492</v>
      </c>
      <c r="H110" s="48" t="s">
        <v>335</v>
      </c>
      <c r="I110" s="39" t="s">
        <v>271</v>
      </c>
      <c r="J110" s="54"/>
      <c r="K110" s="54"/>
      <c r="L110" s="54"/>
      <c r="M110" s="54"/>
      <c r="N110" s="54"/>
      <c r="O110" s="54"/>
      <c r="P110" s="54"/>
    </row>
    <row r="111" spans="1:16" ht="51">
      <c r="A111" s="43">
        <f t="shared" si="1"/>
        <v>106</v>
      </c>
      <c r="B111" s="92" t="s">
        <v>91</v>
      </c>
      <c r="C111" s="87" t="s">
        <v>387</v>
      </c>
      <c r="D111" s="92" t="s">
        <v>643</v>
      </c>
      <c r="E111" s="32">
        <v>16342780</v>
      </c>
      <c r="F111" s="40">
        <v>1364000000</v>
      </c>
      <c r="G111" s="88">
        <v>40940</v>
      </c>
      <c r="H111" s="38" t="s">
        <v>644</v>
      </c>
      <c r="I111" s="39" t="s">
        <v>271</v>
      </c>
      <c r="J111" s="54"/>
      <c r="K111" s="54"/>
      <c r="L111" s="54"/>
      <c r="M111" s="54"/>
      <c r="N111" s="54"/>
      <c r="O111" s="54"/>
      <c r="P111" s="54"/>
    </row>
    <row r="112" spans="1:16" ht="63.75">
      <c r="A112" s="43">
        <f t="shared" si="1"/>
        <v>107</v>
      </c>
      <c r="B112" s="92" t="s">
        <v>91</v>
      </c>
      <c r="C112" s="87" t="s">
        <v>388</v>
      </c>
      <c r="D112" s="92" t="s">
        <v>389</v>
      </c>
      <c r="E112" s="32">
        <v>13173179</v>
      </c>
      <c r="F112" s="40">
        <v>395906368</v>
      </c>
      <c r="G112" s="88">
        <v>40948</v>
      </c>
      <c r="H112" s="38" t="s">
        <v>335</v>
      </c>
      <c r="I112" s="39" t="s">
        <v>271</v>
      </c>
      <c r="J112" s="54"/>
      <c r="K112" s="54"/>
      <c r="L112" s="54"/>
      <c r="M112" s="54"/>
      <c r="N112" s="54"/>
      <c r="O112" s="54"/>
      <c r="P112" s="54"/>
    </row>
    <row r="113" spans="1:16" ht="63.75">
      <c r="A113" s="43">
        <f t="shared" si="1"/>
        <v>108</v>
      </c>
      <c r="B113" s="92" t="s">
        <v>200</v>
      </c>
      <c r="C113" s="87" t="s">
        <v>390</v>
      </c>
      <c r="D113" s="92" t="s">
        <v>391</v>
      </c>
      <c r="E113" s="32">
        <v>9091123</v>
      </c>
      <c r="F113" s="40">
        <v>175150000</v>
      </c>
      <c r="G113" s="88">
        <v>40924</v>
      </c>
      <c r="H113" s="38" t="s">
        <v>335</v>
      </c>
      <c r="I113" s="39" t="s">
        <v>271</v>
      </c>
      <c r="J113" s="54"/>
      <c r="K113" s="54"/>
      <c r="L113" s="54"/>
      <c r="M113" s="54"/>
      <c r="N113" s="54"/>
      <c r="O113" s="54"/>
      <c r="P113" s="54"/>
    </row>
    <row r="114" spans="1:16">
      <c r="A114" s="43">
        <f t="shared" si="1"/>
        <v>109</v>
      </c>
      <c r="B114" s="92" t="s">
        <v>100</v>
      </c>
      <c r="C114" s="87" t="s">
        <v>392</v>
      </c>
      <c r="D114" s="92" t="s">
        <v>393</v>
      </c>
      <c r="E114" s="32">
        <v>19257000</v>
      </c>
      <c r="F114" s="40">
        <v>41280000</v>
      </c>
      <c r="G114" s="88">
        <v>40956</v>
      </c>
      <c r="H114" s="38" t="s">
        <v>318</v>
      </c>
      <c r="I114" s="39" t="s">
        <v>271</v>
      </c>
      <c r="J114" s="54"/>
      <c r="K114" s="54"/>
      <c r="L114" s="54"/>
      <c r="M114" s="54"/>
      <c r="N114" s="54"/>
      <c r="O114" s="54"/>
      <c r="P114" s="54"/>
    </row>
    <row r="115" spans="1:16" ht="25.5">
      <c r="A115" s="43">
        <f t="shared" si="1"/>
        <v>110</v>
      </c>
      <c r="B115" s="92" t="s">
        <v>92</v>
      </c>
      <c r="C115" s="87" t="s">
        <v>394</v>
      </c>
      <c r="D115" s="92" t="s">
        <v>395</v>
      </c>
      <c r="E115" s="32">
        <v>31466073</v>
      </c>
      <c r="F115" s="40">
        <v>311685000</v>
      </c>
      <c r="G115" s="88">
        <v>40960</v>
      </c>
      <c r="H115" s="38" t="s">
        <v>277</v>
      </c>
      <c r="I115" s="39" t="s">
        <v>271</v>
      </c>
      <c r="J115" s="54"/>
      <c r="K115" s="54"/>
      <c r="L115" s="54"/>
      <c r="M115" s="54"/>
      <c r="N115" s="54"/>
      <c r="O115" s="54"/>
      <c r="P115" s="54"/>
    </row>
    <row r="116" spans="1:16" ht="38.25">
      <c r="A116" s="43">
        <f t="shared" si="1"/>
        <v>111</v>
      </c>
      <c r="B116" s="92" t="s">
        <v>132</v>
      </c>
      <c r="C116" s="87" t="s">
        <v>397</v>
      </c>
      <c r="D116" s="92" t="s">
        <v>398</v>
      </c>
      <c r="E116" s="32">
        <v>12536519</v>
      </c>
      <c r="F116" s="40">
        <v>2460114976</v>
      </c>
      <c r="G116" s="88">
        <v>40962</v>
      </c>
      <c r="H116" s="38" t="s">
        <v>522</v>
      </c>
      <c r="I116" s="39" t="s">
        <v>271</v>
      </c>
      <c r="J116" s="54"/>
      <c r="K116" s="54"/>
      <c r="L116" s="54"/>
      <c r="M116" s="54"/>
      <c r="N116" s="54"/>
      <c r="O116" s="54"/>
      <c r="P116" s="54"/>
    </row>
    <row r="117" spans="1:16" ht="63.75">
      <c r="A117" s="43">
        <f t="shared" si="1"/>
        <v>112</v>
      </c>
      <c r="B117" s="92" t="s">
        <v>91</v>
      </c>
      <c r="C117" s="87" t="s">
        <v>399</v>
      </c>
      <c r="D117" s="92" t="s">
        <v>400</v>
      </c>
      <c r="E117" s="32">
        <v>72197910</v>
      </c>
      <c r="F117" s="40">
        <v>46512053</v>
      </c>
      <c r="G117" s="88">
        <v>40977</v>
      </c>
      <c r="H117" s="38" t="s">
        <v>335</v>
      </c>
      <c r="I117" s="39" t="s">
        <v>271</v>
      </c>
      <c r="J117" s="54"/>
      <c r="K117" s="54"/>
      <c r="L117" s="54"/>
      <c r="M117" s="54"/>
      <c r="N117" s="54"/>
      <c r="O117" s="54"/>
      <c r="P117" s="54"/>
    </row>
    <row r="118" spans="1:16" ht="25.5">
      <c r="A118" s="43">
        <f t="shared" si="1"/>
        <v>113</v>
      </c>
      <c r="B118" s="92" t="s">
        <v>53</v>
      </c>
      <c r="C118" s="87" t="s">
        <v>401</v>
      </c>
      <c r="D118" s="92" t="s">
        <v>402</v>
      </c>
      <c r="E118" s="32">
        <v>298249</v>
      </c>
      <c r="F118" s="40">
        <v>60000000</v>
      </c>
      <c r="G118" s="88">
        <v>40988</v>
      </c>
      <c r="H118" s="38" t="s">
        <v>277</v>
      </c>
      <c r="I118" s="39" t="s">
        <v>271</v>
      </c>
      <c r="J118" s="54"/>
      <c r="K118" s="54"/>
      <c r="L118" s="54"/>
      <c r="M118" s="54"/>
      <c r="N118" s="54"/>
      <c r="O118" s="54"/>
      <c r="P118" s="54"/>
    </row>
    <row r="119" spans="1:16" ht="63.75">
      <c r="A119" s="43">
        <f t="shared" si="1"/>
        <v>114</v>
      </c>
      <c r="B119" s="92" t="s">
        <v>91</v>
      </c>
      <c r="C119" s="87" t="s">
        <v>403</v>
      </c>
      <c r="D119" s="92" t="s">
        <v>441</v>
      </c>
      <c r="E119" s="32">
        <v>60373209</v>
      </c>
      <c r="F119" s="40">
        <v>46000000</v>
      </c>
      <c r="G119" s="88">
        <v>40995</v>
      </c>
      <c r="H119" s="38" t="s">
        <v>335</v>
      </c>
      <c r="I119" s="39" t="s">
        <v>271</v>
      </c>
      <c r="J119" s="54"/>
      <c r="K119" s="54"/>
      <c r="L119" s="54"/>
      <c r="M119" s="54"/>
      <c r="N119" s="54"/>
      <c r="O119" s="54"/>
      <c r="P119" s="54"/>
    </row>
    <row r="120" spans="1:16" ht="25.5">
      <c r="A120" s="43">
        <f t="shared" si="1"/>
        <v>115</v>
      </c>
      <c r="B120" s="92" t="s">
        <v>92</v>
      </c>
      <c r="C120" s="87" t="s">
        <v>404</v>
      </c>
      <c r="D120" s="92" t="s">
        <v>416</v>
      </c>
      <c r="E120" s="32">
        <v>16356179</v>
      </c>
      <c r="F120" s="40">
        <v>943000000</v>
      </c>
      <c r="G120" s="88">
        <v>40996</v>
      </c>
      <c r="H120" s="38" t="s">
        <v>318</v>
      </c>
      <c r="I120" s="39" t="s">
        <v>271</v>
      </c>
      <c r="J120" s="54"/>
      <c r="K120" s="54"/>
      <c r="L120" s="54"/>
      <c r="M120" s="54"/>
      <c r="N120" s="54"/>
      <c r="O120" s="54"/>
      <c r="P120" s="54"/>
    </row>
    <row r="121" spans="1:16">
      <c r="A121" s="43">
        <f t="shared" si="1"/>
        <v>116</v>
      </c>
      <c r="B121" s="92" t="s">
        <v>100</v>
      </c>
      <c r="C121" s="87" t="s">
        <v>405</v>
      </c>
      <c r="D121" s="92" t="s">
        <v>406</v>
      </c>
      <c r="E121" s="32">
        <v>13348386</v>
      </c>
      <c r="F121" s="40">
        <v>25296385</v>
      </c>
      <c r="G121" s="88">
        <v>40998</v>
      </c>
      <c r="H121" s="38" t="s">
        <v>318</v>
      </c>
      <c r="I121" s="39" t="s">
        <v>271</v>
      </c>
      <c r="J121" s="54"/>
      <c r="K121" s="54"/>
      <c r="L121" s="54"/>
      <c r="M121" s="54"/>
      <c r="N121" s="54"/>
      <c r="O121" s="54"/>
      <c r="P121" s="54"/>
    </row>
    <row r="122" spans="1:16" ht="25.5">
      <c r="A122" s="43">
        <f t="shared" si="1"/>
        <v>117</v>
      </c>
      <c r="B122" s="92" t="s">
        <v>88</v>
      </c>
      <c r="C122" s="87" t="s">
        <v>408</v>
      </c>
      <c r="D122" s="92" t="s">
        <v>409</v>
      </c>
      <c r="E122" s="32">
        <v>6660736</v>
      </c>
      <c r="F122" s="40">
        <v>86407084</v>
      </c>
      <c r="G122" s="88">
        <v>41016</v>
      </c>
      <c r="H122" s="38" t="s">
        <v>277</v>
      </c>
      <c r="I122" s="39" t="s">
        <v>271</v>
      </c>
      <c r="J122" s="54"/>
      <c r="K122" s="54"/>
      <c r="L122" s="54"/>
      <c r="M122" s="54"/>
      <c r="N122" s="54"/>
      <c r="O122" s="54"/>
      <c r="P122" s="54"/>
    </row>
    <row r="123" spans="1:16" ht="38.25">
      <c r="A123" s="43">
        <f t="shared" si="1"/>
        <v>118</v>
      </c>
      <c r="B123" s="92" t="s">
        <v>221</v>
      </c>
      <c r="C123" s="87" t="s">
        <v>411</v>
      </c>
      <c r="D123" s="92" t="s">
        <v>410</v>
      </c>
      <c r="E123" s="32">
        <v>3918138</v>
      </c>
      <c r="F123" s="40">
        <v>428040000</v>
      </c>
      <c r="G123" s="88">
        <v>41022</v>
      </c>
      <c r="H123" s="38" t="s">
        <v>522</v>
      </c>
      <c r="I123" s="39" t="s">
        <v>271</v>
      </c>
      <c r="J123" s="54"/>
      <c r="K123" s="54"/>
      <c r="L123" s="54"/>
      <c r="M123" s="54"/>
      <c r="N123" s="54"/>
      <c r="O123" s="54"/>
      <c r="P123" s="54"/>
    </row>
    <row r="124" spans="1:16" ht="63.75">
      <c r="A124" s="43">
        <f t="shared" si="1"/>
        <v>119</v>
      </c>
      <c r="B124" s="92" t="s">
        <v>92</v>
      </c>
      <c r="C124" s="87" t="s">
        <v>412</v>
      </c>
      <c r="D124" s="92" t="s">
        <v>413</v>
      </c>
      <c r="E124" s="32">
        <v>51819831</v>
      </c>
      <c r="F124" s="40">
        <v>2833500000</v>
      </c>
      <c r="G124" s="88">
        <v>41023</v>
      </c>
      <c r="H124" s="38" t="s">
        <v>335</v>
      </c>
      <c r="I124" s="39" t="s">
        <v>271</v>
      </c>
      <c r="J124" s="54"/>
      <c r="K124" s="54"/>
      <c r="L124" s="54"/>
      <c r="M124" s="54"/>
      <c r="N124" s="54"/>
      <c r="O124" s="54"/>
      <c r="P124" s="54"/>
    </row>
    <row r="125" spans="1:16" ht="63.75">
      <c r="A125" s="43">
        <f t="shared" si="1"/>
        <v>120</v>
      </c>
      <c r="B125" s="92" t="s">
        <v>91</v>
      </c>
      <c r="C125" s="87" t="s">
        <v>418</v>
      </c>
      <c r="D125" s="92" t="s">
        <v>419</v>
      </c>
      <c r="E125" s="32">
        <v>1128047226</v>
      </c>
      <c r="F125" s="40">
        <v>186048215</v>
      </c>
      <c r="G125" s="88">
        <v>41036</v>
      </c>
      <c r="H125" s="38" t="s">
        <v>345</v>
      </c>
      <c r="I125" s="39" t="s">
        <v>271</v>
      </c>
      <c r="J125" s="54"/>
      <c r="K125" s="54"/>
      <c r="L125" s="54"/>
      <c r="M125" s="54"/>
      <c r="N125" s="54"/>
      <c r="O125" s="54"/>
      <c r="P125" s="54"/>
    </row>
    <row r="126" spans="1:16" ht="63.75">
      <c r="A126" s="43">
        <f t="shared" si="1"/>
        <v>121</v>
      </c>
      <c r="B126" s="92" t="s">
        <v>91</v>
      </c>
      <c r="C126" s="87" t="s">
        <v>422</v>
      </c>
      <c r="D126" s="92" t="s">
        <v>423</v>
      </c>
      <c r="E126" s="32">
        <v>17169818</v>
      </c>
      <c r="F126" s="40">
        <v>27000000</v>
      </c>
      <c r="G126" s="88">
        <v>41053</v>
      </c>
      <c r="H126" s="38" t="s">
        <v>335</v>
      </c>
      <c r="I126" s="39" t="s">
        <v>271</v>
      </c>
      <c r="J126" s="54"/>
      <c r="K126" s="54"/>
      <c r="L126" s="54"/>
      <c r="M126" s="54"/>
      <c r="N126" s="54"/>
      <c r="O126" s="54"/>
      <c r="P126" s="54"/>
    </row>
    <row r="127" spans="1:16" ht="63.75">
      <c r="A127" s="43">
        <f t="shared" si="1"/>
        <v>122</v>
      </c>
      <c r="B127" s="92" t="s">
        <v>224</v>
      </c>
      <c r="C127" s="87" t="s">
        <v>424</v>
      </c>
      <c r="D127" s="92" t="s">
        <v>425</v>
      </c>
      <c r="E127" s="32" t="s">
        <v>426</v>
      </c>
      <c r="F127" s="40">
        <v>56829943</v>
      </c>
      <c r="G127" s="88">
        <v>41064</v>
      </c>
      <c r="H127" s="38" t="s">
        <v>616</v>
      </c>
      <c r="I127" s="39" t="s">
        <v>271</v>
      </c>
      <c r="J127" s="54"/>
      <c r="K127" s="54"/>
      <c r="L127" s="54"/>
      <c r="M127" s="54"/>
      <c r="N127" s="54"/>
      <c r="O127" s="54"/>
      <c r="P127" s="54"/>
    </row>
    <row r="128" spans="1:16" ht="63.75">
      <c r="A128" s="43">
        <f t="shared" si="1"/>
        <v>123</v>
      </c>
      <c r="B128" s="92" t="s">
        <v>91</v>
      </c>
      <c r="C128" s="87" t="s">
        <v>427</v>
      </c>
      <c r="D128" s="92" t="s">
        <v>428</v>
      </c>
      <c r="E128" s="32">
        <v>41446916</v>
      </c>
      <c r="F128" s="40">
        <v>380814087</v>
      </c>
      <c r="G128" s="88">
        <v>41075</v>
      </c>
      <c r="H128" s="38" t="s">
        <v>345</v>
      </c>
      <c r="I128" s="39" t="s">
        <v>271</v>
      </c>
      <c r="J128" s="54"/>
      <c r="K128" s="54"/>
      <c r="L128" s="54"/>
      <c r="M128" s="54"/>
      <c r="N128" s="54"/>
      <c r="O128" s="54"/>
      <c r="P128" s="54"/>
    </row>
    <row r="129" spans="1:16" ht="25.5">
      <c r="A129" s="43">
        <f t="shared" si="1"/>
        <v>124</v>
      </c>
      <c r="B129" s="92" t="s">
        <v>67</v>
      </c>
      <c r="C129" s="87" t="s">
        <v>429</v>
      </c>
      <c r="D129" s="92" t="s">
        <v>430</v>
      </c>
      <c r="E129" s="32">
        <v>13826347</v>
      </c>
      <c r="F129" s="40">
        <v>24000000</v>
      </c>
      <c r="G129" s="88">
        <v>41075</v>
      </c>
      <c r="H129" s="38" t="s">
        <v>277</v>
      </c>
      <c r="I129" s="39" t="s">
        <v>271</v>
      </c>
      <c r="J129" s="54"/>
      <c r="K129" s="54"/>
      <c r="L129" s="54"/>
      <c r="M129" s="54"/>
      <c r="N129" s="54"/>
      <c r="O129" s="54"/>
      <c r="P129" s="54"/>
    </row>
    <row r="130" spans="1:16" ht="38.25">
      <c r="A130" s="43">
        <f t="shared" si="1"/>
        <v>125</v>
      </c>
      <c r="B130" s="92" t="s">
        <v>92</v>
      </c>
      <c r="C130" s="87" t="s">
        <v>434</v>
      </c>
      <c r="D130" s="92" t="s">
        <v>435</v>
      </c>
      <c r="E130" s="32">
        <v>18412207</v>
      </c>
      <c r="F130" s="40">
        <v>133287560</v>
      </c>
      <c r="G130" s="88">
        <v>41107</v>
      </c>
      <c r="H130" s="38" t="s">
        <v>524</v>
      </c>
      <c r="I130" s="39" t="s">
        <v>271</v>
      </c>
      <c r="J130" s="54"/>
      <c r="K130" s="54"/>
      <c r="L130" s="54"/>
      <c r="M130" s="54"/>
      <c r="N130" s="54"/>
      <c r="O130" s="54"/>
      <c r="P130" s="54"/>
    </row>
    <row r="131" spans="1:16" ht="63.75">
      <c r="A131" s="43">
        <f t="shared" si="1"/>
        <v>126</v>
      </c>
      <c r="B131" s="92" t="s">
        <v>91</v>
      </c>
      <c r="C131" s="87" t="s">
        <v>437</v>
      </c>
      <c r="D131" s="92" t="s">
        <v>438</v>
      </c>
      <c r="E131" s="32">
        <v>79392757</v>
      </c>
      <c r="F131" s="40">
        <v>40617172</v>
      </c>
      <c r="G131" s="88">
        <v>41113</v>
      </c>
      <c r="H131" s="38" t="s">
        <v>335</v>
      </c>
      <c r="I131" s="39" t="s">
        <v>271</v>
      </c>
      <c r="J131" s="54"/>
      <c r="K131" s="54"/>
      <c r="L131" s="54"/>
      <c r="M131" s="54"/>
      <c r="N131" s="54"/>
      <c r="O131" s="54"/>
      <c r="P131" s="54"/>
    </row>
    <row r="132" spans="1:16" ht="25.5">
      <c r="A132" s="43">
        <f t="shared" si="1"/>
        <v>127</v>
      </c>
      <c r="B132" s="92" t="s">
        <v>106</v>
      </c>
      <c r="C132" s="87" t="s">
        <v>439</v>
      </c>
      <c r="D132" s="92" t="s">
        <v>440</v>
      </c>
      <c r="E132" s="32">
        <v>18503403</v>
      </c>
      <c r="F132" s="40">
        <v>1413567607</v>
      </c>
      <c r="G132" s="88">
        <v>41117</v>
      </c>
      <c r="H132" s="38" t="s">
        <v>277</v>
      </c>
      <c r="I132" s="39" t="s">
        <v>271</v>
      </c>
      <c r="J132" s="54"/>
      <c r="K132" s="54"/>
      <c r="L132" s="54"/>
      <c r="M132" s="54"/>
      <c r="N132" s="54"/>
      <c r="O132" s="54"/>
      <c r="P132" s="54"/>
    </row>
    <row r="133" spans="1:16" ht="25.5">
      <c r="A133" s="43">
        <f t="shared" si="1"/>
        <v>128</v>
      </c>
      <c r="B133" s="92" t="s">
        <v>92</v>
      </c>
      <c r="C133" s="117">
        <v>201200013</v>
      </c>
      <c r="D133" s="92" t="s">
        <v>444</v>
      </c>
      <c r="E133" s="32">
        <v>16356422</v>
      </c>
      <c r="F133" s="40">
        <v>200000000</v>
      </c>
      <c r="G133" s="88">
        <v>41169</v>
      </c>
      <c r="H133" s="38" t="s">
        <v>277</v>
      </c>
      <c r="I133" s="39" t="s">
        <v>271</v>
      </c>
      <c r="J133" s="54"/>
      <c r="K133" s="54"/>
      <c r="L133" s="54"/>
      <c r="M133" s="54"/>
      <c r="N133" s="54"/>
      <c r="O133" s="54"/>
      <c r="P133" s="54"/>
    </row>
    <row r="134" spans="1:16" ht="38.25">
      <c r="A134" s="43">
        <f t="shared" si="1"/>
        <v>129</v>
      </c>
      <c r="B134" s="92" t="s">
        <v>91</v>
      </c>
      <c r="C134" s="117" t="s">
        <v>445</v>
      </c>
      <c r="D134" s="92" t="s">
        <v>446</v>
      </c>
      <c r="E134" s="32">
        <v>17054652</v>
      </c>
      <c r="F134" s="40">
        <v>3000000000</v>
      </c>
      <c r="G134" s="88">
        <v>41178</v>
      </c>
      <c r="H134" s="38" t="s">
        <v>524</v>
      </c>
      <c r="I134" s="39" t="s">
        <v>271</v>
      </c>
      <c r="J134" s="54"/>
      <c r="K134" s="54"/>
      <c r="L134" s="54"/>
      <c r="M134" s="54"/>
      <c r="N134" s="54"/>
      <c r="O134" s="54"/>
      <c r="P134" s="54"/>
    </row>
    <row r="135" spans="1:16" ht="63.75">
      <c r="A135" s="43">
        <f t="shared" ref="A135:A198" si="2">SUM(A134+1)</f>
        <v>130</v>
      </c>
      <c r="B135" s="92" t="s">
        <v>67</v>
      </c>
      <c r="C135" s="117" t="s">
        <v>447</v>
      </c>
      <c r="D135" s="92" t="s">
        <v>448</v>
      </c>
      <c r="E135" s="32">
        <v>63297098</v>
      </c>
      <c r="F135" s="40">
        <v>5000000</v>
      </c>
      <c r="G135" s="88">
        <v>41179</v>
      </c>
      <c r="H135" s="38" t="s">
        <v>335</v>
      </c>
      <c r="I135" s="39" t="s">
        <v>271</v>
      </c>
      <c r="J135" s="54"/>
      <c r="K135" s="54"/>
      <c r="L135" s="54"/>
      <c r="M135" s="54"/>
      <c r="N135" s="54"/>
      <c r="O135" s="54"/>
      <c r="P135" s="54"/>
    </row>
    <row r="136" spans="1:16" ht="51">
      <c r="A136" s="43">
        <f t="shared" si="2"/>
        <v>131</v>
      </c>
      <c r="B136" s="92" t="s">
        <v>223</v>
      </c>
      <c r="C136" s="117" t="s">
        <v>449</v>
      </c>
      <c r="D136" s="92" t="s">
        <v>450</v>
      </c>
      <c r="E136" s="32">
        <v>36182011</v>
      </c>
      <c r="F136" s="40">
        <v>11586486</v>
      </c>
      <c r="G136" s="88">
        <v>41180</v>
      </c>
      <c r="H136" s="38" t="s">
        <v>432</v>
      </c>
      <c r="I136" s="39" t="s">
        <v>271</v>
      </c>
      <c r="J136" s="54"/>
      <c r="K136" s="54"/>
      <c r="L136" s="54"/>
      <c r="M136" s="54"/>
      <c r="N136" s="54"/>
      <c r="O136" s="54"/>
      <c r="P136" s="54"/>
    </row>
    <row r="137" spans="1:16" ht="63.75">
      <c r="A137" s="43">
        <f t="shared" si="2"/>
        <v>132</v>
      </c>
      <c r="B137" s="92" t="s">
        <v>92</v>
      </c>
      <c r="C137" s="117" t="s">
        <v>456</v>
      </c>
      <c r="D137" s="92" t="s">
        <v>457</v>
      </c>
      <c r="E137" s="32">
        <v>31529621</v>
      </c>
      <c r="F137" s="40">
        <v>22000000</v>
      </c>
      <c r="G137" s="88">
        <v>41158</v>
      </c>
      <c r="H137" s="38" t="s">
        <v>335</v>
      </c>
      <c r="I137" s="39" t="s">
        <v>271</v>
      </c>
      <c r="J137" s="54"/>
      <c r="K137" s="54"/>
      <c r="L137" s="54"/>
      <c r="M137" s="54"/>
      <c r="N137" s="54"/>
      <c r="O137" s="54"/>
      <c r="P137" s="54"/>
    </row>
    <row r="138" spans="1:16" ht="38.25">
      <c r="A138" s="43">
        <f t="shared" si="2"/>
        <v>133</v>
      </c>
      <c r="B138" s="92" t="s">
        <v>120</v>
      </c>
      <c r="C138" s="117" t="s">
        <v>458</v>
      </c>
      <c r="D138" s="92" t="s">
        <v>459</v>
      </c>
      <c r="E138" s="32">
        <v>23268633</v>
      </c>
      <c r="F138" s="40">
        <v>108521168</v>
      </c>
      <c r="G138" s="88">
        <v>41194</v>
      </c>
      <c r="H138" s="38" t="s">
        <v>522</v>
      </c>
      <c r="I138" s="39" t="s">
        <v>271</v>
      </c>
      <c r="J138" s="54"/>
      <c r="K138" s="54"/>
      <c r="L138" s="54"/>
      <c r="M138" s="54"/>
      <c r="N138" s="54"/>
      <c r="O138" s="54"/>
      <c r="P138" s="54"/>
    </row>
    <row r="139" spans="1:16" ht="25.5">
      <c r="A139" s="43">
        <f t="shared" si="2"/>
        <v>134</v>
      </c>
      <c r="B139" s="92" t="s">
        <v>91</v>
      </c>
      <c r="C139" s="117" t="s">
        <v>460</v>
      </c>
      <c r="D139" s="92" t="s">
        <v>461</v>
      </c>
      <c r="E139" s="32">
        <v>71731570</v>
      </c>
      <c r="F139" s="40">
        <v>51500000</v>
      </c>
      <c r="G139" s="88">
        <v>41214</v>
      </c>
      <c r="H139" s="38" t="s">
        <v>277</v>
      </c>
      <c r="I139" s="39" t="s">
        <v>271</v>
      </c>
      <c r="J139" s="54"/>
      <c r="K139" s="54"/>
      <c r="L139" s="54"/>
      <c r="M139" s="54"/>
      <c r="N139" s="54"/>
      <c r="O139" s="54"/>
      <c r="P139" s="54"/>
    </row>
    <row r="140" spans="1:16" ht="63.75">
      <c r="A140" s="43">
        <f t="shared" si="2"/>
        <v>135</v>
      </c>
      <c r="B140" s="92" t="s">
        <v>470</v>
      </c>
      <c r="C140" s="117" t="s">
        <v>463</v>
      </c>
      <c r="D140" s="92" t="s">
        <v>464</v>
      </c>
      <c r="E140" s="32" t="s">
        <v>465</v>
      </c>
      <c r="F140" s="40">
        <v>294860000</v>
      </c>
      <c r="G140" s="88">
        <v>41240</v>
      </c>
      <c r="H140" s="38" t="s">
        <v>335</v>
      </c>
      <c r="I140" s="39" t="s">
        <v>271</v>
      </c>
      <c r="J140" s="54"/>
      <c r="K140" s="54"/>
      <c r="L140" s="54"/>
      <c r="M140" s="54"/>
      <c r="N140" s="54"/>
      <c r="O140" s="54"/>
      <c r="P140" s="54"/>
    </row>
    <row r="141" spans="1:16" ht="38.25">
      <c r="A141" s="43">
        <f t="shared" si="2"/>
        <v>136</v>
      </c>
      <c r="B141" s="92" t="s">
        <v>0</v>
      </c>
      <c r="C141" s="117" t="s">
        <v>466</v>
      </c>
      <c r="D141" s="92" t="s">
        <v>69</v>
      </c>
      <c r="E141" s="32">
        <v>10086277</v>
      </c>
      <c r="F141" s="40">
        <v>23961412</v>
      </c>
      <c r="G141" s="88">
        <v>41263</v>
      </c>
      <c r="H141" s="38" t="s">
        <v>687</v>
      </c>
      <c r="I141" s="39" t="s">
        <v>271</v>
      </c>
      <c r="J141" s="54"/>
      <c r="K141" s="54"/>
      <c r="L141" s="54"/>
      <c r="M141" s="54"/>
      <c r="N141" s="54"/>
      <c r="O141" s="54"/>
      <c r="P141" s="54"/>
    </row>
    <row r="142" spans="1:16" ht="38.25">
      <c r="A142" s="43">
        <f t="shared" si="2"/>
        <v>137</v>
      </c>
      <c r="B142" s="92" t="s">
        <v>333</v>
      </c>
      <c r="C142" s="87" t="s">
        <v>475</v>
      </c>
      <c r="D142" s="92" t="s">
        <v>476</v>
      </c>
      <c r="E142" s="32">
        <v>13218857</v>
      </c>
      <c r="F142" s="40">
        <v>66700000</v>
      </c>
      <c r="G142" s="88">
        <v>41283</v>
      </c>
      <c r="H142" s="38" t="s">
        <v>687</v>
      </c>
      <c r="I142" s="39" t="s">
        <v>271</v>
      </c>
      <c r="J142" s="54"/>
      <c r="K142" s="54"/>
      <c r="L142" s="54"/>
      <c r="M142" s="54"/>
      <c r="N142" s="54"/>
      <c r="O142" s="54"/>
      <c r="P142" s="54"/>
    </row>
    <row r="143" spans="1:16" ht="38.25">
      <c r="A143" s="43">
        <f t="shared" si="2"/>
        <v>138</v>
      </c>
      <c r="B143" s="92" t="s">
        <v>2</v>
      </c>
      <c r="C143" s="117" t="s">
        <v>477</v>
      </c>
      <c r="D143" s="92" t="s">
        <v>478</v>
      </c>
      <c r="E143" s="32">
        <v>6023524</v>
      </c>
      <c r="F143" s="40">
        <v>3059604000</v>
      </c>
      <c r="G143" s="88">
        <v>41292</v>
      </c>
      <c r="H143" s="38" t="s">
        <v>527</v>
      </c>
      <c r="I143" s="39" t="s">
        <v>271</v>
      </c>
      <c r="J143" s="54"/>
      <c r="K143" s="54"/>
      <c r="L143" s="54"/>
      <c r="M143" s="54"/>
      <c r="N143" s="54"/>
      <c r="O143" s="54"/>
      <c r="P143" s="54"/>
    </row>
    <row r="144" spans="1:16" ht="63.75">
      <c r="A144" s="43">
        <f t="shared" si="2"/>
        <v>139</v>
      </c>
      <c r="B144" s="92" t="s">
        <v>337</v>
      </c>
      <c r="C144" s="117" t="s">
        <v>479</v>
      </c>
      <c r="D144" s="92" t="s">
        <v>480</v>
      </c>
      <c r="E144" s="32">
        <v>24821717</v>
      </c>
      <c r="F144" s="40">
        <v>12255495</v>
      </c>
      <c r="G144" s="88">
        <v>41297</v>
      </c>
      <c r="H144" s="38" t="s">
        <v>335</v>
      </c>
      <c r="I144" s="39" t="s">
        <v>271</v>
      </c>
      <c r="J144" s="54"/>
      <c r="K144" s="54"/>
      <c r="L144" s="54"/>
      <c r="M144" s="54"/>
      <c r="N144" s="54"/>
      <c r="O144" s="54"/>
      <c r="P144" s="54"/>
    </row>
    <row r="145" spans="1:16" ht="51">
      <c r="A145" s="43">
        <f t="shared" si="2"/>
        <v>140</v>
      </c>
      <c r="B145" s="92" t="s">
        <v>40</v>
      </c>
      <c r="C145" s="117" t="s">
        <v>481</v>
      </c>
      <c r="D145" s="92" t="s">
        <v>482</v>
      </c>
      <c r="E145" s="32">
        <v>8115266</v>
      </c>
      <c r="F145" s="40">
        <v>8782832</v>
      </c>
      <c r="G145" s="88">
        <v>41302</v>
      </c>
      <c r="H145" s="38" t="s">
        <v>582</v>
      </c>
      <c r="I145" s="39" t="s">
        <v>271</v>
      </c>
      <c r="J145" s="54"/>
      <c r="K145" s="54"/>
      <c r="L145" s="54"/>
      <c r="M145" s="54"/>
      <c r="N145" s="54"/>
      <c r="O145" s="54"/>
      <c r="P145" s="54"/>
    </row>
    <row r="146" spans="1:16" ht="51">
      <c r="A146" s="43">
        <f t="shared" si="2"/>
        <v>141</v>
      </c>
      <c r="B146" s="92" t="s">
        <v>333</v>
      </c>
      <c r="C146" s="117" t="s">
        <v>483</v>
      </c>
      <c r="D146" s="92" t="s">
        <v>484</v>
      </c>
      <c r="E146" s="32">
        <v>88252290</v>
      </c>
      <c r="F146" s="40">
        <v>115540000</v>
      </c>
      <c r="G146" s="88">
        <v>41312</v>
      </c>
      <c r="H146" s="38" t="s">
        <v>611</v>
      </c>
      <c r="I146" s="39" t="s">
        <v>271</v>
      </c>
      <c r="J146" s="54"/>
      <c r="K146" s="54"/>
      <c r="L146" s="54"/>
      <c r="M146" s="54"/>
      <c r="N146" s="54"/>
      <c r="O146" s="54"/>
      <c r="P146" s="54"/>
    </row>
    <row r="147" spans="1:16" ht="38.25">
      <c r="A147" s="43">
        <f t="shared" si="2"/>
        <v>142</v>
      </c>
      <c r="B147" s="92" t="s">
        <v>91</v>
      </c>
      <c r="C147" s="117" t="s">
        <v>485</v>
      </c>
      <c r="D147" s="92" t="s">
        <v>486</v>
      </c>
      <c r="E147" s="32">
        <v>5159632</v>
      </c>
      <c r="F147" s="40">
        <v>29475000</v>
      </c>
      <c r="G147" s="88">
        <v>41323</v>
      </c>
      <c r="H147" s="38" t="s">
        <v>702</v>
      </c>
      <c r="I147" s="39" t="s">
        <v>271</v>
      </c>
      <c r="J147" s="54"/>
      <c r="K147" s="54"/>
      <c r="L147" s="54"/>
      <c r="M147" s="54"/>
      <c r="N147" s="54"/>
      <c r="O147" s="54"/>
      <c r="P147" s="54"/>
    </row>
    <row r="148" spans="1:16" ht="25.5">
      <c r="A148" s="43">
        <f t="shared" si="2"/>
        <v>143</v>
      </c>
      <c r="B148" s="92" t="s">
        <v>333</v>
      </c>
      <c r="C148" s="117" t="s">
        <v>487</v>
      </c>
      <c r="D148" s="92" t="s">
        <v>488</v>
      </c>
      <c r="E148" s="32">
        <v>13389465</v>
      </c>
      <c r="F148" s="40">
        <v>194000000</v>
      </c>
      <c r="G148" s="88">
        <v>41610</v>
      </c>
      <c r="H148" s="38" t="s">
        <v>277</v>
      </c>
      <c r="I148" s="39" t="s">
        <v>271</v>
      </c>
      <c r="J148" s="54"/>
      <c r="K148" s="54"/>
      <c r="L148" s="54"/>
      <c r="M148" s="54"/>
      <c r="N148" s="54"/>
      <c r="O148" s="54"/>
      <c r="P148" s="54"/>
    </row>
    <row r="149" spans="1:16" ht="63.75">
      <c r="A149" s="43">
        <f t="shared" si="2"/>
        <v>144</v>
      </c>
      <c r="B149" s="92" t="s">
        <v>90</v>
      </c>
      <c r="C149" s="117" t="s">
        <v>489</v>
      </c>
      <c r="D149" s="92" t="s">
        <v>490</v>
      </c>
      <c r="E149" s="32">
        <v>84083238</v>
      </c>
      <c r="F149" s="40">
        <v>30431543</v>
      </c>
      <c r="G149" s="88">
        <v>41337</v>
      </c>
      <c r="H149" s="38" t="s">
        <v>335</v>
      </c>
      <c r="I149" s="39" t="s">
        <v>271</v>
      </c>
      <c r="J149" s="54"/>
      <c r="K149" s="54"/>
      <c r="L149" s="54"/>
      <c r="M149" s="54"/>
      <c r="N149" s="54"/>
      <c r="O149" s="54"/>
      <c r="P149" s="54"/>
    </row>
    <row r="150" spans="1:16" ht="51">
      <c r="A150" s="43">
        <f t="shared" si="2"/>
        <v>145</v>
      </c>
      <c r="B150" s="92" t="s">
        <v>333</v>
      </c>
      <c r="C150" s="117" t="s">
        <v>493</v>
      </c>
      <c r="D150" s="92" t="s">
        <v>494</v>
      </c>
      <c r="E150" s="32">
        <v>60317372</v>
      </c>
      <c r="F150" s="40">
        <v>190000000</v>
      </c>
      <c r="G150" s="88">
        <v>41348</v>
      </c>
      <c r="H150" s="38" t="s">
        <v>611</v>
      </c>
      <c r="I150" s="39" t="s">
        <v>271</v>
      </c>
      <c r="J150" s="54"/>
      <c r="K150" s="54"/>
      <c r="L150" s="54"/>
      <c r="M150" s="54"/>
      <c r="N150" s="54"/>
      <c r="O150" s="54"/>
      <c r="P150" s="54"/>
    </row>
    <row r="151" spans="1:16" ht="63.75">
      <c r="A151" s="43">
        <f t="shared" si="2"/>
        <v>146</v>
      </c>
      <c r="B151" s="92" t="s">
        <v>91</v>
      </c>
      <c r="C151" s="117" t="s">
        <v>487</v>
      </c>
      <c r="D151" s="92" t="s">
        <v>393</v>
      </c>
      <c r="E151" s="32">
        <v>19257000</v>
      </c>
      <c r="F151" s="40">
        <v>91000000</v>
      </c>
      <c r="G151" s="88">
        <v>41367</v>
      </c>
      <c r="H151" s="38" t="s">
        <v>335</v>
      </c>
      <c r="I151" s="39" t="s">
        <v>271</v>
      </c>
      <c r="J151" s="54"/>
      <c r="K151" s="54"/>
      <c r="L151" s="54"/>
      <c r="M151" s="54"/>
      <c r="N151" s="54"/>
      <c r="O151" s="54"/>
      <c r="P151" s="54"/>
    </row>
    <row r="152" spans="1:16" ht="25.5">
      <c r="A152" s="43">
        <f t="shared" si="2"/>
        <v>147</v>
      </c>
      <c r="B152" s="92" t="s">
        <v>200</v>
      </c>
      <c r="C152" s="117" t="s">
        <v>501</v>
      </c>
      <c r="D152" s="92" t="s">
        <v>502</v>
      </c>
      <c r="E152" s="32">
        <v>9281956</v>
      </c>
      <c r="F152" s="40">
        <v>800000000</v>
      </c>
      <c r="G152" s="88">
        <v>41386</v>
      </c>
      <c r="H152" s="38" t="s">
        <v>277</v>
      </c>
      <c r="I152" s="39" t="s">
        <v>271</v>
      </c>
      <c r="J152" s="54"/>
      <c r="K152" s="54"/>
      <c r="L152" s="54"/>
      <c r="M152" s="54"/>
      <c r="N152" s="54"/>
      <c r="O152" s="54"/>
      <c r="P152" s="54"/>
    </row>
    <row r="153" spans="1:16" ht="38.25">
      <c r="A153" s="43">
        <f t="shared" si="2"/>
        <v>148</v>
      </c>
      <c r="B153" s="92" t="s">
        <v>225</v>
      </c>
      <c r="C153" s="117" t="s">
        <v>503</v>
      </c>
      <c r="D153" s="92" t="s">
        <v>504</v>
      </c>
      <c r="E153" s="32">
        <v>4826443</v>
      </c>
      <c r="F153" s="40">
        <v>1030000000</v>
      </c>
      <c r="G153" s="88">
        <v>41393</v>
      </c>
      <c r="H153" s="38" t="s">
        <v>589</v>
      </c>
      <c r="I153" s="39" t="s">
        <v>271</v>
      </c>
      <c r="J153" s="54"/>
      <c r="K153" s="54"/>
      <c r="L153" s="54"/>
      <c r="M153" s="54"/>
      <c r="N153" s="54"/>
      <c r="O153" s="54"/>
      <c r="P153" s="54"/>
    </row>
    <row r="154" spans="1:16" ht="51">
      <c r="A154" s="43">
        <f t="shared" si="2"/>
        <v>149</v>
      </c>
      <c r="B154" s="92" t="s">
        <v>225</v>
      </c>
      <c r="C154" s="117" t="s">
        <v>505</v>
      </c>
      <c r="D154" s="92" t="s">
        <v>506</v>
      </c>
      <c r="E154" s="32">
        <v>79511567</v>
      </c>
      <c r="F154" s="40">
        <v>532139060</v>
      </c>
      <c r="G154" s="88">
        <v>41393</v>
      </c>
      <c r="H154" s="38" t="s">
        <v>621</v>
      </c>
      <c r="I154" s="39" t="s">
        <v>271</v>
      </c>
      <c r="J154" s="54"/>
      <c r="K154" s="54"/>
      <c r="L154" s="54"/>
      <c r="M154" s="54"/>
      <c r="N154" s="54"/>
      <c r="O154" s="54"/>
      <c r="P154" s="54"/>
    </row>
    <row r="155" spans="1:16" ht="63.75">
      <c r="A155" s="43">
        <f t="shared" si="2"/>
        <v>150</v>
      </c>
      <c r="B155" s="92" t="s">
        <v>200</v>
      </c>
      <c r="C155" s="117" t="s">
        <v>507</v>
      </c>
      <c r="D155" s="92" t="s">
        <v>508</v>
      </c>
      <c r="E155" s="32"/>
      <c r="F155" s="40">
        <v>40000000</v>
      </c>
      <c r="G155" s="88">
        <v>41403</v>
      </c>
      <c r="H155" s="38" t="s">
        <v>335</v>
      </c>
      <c r="I155" s="39" t="s">
        <v>271</v>
      </c>
      <c r="J155" s="54"/>
      <c r="K155" s="54"/>
      <c r="L155" s="54"/>
      <c r="M155" s="54"/>
      <c r="N155" s="54"/>
      <c r="O155" s="54"/>
      <c r="P155" s="54"/>
    </row>
    <row r="156" spans="1:16" ht="38.25">
      <c r="A156" s="43">
        <f t="shared" si="2"/>
        <v>151</v>
      </c>
      <c r="B156" s="92" t="s">
        <v>222</v>
      </c>
      <c r="C156" s="117" t="s">
        <v>509</v>
      </c>
      <c r="D156" s="92" t="s">
        <v>586</v>
      </c>
      <c r="E156" s="32">
        <v>7521297</v>
      </c>
      <c r="F156" s="40">
        <v>353700000</v>
      </c>
      <c r="G156" s="88">
        <v>41422</v>
      </c>
      <c r="H156" s="38" t="s">
        <v>646</v>
      </c>
      <c r="I156" s="39" t="s">
        <v>271</v>
      </c>
      <c r="J156" s="54"/>
      <c r="K156" s="54"/>
      <c r="L156" s="54"/>
      <c r="M156" s="54"/>
      <c r="N156" s="54"/>
      <c r="O156" s="54"/>
      <c r="P156" s="54"/>
    </row>
    <row r="157" spans="1:16" ht="25.5">
      <c r="A157" s="43">
        <f t="shared" si="2"/>
        <v>152</v>
      </c>
      <c r="B157" s="92" t="s">
        <v>67</v>
      </c>
      <c r="C157" s="117" t="s">
        <v>510</v>
      </c>
      <c r="D157" s="92" t="s">
        <v>511</v>
      </c>
      <c r="E157" s="32">
        <v>91481089</v>
      </c>
      <c r="F157" s="40">
        <v>9500968</v>
      </c>
      <c r="G157" s="88">
        <v>41422</v>
      </c>
      <c r="H157" s="38" t="s">
        <v>277</v>
      </c>
      <c r="I157" s="39" t="s">
        <v>271</v>
      </c>
      <c r="J157" s="54"/>
      <c r="K157" s="54"/>
      <c r="L157" s="54"/>
      <c r="M157" s="54"/>
      <c r="N157" s="54"/>
      <c r="O157" s="54"/>
      <c r="P157" s="54"/>
    </row>
    <row r="158" spans="1:16" ht="38.25">
      <c r="A158" s="43">
        <f t="shared" si="2"/>
        <v>153</v>
      </c>
      <c r="B158" s="92" t="s">
        <v>67</v>
      </c>
      <c r="C158" s="117" t="s">
        <v>512</v>
      </c>
      <c r="D158" s="92" t="s">
        <v>513</v>
      </c>
      <c r="E158" s="32">
        <v>91340006</v>
      </c>
      <c r="F158" s="40">
        <v>9943565</v>
      </c>
      <c r="G158" s="88">
        <v>41423</v>
      </c>
      <c r="H158" s="38" t="s">
        <v>687</v>
      </c>
      <c r="I158" s="39" t="s">
        <v>271</v>
      </c>
      <c r="J158" s="54"/>
      <c r="K158" s="54"/>
      <c r="L158" s="54"/>
      <c r="M158" s="54"/>
      <c r="N158" s="54"/>
      <c r="O158" s="54"/>
      <c r="P158" s="54"/>
    </row>
    <row r="159" spans="1:16" ht="63.75">
      <c r="A159" s="43">
        <f t="shared" si="2"/>
        <v>154</v>
      </c>
      <c r="B159" s="92" t="s">
        <v>100</v>
      </c>
      <c r="C159" s="117" t="s">
        <v>514</v>
      </c>
      <c r="D159" s="92" t="s">
        <v>515</v>
      </c>
      <c r="E159" s="126">
        <v>3281333</v>
      </c>
      <c r="F159" s="40">
        <v>500000000</v>
      </c>
      <c r="G159" s="88">
        <v>41425</v>
      </c>
      <c r="H159" s="38" t="s">
        <v>656</v>
      </c>
      <c r="I159" s="39" t="s">
        <v>271</v>
      </c>
      <c r="J159" s="54"/>
      <c r="K159" s="54"/>
      <c r="L159" s="54"/>
      <c r="M159" s="54"/>
      <c r="N159" s="54"/>
      <c r="O159" s="54"/>
      <c r="P159" s="54"/>
    </row>
    <row r="160" spans="1:16" ht="25.5">
      <c r="A160" s="43">
        <f t="shared" si="2"/>
        <v>155</v>
      </c>
      <c r="B160" s="92" t="s">
        <v>105</v>
      </c>
      <c r="C160" s="117" t="s">
        <v>516</v>
      </c>
      <c r="D160" s="92" t="s">
        <v>517</v>
      </c>
      <c r="E160" s="32">
        <v>44205662</v>
      </c>
      <c r="F160" s="40">
        <v>24180577</v>
      </c>
      <c r="G160" s="88">
        <v>41430</v>
      </c>
      <c r="H160" s="38" t="s">
        <v>431</v>
      </c>
      <c r="I160" s="39" t="s">
        <v>271</v>
      </c>
      <c r="J160" s="54"/>
      <c r="K160" s="54"/>
      <c r="L160" s="54"/>
      <c r="M160" s="54"/>
      <c r="N160" s="54"/>
      <c r="O160" s="54"/>
      <c r="P160" s="54"/>
    </row>
    <row r="161" spans="1:16" ht="38.25">
      <c r="A161" s="43">
        <f t="shared" si="2"/>
        <v>156</v>
      </c>
      <c r="B161" s="92" t="s">
        <v>91</v>
      </c>
      <c r="C161" s="117" t="s">
        <v>518</v>
      </c>
      <c r="D161" s="92" t="s">
        <v>519</v>
      </c>
      <c r="E161" s="32">
        <v>19111936</v>
      </c>
      <c r="F161" s="40">
        <v>644341766</v>
      </c>
      <c r="G161" s="88">
        <v>41447</v>
      </c>
      <c r="H161" s="38" t="s">
        <v>524</v>
      </c>
      <c r="I161" s="39" t="s">
        <v>271</v>
      </c>
      <c r="J161" s="54"/>
      <c r="K161" s="54"/>
      <c r="L161" s="54"/>
      <c r="M161" s="54"/>
      <c r="N161" s="54"/>
      <c r="O161" s="54"/>
      <c r="P161" s="54"/>
    </row>
    <row r="162" spans="1:16">
      <c r="A162" s="43">
        <f t="shared" si="2"/>
        <v>157</v>
      </c>
      <c r="B162" s="92" t="s">
        <v>40</v>
      </c>
      <c r="C162" s="117" t="s">
        <v>520</v>
      </c>
      <c r="D162" s="92" t="s">
        <v>521</v>
      </c>
      <c r="E162" s="32">
        <v>15321085</v>
      </c>
      <c r="F162" s="40">
        <v>294500000</v>
      </c>
      <c r="G162" s="88">
        <v>41446</v>
      </c>
      <c r="H162" s="38" t="s">
        <v>272</v>
      </c>
      <c r="I162" s="39" t="s">
        <v>271</v>
      </c>
      <c r="J162" s="54"/>
      <c r="K162" s="54"/>
      <c r="L162" s="54"/>
      <c r="M162" s="54"/>
      <c r="N162" s="54"/>
      <c r="O162" s="54"/>
      <c r="P162" s="54"/>
    </row>
    <row r="163" spans="1:16" ht="38.25">
      <c r="A163" s="43">
        <f t="shared" si="2"/>
        <v>158</v>
      </c>
      <c r="B163" s="92" t="s">
        <v>132</v>
      </c>
      <c r="C163" s="117" t="s">
        <v>528</v>
      </c>
      <c r="D163" s="92" t="s">
        <v>529</v>
      </c>
      <c r="E163" s="32">
        <v>36668638</v>
      </c>
      <c r="F163" s="40">
        <v>17657958</v>
      </c>
      <c r="G163" s="88">
        <v>41458</v>
      </c>
      <c r="H163" s="38" t="s">
        <v>526</v>
      </c>
      <c r="I163" s="39" t="s">
        <v>271</v>
      </c>
      <c r="J163" s="54"/>
      <c r="K163" s="54"/>
      <c r="L163" s="54"/>
      <c r="M163" s="54"/>
      <c r="N163" s="54"/>
      <c r="O163" s="54"/>
      <c r="P163" s="54"/>
    </row>
    <row r="164" spans="1:16" ht="25.5">
      <c r="A164" s="43">
        <f t="shared" si="2"/>
        <v>159</v>
      </c>
      <c r="B164" s="92" t="s">
        <v>40</v>
      </c>
      <c r="C164" s="117" t="s">
        <v>530</v>
      </c>
      <c r="D164" s="92" t="s">
        <v>531</v>
      </c>
      <c r="E164" s="32">
        <v>15507583</v>
      </c>
      <c r="F164" s="40">
        <v>1595969965</v>
      </c>
      <c r="G164" s="88" t="s">
        <v>532</v>
      </c>
      <c r="H164" s="38" t="s">
        <v>431</v>
      </c>
      <c r="I164" s="39" t="s">
        <v>271</v>
      </c>
      <c r="J164" s="54"/>
      <c r="K164" s="54"/>
      <c r="L164" s="54"/>
      <c r="M164" s="54"/>
      <c r="N164" s="54"/>
      <c r="O164" s="54"/>
      <c r="P164" s="54"/>
    </row>
    <row r="165" spans="1:16" ht="63.75">
      <c r="A165" s="43">
        <f t="shared" si="2"/>
        <v>160</v>
      </c>
      <c r="B165" s="92" t="s">
        <v>225</v>
      </c>
      <c r="C165" s="117" t="s">
        <v>533</v>
      </c>
      <c r="D165" s="92" t="s">
        <v>579</v>
      </c>
      <c r="E165" s="32">
        <v>60251872</v>
      </c>
      <c r="F165" s="40">
        <v>6700000</v>
      </c>
      <c r="G165" s="88">
        <v>41457</v>
      </c>
      <c r="H165" s="38" t="s">
        <v>622</v>
      </c>
      <c r="I165" s="39" t="s">
        <v>271</v>
      </c>
      <c r="J165" s="54"/>
      <c r="K165" s="54"/>
      <c r="L165" s="54"/>
      <c r="M165" s="54"/>
      <c r="N165" s="54"/>
      <c r="O165" s="54"/>
      <c r="P165" s="54"/>
    </row>
    <row r="166" spans="1:16" ht="25.5">
      <c r="A166" s="43">
        <f t="shared" si="2"/>
        <v>161</v>
      </c>
      <c r="B166" s="92" t="s">
        <v>91</v>
      </c>
      <c r="C166" s="117" t="s">
        <v>537</v>
      </c>
      <c r="D166" s="92" t="s">
        <v>538</v>
      </c>
      <c r="E166" s="32">
        <v>60356710</v>
      </c>
      <c r="F166" s="40">
        <v>16482100</v>
      </c>
      <c r="G166" s="88">
        <v>41465</v>
      </c>
      <c r="H166" s="38" t="s">
        <v>277</v>
      </c>
      <c r="I166" s="39" t="s">
        <v>271</v>
      </c>
      <c r="J166" s="54"/>
      <c r="K166" s="54"/>
      <c r="L166" s="54"/>
      <c r="M166" s="54"/>
      <c r="N166" s="54"/>
      <c r="O166" s="54"/>
      <c r="P166" s="54"/>
    </row>
    <row r="167" spans="1:16" ht="76.5">
      <c r="A167" s="43">
        <f t="shared" si="2"/>
        <v>162</v>
      </c>
      <c r="B167" s="92" t="s">
        <v>100</v>
      </c>
      <c r="C167" s="117" t="s">
        <v>539</v>
      </c>
      <c r="D167" s="92" t="s">
        <v>540</v>
      </c>
      <c r="E167" s="32">
        <v>97612620</v>
      </c>
      <c r="F167" s="40">
        <v>9212496</v>
      </c>
      <c r="G167" s="88">
        <v>41465</v>
      </c>
      <c r="H167" s="38" t="s">
        <v>609</v>
      </c>
      <c r="I167" s="39" t="s">
        <v>271</v>
      </c>
      <c r="J167" s="54"/>
      <c r="K167" s="54"/>
      <c r="L167" s="54"/>
      <c r="M167" s="54"/>
      <c r="N167" s="54"/>
      <c r="O167" s="54"/>
      <c r="P167" s="54"/>
    </row>
    <row r="168" spans="1:16" ht="51">
      <c r="A168" s="43">
        <f t="shared" si="2"/>
        <v>163</v>
      </c>
      <c r="B168" s="92" t="s">
        <v>91</v>
      </c>
      <c r="C168" s="117" t="s">
        <v>541</v>
      </c>
      <c r="D168" s="92" t="s">
        <v>542</v>
      </c>
      <c r="E168" s="32">
        <v>79531488</v>
      </c>
      <c r="F168" s="40">
        <v>15000000</v>
      </c>
      <c r="G168" s="88">
        <v>41471</v>
      </c>
      <c r="H168" s="38" t="s">
        <v>703</v>
      </c>
      <c r="I168" s="39" t="s">
        <v>271</v>
      </c>
      <c r="J168" s="54"/>
      <c r="K168" s="54"/>
      <c r="L168" s="54"/>
      <c r="M168" s="54"/>
      <c r="N168" s="54"/>
      <c r="O168" s="54"/>
      <c r="P168" s="54"/>
    </row>
    <row r="169" spans="1:16" ht="63.75">
      <c r="A169" s="43">
        <f t="shared" si="2"/>
        <v>164</v>
      </c>
      <c r="B169" s="92" t="s">
        <v>91</v>
      </c>
      <c r="C169" s="117" t="s">
        <v>543</v>
      </c>
      <c r="D169" s="92" t="s">
        <v>544</v>
      </c>
      <c r="E169" s="32">
        <v>19357087</v>
      </c>
      <c r="F169" s="40">
        <v>58109234</v>
      </c>
      <c r="G169" s="88">
        <v>41472</v>
      </c>
      <c r="H169" s="38" t="s">
        <v>335</v>
      </c>
      <c r="I169" s="39" t="s">
        <v>271</v>
      </c>
      <c r="J169" s="54"/>
      <c r="K169" s="54"/>
      <c r="L169" s="54"/>
      <c r="M169" s="54"/>
      <c r="N169" s="54"/>
      <c r="O169" s="54"/>
      <c r="P169" s="54"/>
    </row>
    <row r="170" spans="1:16" ht="38.25">
      <c r="A170" s="43">
        <f t="shared" si="2"/>
        <v>165</v>
      </c>
      <c r="B170" s="92" t="s">
        <v>132</v>
      </c>
      <c r="C170" s="117" t="s">
        <v>545</v>
      </c>
      <c r="D170" s="92" t="s">
        <v>546</v>
      </c>
      <c r="E170" s="32">
        <v>19585352</v>
      </c>
      <c r="F170" s="40">
        <v>16933847</v>
      </c>
      <c r="G170" s="88">
        <v>41471</v>
      </c>
      <c r="H170" s="38" t="s">
        <v>526</v>
      </c>
      <c r="I170" s="39" t="s">
        <v>271</v>
      </c>
      <c r="J170" s="54"/>
      <c r="K170" s="54"/>
      <c r="L170" s="54"/>
      <c r="M170" s="54"/>
      <c r="N170" s="54"/>
      <c r="O170" s="54"/>
      <c r="P170" s="54"/>
    </row>
    <row r="171" spans="1:16" ht="51">
      <c r="A171" s="43">
        <f t="shared" si="2"/>
        <v>166</v>
      </c>
      <c r="B171" s="92" t="s">
        <v>106</v>
      </c>
      <c r="C171" s="117" t="s">
        <v>547</v>
      </c>
      <c r="D171" s="92" t="s">
        <v>548</v>
      </c>
      <c r="E171" s="32">
        <v>8254590</v>
      </c>
      <c r="F171" s="40">
        <v>206150000</v>
      </c>
      <c r="G171" s="88">
        <v>41474</v>
      </c>
      <c r="H171" s="38" t="s">
        <v>693</v>
      </c>
      <c r="I171" s="39" t="s">
        <v>271</v>
      </c>
      <c r="J171" s="54"/>
      <c r="K171" s="54"/>
      <c r="L171" s="54"/>
      <c r="M171" s="54"/>
      <c r="N171" s="54"/>
      <c r="O171" s="54"/>
      <c r="P171" s="54"/>
    </row>
    <row r="172" spans="1:16" ht="38.25">
      <c r="A172" s="43">
        <f t="shared" si="2"/>
        <v>167</v>
      </c>
      <c r="B172" s="92" t="s">
        <v>91</v>
      </c>
      <c r="C172" s="117" t="s">
        <v>549</v>
      </c>
      <c r="D172" s="92" t="s">
        <v>550</v>
      </c>
      <c r="E172" s="32">
        <v>52708781</v>
      </c>
      <c r="F172" s="40">
        <v>9445130</v>
      </c>
      <c r="G172" s="88">
        <v>41481</v>
      </c>
      <c r="H172" s="38" t="s">
        <v>646</v>
      </c>
      <c r="I172" s="39" t="s">
        <v>271</v>
      </c>
      <c r="J172" s="54"/>
      <c r="K172" s="54"/>
      <c r="L172" s="54"/>
      <c r="M172" s="54"/>
      <c r="N172" s="54"/>
      <c r="O172" s="54"/>
      <c r="P172" s="54"/>
    </row>
    <row r="173" spans="1:16" ht="38.25">
      <c r="A173" s="43">
        <f t="shared" si="2"/>
        <v>168</v>
      </c>
      <c r="B173" s="92" t="s">
        <v>91</v>
      </c>
      <c r="C173" s="117" t="s">
        <v>551</v>
      </c>
      <c r="D173" s="92" t="s">
        <v>552</v>
      </c>
      <c r="E173" s="32">
        <v>5896088</v>
      </c>
      <c r="F173" s="40">
        <v>400000000</v>
      </c>
      <c r="G173" s="88">
        <v>41494</v>
      </c>
      <c r="H173" s="38" t="s">
        <v>526</v>
      </c>
      <c r="I173" s="39" t="s">
        <v>271</v>
      </c>
      <c r="J173" s="54"/>
      <c r="K173" s="54"/>
      <c r="L173" s="54"/>
      <c r="M173" s="54"/>
      <c r="N173" s="54"/>
      <c r="O173" s="54"/>
      <c r="P173" s="54"/>
    </row>
    <row r="174" spans="1:16" ht="51">
      <c r="A174" s="43">
        <f t="shared" si="2"/>
        <v>169</v>
      </c>
      <c r="B174" s="92" t="s">
        <v>534</v>
      </c>
      <c r="C174" s="117" t="s">
        <v>553</v>
      </c>
      <c r="D174" s="92" t="s">
        <v>554</v>
      </c>
      <c r="E174" s="32">
        <v>80541255</v>
      </c>
      <c r="F174" s="40">
        <v>69550470</v>
      </c>
      <c r="G174" s="88">
        <v>41499</v>
      </c>
      <c r="H174" s="38" t="s">
        <v>604</v>
      </c>
      <c r="I174" s="39" t="s">
        <v>271</v>
      </c>
      <c r="J174" s="54"/>
      <c r="K174" s="54"/>
      <c r="L174" s="54"/>
      <c r="M174" s="54"/>
      <c r="N174" s="54"/>
      <c r="O174" s="54"/>
      <c r="P174" s="54"/>
    </row>
    <row r="175" spans="1:16" ht="38.25">
      <c r="A175" s="43">
        <f t="shared" si="2"/>
        <v>170</v>
      </c>
      <c r="B175" s="92" t="s">
        <v>40</v>
      </c>
      <c r="C175" s="117" t="s">
        <v>555</v>
      </c>
      <c r="D175" s="92" t="s">
        <v>556</v>
      </c>
      <c r="E175" s="32">
        <v>70853471</v>
      </c>
      <c r="F175" s="40">
        <v>58950000</v>
      </c>
      <c r="G175" s="88">
        <v>41499</v>
      </c>
      <c r="H175" s="38" t="s">
        <v>686</v>
      </c>
      <c r="I175" s="39" t="s">
        <v>271</v>
      </c>
      <c r="J175" s="54"/>
      <c r="K175" s="54"/>
      <c r="L175" s="54"/>
      <c r="M175" s="54"/>
      <c r="N175" s="54"/>
      <c r="O175" s="54"/>
      <c r="P175" s="54"/>
    </row>
    <row r="176" spans="1:16" ht="51">
      <c r="A176" s="43">
        <f t="shared" si="2"/>
        <v>171</v>
      </c>
      <c r="B176" s="92" t="s">
        <v>333</v>
      </c>
      <c r="C176" s="117" t="s">
        <v>557</v>
      </c>
      <c r="D176" s="92" t="s">
        <v>558</v>
      </c>
      <c r="E176" s="32">
        <v>37234660</v>
      </c>
      <c r="F176" s="40">
        <v>25000000</v>
      </c>
      <c r="G176" s="88">
        <v>41508</v>
      </c>
      <c r="H176" s="38" t="s">
        <v>611</v>
      </c>
      <c r="I176" s="39" t="s">
        <v>271</v>
      </c>
      <c r="J176" s="54"/>
      <c r="K176" s="54"/>
      <c r="L176" s="54"/>
      <c r="M176" s="54"/>
      <c r="N176" s="54"/>
      <c r="O176" s="54"/>
      <c r="P176" s="54"/>
    </row>
    <row r="177" spans="1:16" ht="51">
      <c r="A177" s="43">
        <f t="shared" si="2"/>
        <v>172</v>
      </c>
      <c r="B177" s="92" t="s">
        <v>333</v>
      </c>
      <c r="C177" s="117" t="s">
        <v>559</v>
      </c>
      <c r="D177" s="92" t="s">
        <v>330</v>
      </c>
      <c r="E177" s="32">
        <v>37232600</v>
      </c>
      <c r="F177" s="40">
        <v>25000000</v>
      </c>
      <c r="G177" s="88">
        <v>41508</v>
      </c>
      <c r="H177" s="38" t="s">
        <v>611</v>
      </c>
      <c r="I177" s="39" t="s">
        <v>271</v>
      </c>
      <c r="J177" s="54"/>
      <c r="K177" s="54"/>
      <c r="L177" s="54"/>
      <c r="M177" s="54"/>
      <c r="N177" s="54"/>
      <c r="O177" s="54"/>
      <c r="P177" s="54"/>
    </row>
    <row r="178" spans="1:16" ht="38.25">
      <c r="A178" s="43">
        <f t="shared" si="2"/>
        <v>173</v>
      </c>
      <c r="B178" s="92" t="s">
        <v>333</v>
      </c>
      <c r="C178" s="117" t="s">
        <v>560</v>
      </c>
      <c r="D178" s="92" t="s">
        <v>561</v>
      </c>
      <c r="E178" s="32">
        <v>13385828</v>
      </c>
      <c r="F178" s="40">
        <v>194000000</v>
      </c>
      <c r="G178" s="88">
        <v>41508</v>
      </c>
      <c r="H178" s="38" t="s">
        <v>524</v>
      </c>
      <c r="I178" s="39" t="s">
        <v>271</v>
      </c>
      <c r="J178" s="54"/>
      <c r="K178" s="54"/>
      <c r="L178" s="54"/>
      <c r="M178" s="54"/>
      <c r="N178" s="54"/>
      <c r="O178" s="54"/>
      <c r="P178" s="54"/>
    </row>
    <row r="179" spans="1:16" ht="25.5">
      <c r="A179" s="43">
        <f t="shared" si="2"/>
        <v>174</v>
      </c>
      <c r="B179" s="92" t="s">
        <v>92</v>
      </c>
      <c r="C179" s="117" t="s">
        <v>562</v>
      </c>
      <c r="D179" s="92" t="s">
        <v>563</v>
      </c>
      <c r="E179" s="32">
        <v>43503977</v>
      </c>
      <c r="F179" s="40">
        <v>116081192</v>
      </c>
      <c r="G179" s="88">
        <v>41509</v>
      </c>
      <c r="H179" s="38" t="s">
        <v>277</v>
      </c>
      <c r="I179" s="39" t="s">
        <v>271</v>
      </c>
      <c r="J179" s="54"/>
      <c r="K179" s="54"/>
      <c r="L179" s="54"/>
      <c r="M179" s="54"/>
      <c r="N179" s="54"/>
      <c r="O179" s="54"/>
      <c r="P179" s="54"/>
    </row>
    <row r="180" spans="1:16" ht="25.5">
      <c r="A180" s="43">
        <f t="shared" si="2"/>
        <v>175</v>
      </c>
      <c r="B180" s="92" t="s">
        <v>92</v>
      </c>
      <c r="C180" s="117" t="s">
        <v>564</v>
      </c>
      <c r="D180" s="92" t="s">
        <v>565</v>
      </c>
      <c r="E180" s="32">
        <v>31602982</v>
      </c>
      <c r="F180" s="40">
        <v>300000000</v>
      </c>
      <c r="G180" s="88">
        <v>41512</v>
      </c>
      <c r="H180" s="38" t="s">
        <v>431</v>
      </c>
      <c r="I180" s="39" t="s">
        <v>271</v>
      </c>
      <c r="J180" s="54"/>
      <c r="K180" s="54"/>
      <c r="L180" s="54"/>
      <c r="M180" s="54"/>
      <c r="N180" s="54"/>
      <c r="O180" s="54"/>
      <c r="P180" s="54"/>
    </row>
    <row r="181" spans="1:16" ht="38.25">
      <c r="A181" s="43">
        <f t="shared" si="2"/>
        <v>176</v>
      </c>
      <c r="B181" s="92" t="s">
        <v>91</v>
      </c>
      <c r="C181" s="117" t="s">
        <v>568</v>
      </c>
      <c r="D181" s="92" t="s">
        <v>569</v>
      </c>
      <c r="E181" s="32">
        <v>26259417</v>
      </c>
      <c r="F181" s="40">
        <v>4798500</v>
      </c>
      <c r="G181" s="88">
        <v>41512</v>
      </c>
      <c r="H181" s="38" t="s">
        <v>583</v>
      </c>
      <c r="I181" s="39" t="s">
        <v>271</v>
      </c>
      <c r="J181" s="54"/>
      <c r="K181" s="54"/>
      <c r="L181" s="54"/>
      <c r="M181" s="54"/>
      <c r="N181" s="54"/>
      <c r="O181" s="54"/>
      <c r="P181" s="54"/>
    </row>
    <row r="182" spans="1:16" ht="38.25">
      <c r="A182" s="43">
        <f t="shared" si="2"/>
        <v>177</v>
      </c>
      <c r="B182" s="92" t="s">
        <v>90</v>
      </c>
      <c r="C182" s="117" t="s">
        <v>566</v>
      </c>
      <c r="D182" s="92" t="s">
        <v>567</v>
      </c>
      <c r="E182" s="32"/>
      <c r="F182" s="40">
        <v>323480126</v>
      </c>
      <c r="G182" s="88">
        <v>41512</v>
      </c>
      <c r="H182" s="38" t="s">
        <v>690</v>
      </c>
      <c r="I182" s="39" t="s">
        <v>271</v>
      </c>
      <c r="J182" s="54"/>
      <c r="K182" s="54"/>
      <c r="L182" s="54"/>
      <c r="M182" s="54"/>
      <c r="N182" s="54"/>
      <c r="O182" s="54"/>
      <c r="P182" s="54"/>
    </row>
    <row r="183" spans="1:16" ht="63.75">
      <c r="A183" s="43">
        <f t="shared" si="2"/>
        <v>178</v>
      </c>
      <c r="B183" s="92" t="s">
        <v>91</v>
      </c>
      <c r="C183" s="117" t="s">
        <v>570</v>
      </c>
      <c r="D183" s="92" t="s">
        <v>571</v>
      </c>
      <c r="E183" s="32">
        <v>29344852</v>
      </c>
      <c r="F183" s="40">
        <v>266382206</v>
      </c>
      <c r="G183" s="88">
        <v>41528</v>
      </c>
      <c r="H183" s="38" t="s">
        <v>335</v>
      </c>
      <c r="I183" s="39" t="s">
        <v>271</v>
      </c>
      <c r="J183" s="54"/>
      <c r="K183" s="54"/>
      <c r="L183" s="54"/>
      <c r="M183" s="54"/>
      <c r="N183" s="54"/>
      <c r="O183" s="54"/>
      <c r="P183" s="54"/>
    </row>
    <row r="184" spans="1:16" ht="25.5">
      <c r="A184" s="43">
        <f t="shared" si="2"/>
        <v>179</v>
      </c>
      <c r="B184" s="92" t="s">
        <v>91</v>
      </c>
      <c r="C184" s="117" t="s">
        <v>572</v>
      </c>
      <c r="D184" s="92" t="s">
        <v>573</v>
      </c>
      <c r="E184" s="32">
        <v>52559791</v>
      </c>
      <c r="F184" s="40">
        <v>3108042</v>
      </c>
      <c r="G184" s="88">
        <v>41496</v>
      </c>
      <c r="H184" s="38" t="s">
        <v>431</v>
      </c>
      <c r="I184" s="39" t="s">
        <v>271</v>
      </c>
      <c r="J184" s="54"/>
      <c r="K184" s="54"/>
      <c r="L184" s="54"/>
      <c r="M184" s="54"/>
      <c r="N184" s="54"/>
      <c r="O184" s="54"/>
      <c r="P184" s="54"/>
    </row>
    <row r="185" spans="1:16" ht="25.5">
      <c r="A185" s="43">
        <f t="shared" si="2"/>
        <v>180</v>
      </c>
      <c r="B185" s="92" t="s">
        <v>224</v>
      </c>
      <c r="C185" s="117" t="s">
        <v>574</v>
      </c>
      <c r="D185" s="92" t="s">
        <v>580</v>
      </c>
      <c r="E185" s="32">
        <v>39099292</v>
      </c>
      <c r="F185" s="40">
        <v>73824808</v>
      </c>
      <c r="G185" s="88">
        <v>41541</v>
      </c>
      <c r="H185" s="38" t="s">
        <v>26</v>
      </c>
      <c r="I185" s="39" t="s">
        <v>271</v>
      </c>
      <c r="J185" s="54"/>
      <c r="K185" s="54"/>
      <c r="L185" s="54"/>
      <c r="M185" s="54"/>
      <c r="N185" s="54"/>
      <c r="O185" s="54"/>
      <c r="P185" s="54"/>
    </row>
    <row r="186" spans="1:16" ht="38.25">
      <c r="A186" s="43">
        <f t="shared" si="2"/>
        <v>181</v>
      </c>
      <c r="B186" s="92" t="s">
        <v>91</v>
      </c>
      <c r="C186" s="117" t="s">
        <v>575</v>
      </c>
      <c r="D186" s="92" t="s">
        <v>576</v>
      </c>
      <c r="E186" s="32">
        <v>51727844</v>
      </c>
      <c r="F186" s="40">
        <v>5907404</v>
      </c>
      <c r="G186" s="88">
        <v>41541</v>
      </c>
      <c r="H186" s="38" t="s">
        <v>589</v>
      </c>
      <c r="I186" s="39" t="s">
        <v>271</v>
      </c>
      <c r="J186" s="54"/>
      <c r="K186" s="54"/>
      <c r="L186" s="54"/>
      <c r="M186" s="54"/>
      <c r="N186" s="54"/>
      <c r="O186" s="54"/>
      <c r="P186" s="54"/>
    </row>
    <row r="187" spans="1:16" ht="25.5">
      <c r="A187" s="43">
        <f t="shared" si="2"/>
        <v>182</v>
      </c>
      <c r="B187" s="92" t="s">
        <v>91</v>
      </c>
      <c r="C187" s="117" t="s">
        <v>577</v>
      </c>
      <c r="D187" s="92" t="s">
        <v>578</v>
      </c>
      <c r="E187" s="32">
        <v>19228775</v>
      </c>
      <c r="F187" s="40">
        <v>94874926</v>
      </c>
      <c r="G187" s="88">
        <v>41541</v>
      </c>
      <c r="H187" s="38" t="s">
        <v>26</v>
      </c>
      <c r="I187" s="39" t="s">
        <v>271</v>
      </c>
      <c r="J187" s="54"/>
      <c r="K187" s="54"/>
      <c r="L187" s="54"/>
      <c r="M187" s="54"/>
      <c r="N187" s="54"/>
      <c r="O187" s="54"/>
      <c r="P187" s="54"/>
    </row>
    <row r="188" spans="1:16" ht="76.5">
      <c r="A188" s="43">
        <f t="shared" si="2"/>
        <v>183</v>
      </c>
      <c r="B188" s="92" t="s">
        <v>534</v>
      </c>
      <c r="C188" s="117" t="s">
        <v>605</v>
      </c>
      <c r="D188" s="92" t="s">
        <v>606</v>
      </c>
      <c r="E188" s="32"/>
      <c r="F188" s="40">
        <v>243072308</v>
      </c>
      <c r="G188" s="88">
        <v>41519</v>
      </c>
      <c r="H188" s="38" t="s">
        <v>608</v>
      </c>
      <c r="I188" s="39" t="s">
        <v>271</v>
      </c>
      <c r="J188" s="54"/>
      <c r="K188" s="54"/>
      <c r="L188" s="54"/>
      <c r="M188" s="54"/>
      <c r="N188" s="54"/>
      <c r="O188" s="54"/>
      <c r="P188" s="54"/>
    </row>
    <row r="189" spans="1:16" ht="25.5">
      <c r="A189" s="43">
        <f t="shared" si="2"/>
        <v>184</v>
      </c>
      <c r="B189" s="92" t="s">
        <v>91</v>
      </c>
      <c r="C189" s="117" t="s">
        <v>623</v>
      </c>
      <c r="D189" s="92" t="s">
        <v>624</v>
      </c>
      <c r="E189" s="32">
        <v>12589497</v>
      </c>
      <c r="F189" s="40">
        <v>79634079</v>
      </c>
      <c r="G189" s="88">
        <v>41556</v>
      </c>
      <c r="H189" s="38" t="s">
        <v>431</v>
      </c>
      <c r="I189" s="39" t="s">
        <v>271</v>
      </c>
      <c r="J189" s="54"/>
      <c r="K189" s="54"/>
      <c r="L189" s="54"/>
      <c r="M189" s="54"/>
      <c r="N189" s="54"/>
      <c r="O189" s="54"/>
      <c r="P189" s="54"/>
    </row>
    <row r="190" spans="1:16" ht="63.75">
      <c r="A190" s="43">
        <f t="shared" si="2"/>
        <v>185</v>
      </c>
      <c r="B190" s="92" t="s">
        <v>40</v>
      </c>
      <c r="C190" s="117" t="s">
        <v>625</v>
      </c>
      <c r="D190" s="92" t="s">
        <v>626</v>
      </c>
      <c r="E190" s="32">
        <v>43006374</v>
      </c>
      <c r="F190" s="40">
        <v>11240000</v>
      </c>
      <c r="G190" s="88">
        <v>41569</v>
      </c>
      <c r="H190" s="38" t="s">
        <v>335</v>
      </c>
      <c r="I190" s="39" t="s">
        <v>271</v>
      </c>
      <c r="J190" s="54"/>
      <c r="K190" s="54"/>
      <c r="L190" s="54"/>
      <c r="M190" s="54"/>
      <c r="N190" s="54"/>
      <c r="O190" s="54"/>
      <c r="P190" s="54"/>
    </row>
    <row r="191" spans="1:16" ht="63.75">
      <c r="A191" s="43">
        <f t="shared" si="2"/>
        <v>186</v>
      </c>
      <c r="B191" s="92" t="s">
        <v>225</v>
      </c>
      <c r="C191" s="117" t="s">
        <v>627</v>
      </c>
      <c r="D191" s="92" t="s">
        <v>628</v>
      </c>
      <c r="E191" s="32">
        <v>51652498</v>
      </c>
      <c r="F191" s="40">
        <v>4818280</v>
      </c>
      <c r="G191" s="88">
        <v>41549</v>
      </c>
      <c r="H191" s="38" t="s">
        <v>692</v>
      </c>
      <c r="I191" s="39" t="s">
        <v>271</v>
      </c>
      <c r="J191" s="54"/>
      <c r="K191" s="54"/>
      <c r="L191" s="54"/>
      <c r="M191" s="54"/>
      <c r="N191" s="54"/>
      <c r="O191" s="54"/>
      <c r="P191" s="54"/>
    </row>
    <row r="192" spans="1:16" ht="76.5">
      <c r="A192" s="43">
        <f t="shared" si="2"/>
        <v>187</v>
      </c>
      <c r="B192" s="92" t="s">
        <v>91</v>
      </c>
      <c r="C192" s="117" t="s">
        <v>629</v>
      </c>
      <c r="D192" s="92" t="s">
        <v>630</v>
      </c>
      <c r="E192" s="32">
        <v>20773846</v>
      </c>
      <c r="F192" s="40">
        <v>4840495</v>
      </c>
      <c r="G192" s="88">
        <v>41570</v>
      </c>
      <c r="H192" s="38" t="s">
        <v>647</v>
      </c>
      <c r="I192" s="39" t="s">
        <v>271</v>
      </c>
      <c r="J192" s="54"/>
      <c r="K192" s="54"/>
      <c r="L192" s="54"/>
      <c r="M192" s="54"/>
      <c r="N192" s="54"/>
      <c r="O192" s="54"/>
      <c r="P192" s="54"/>
    </row>
    <row r="193" spans="1:16" ht="25.5">
      <c r="A193" s="43">
        <f t="shared" si="2"/>
        <v>188</v>
      </c>
      <c r="B193" s="92" t="s">
        <v>91</v>
      </c>
      <c r="C193" s="117" t="s">
        <v>631</v>
      </c>
      <c r="D193" s="92" t="s">
        <v>632</v>
      </c>
      <c r="E193" s="32">
        <v>1061317</v>
      </c>
      <c r="F193" s="40">
        <v>176850000</v>
      </c>
      <c r="G193" s="88">
        <v>41578</v>
      </c>
      <c r="H193" s="38" t="s">
        <v>431</v>
      </c>
      <c r="I193" s="39" t="s">
        <v>271</v>
      </c>
      <c r="J193" s="54"/>
      <c r="K193" s="54"/>
      <c r="L193" s="54"/>
      <c r="M193" s="54"/>
      <c r="N193" s="54"/>
      <c r="O193" s="54"/>
      <c r="P193" s="54"/>
    </row>
    <row r="194" spans="1:16">
      <c r="A194" s="43">
        <f t="shared" si="2"/>
        <v>189</v>
      </c>
      <c r="B194" s="92" t="s">
        <v>91</v>
      </c>
      <c r="C194" s="117" t="s">
        <v>633</v>
      </c>
      <c r="D194" s="92" t="s">
        <v>634</v>
      </c>
      <c r="E194" s="32">
        <v>39547753</v>
      </c>
      <c r="F194" s="40">
        <v>3429970</v>
      </c>
      <c r="G194" s="88">
        <v>41578</v>
      </c>
      <c r="H194" s="38" t="s">
        <v>396</v>
      </c>
      <c r="I194" s="39" t="s">
        <v>271</v>
      </c>
      <c r="J194" s="54"/>
      <c r="K194" s="54"/>
      <c r="L194" s="54"/>
      <c r="M194" s="54"/>
      <c r="N194" s="54"/>
      <c r="O194" s="54"/>
      <c r="P194" s="54"/>
    </row>
    <row r="195" spans="1:16" ht="25.5">
      <c r="A195" s="43">
        <f t="shared" si="2"/>
        <v>190</v>
      </c>
      <c r="B195" s="92" t="s">
        <v>92</v>
      </c>
      <c r="C195" s="117" t="s">
        <v>635</v>
      </c>
      <c r="D195" s="92" t="s">
        <v>636</v>
      </c>
      <c r="E195" s="32">
        <v>94455484</v>
      </c>
      <c r="F195" s="40">
        <v>61115000</v>
      </c>
      <c r="G195" s="88">
        <v>41585</v>
      </c>
      <c r="H195" s="38" t="s">
        <v>431</v>
      </c>
      <c r="I195" s="39" t="s">
        <v>271</v>
      </c>
      <c r="J195" s="54"/>
      <c r="K195" s="54"/>
      <c r="L195" s="54"/>
      <c r="M195" s="54"/>
      <c r="N195" s="54"/>
      <c r="O195" s="54"/>
      <c r="P195" s="54"/>
    </row>
    <row r="196" spans="1:16">
      <c r="A196" s="43">
        <f t="shared" si="2"/>
        <v>191</v>
      </c>
      <c r="B196" s="92" t="s">
        <v>91</v>
      </c>
      <c r="C196" s="117" t="s">
        <v>637</v>
      </c>
      <c r="D196" s="92" t="s">
        <v>638</v>
      </c>
      <c r="E196" s="32">
        <v>36170000</v>
      </c>
      <c r="F196" s="40">
        <v>16000000</v>
      </c>
      <c r="G196" s="88">
        <v>41607</v>
      </c>
      <c r="H196" s="38" t="s">
        <v>396</v>
      </c>
      <c r="I196" s="39" t="s">
        <v>271</v>
      </c>
      <c r="J196" s="54"/>
      <c r="K196" s="54"/>
      <c r="L196" s="54"/>
      <c r="M196" s="54"/>
      <c r="N196" s="54"/>
      <c r="O196" s="54"/>
      <c r="P196" s="54"/>
    </row>
    <row r="197" spans="1:16">
      <c r="A197" s="43">
        <f t="shared" si="2"/>
        <v>192</v>
      </c>
      <c r="B197" s="92" t="s">
        <v>92</v>
      </c>
      <c r="C197" s="117" t="s">
        <v>639</v>
      </c>
      <c r="D197" s="92" t="s">
        <v>640</v>
      </c>
      <c r="E197" s="32">
        <v>16700836</v>
      </c>
      <c r="F197" s="40">
        <v>267220881</v>
      </c>
      <c r="G197" s="88">
        <v>41617</v>
      </c>
      <c r="H197" s="38" t="s">
        <v>396</v>
      </c>
      <c r="I197" s="39" t="s">
        <v>271</v>
      </c>
      <c r="J197" s="54"/>
      <c r="K197" s="54"/>
      <c r="L197" s="54"/>
      <c r="M197" s="54"/>
      <c r="N197" s="54"/>
      <c r="O197" s="54"/>
      <c r="P197" s="54"/>
    </row>
    <row r="198" spans="1:16">
      <c r="A198" s="43">
        <f t="shared" si="2"/>
        <v>193</v>
      </c>
      <c r="B198" s="92" t="s">
        <v>67</v>
      </c>
      <c r="C198" s="117" t="s">
        <v>649</v>
      </c>
      <c r="D198" s="92" t="s">
        <v>650</v>
      </c>
      <c r="E198" s="32">
        <v>457670</v>
      </c>
      <c r="F198" s="40">
        <v>250000000</v>
      </c>
      <c r="G198" s="88">
        <v>41625</v>
      </c>
      <c r="H198" s="38" t="s">
        <v>396</v>
      </c>
      <c r="I198" s="39" t="s">
        <v>271</v>
      </c>
      <c r="J198" s="54"/>
      <c r="K198" s="54"/>
      <c r="L198" s="54"/>
      <c r="M198" s="54"/>
      <c r="N198" s="54"/>
      <c r="O198" s="54"/>
      <c r="P198" s="54"/>
    </row>
    <row r="199" spans="1:16" ht="25.5">
      <c r="A199" s="43">
        <f t="shared" ref="A199:A246" si="3">SUM(A198+1)</f>
        <v>194</v>
      </c>
      <c r="B199" s="92" t="s">
        <v>53</v>
      </c>
      <c r="C199" s="117" t="s">
        <v>651</v>
      </c>
      <c r="D199" s="92" t="s">
        <v>652</v>
      </c>
      <c r="E199" s="32">
        <v>15810189</v>
      </c>
      <c r="F199" s="40">
        <v>13000000</v>
      </c>
      <c r="G199" s="88">
        <v>41625</v>
      </c>
      <c r="H199" s="38" t="s">
        <v>431</v>
      </c>
      <c r="I199" s="39" t="s">
        <v>271</v>
      </c>
      <c r="J199" s="54"/>
      <c r="K199" s="54"/>
      <c r="L199" s="54"/>
      <c r="M199" s="54"/>
      <c r="N199" s="54"/>
      <c r="O199" s="54"/>
      <c r="P199" s="54"/>
    </row>
    <row r="200" spans="1:16" ht="25.5">
      <c r="A200" s="113">
        <f t="shared" si="3"/>
        <v>195</v>
      </c>
      <c r="B200" s="102" t="s">
        <v>225</v>
      </c>
      <c r="C200" s="116" t="s">
        <v>659</v>
      </c>
      <c r="D200" s="102" t="s">
        <v>660</v>
      </c>
      <c r="E200" s="42">
        <v>93115167</v>
      </c>
      <c r="F200" s="103">
        <v>3000000000</v>
      </c>
      <c r="G200" s="104">
        <v>41624</v>
      </c>
      <c r="H200" s="57" t="s">
        <v>431</v>
      </c>
      <c r="I200" s="127" t="s">
        <v>271</v>
      </c>
      <c r="J200" s="54"/>
      <c r="K200" s="54"/>
      <c r="L200" s="54"/>
      <c r="M200" s="54"/>
      <c r="N200" s="54"/>
      <c r="O200" s="54"/>
      <c r="P200" s="54"/>
    </row>
    <row r="201" spans="1:16">
      <c r="A201" s="113">
        <f t="shared" si="3"/>
        <v>196</v>
      </c>
      <c r="B201" s="102" t="s">
        <v>67</v>
      </c>
      <c r="C201" s="116" t="s">
        <v>661</v>
      </c>
      <c r="D201" s="102" t="s">
        <v>662</v>
      </c>
      <c r="E201" s="42">
        <v>37803916</v>
      </c>
      <c r="F201" s="103">
        <v>24000000</v>
      </c>
      <c r="G201" s="104">
        <v>41666</v>
      </c>
      <c r="H201" s="57" t="s">
        <v>396</v>
      </c>
      <c r="I201" s="127" t="s">
        <v>271</v>
      </c>
      <c r="J201" s="54"/>
      <c r="K201" s="54"/>
      <c r="L201" s="54"/>
      <c r="M201" s="54"/>
      <c r="N201" s="54"/>
      <c r="O201" s="54"/>
      <c r="P201" s="54"/>
    </row>
    <row r="202" spans="1:16" ht="25.5">
      <c r="A202" s="113">
        <f t="shared" si="3"/>
        <v>197</v>
      </c>
      <c r="B202" s="102" t="s">
        <v>40</v>
      </c>
      <c r="C202" s="116" t="s">
        <v>663</v>
      </c>
      <c r="D202" s="102" t="s">
        <v>664</v>
      </c>
      <c r="E202" s="42">
        <v>8340897</v>
      </c>
      <c r="F202" s="103">
        <v>7557475</v>
      </c>
      <c r="G202" s="104">
        <v>41551</v>
      </c>
      <c r="H202" s="57" t="s">
        <v>396</v>
      </c>
      <c r="I202" s="127" t="s">
        <v>271</v>
      </c>
      <c r="J202" s="54"/>
      <c r="K202" s="54"/>
      <c r="L202" s="54"/>
      <c r="M202" s="54"/>
      <c r="N202" s="54"/>
      <c r="O202" s="54"/>
      <c r="P202" s="54"/>
    </row>
    <row r="203" spans="1:16">
      <c r="A203" s="113">
        <f t="shared" si="3"/>
        <v>198</v>
      </c>
      <c r="B203" s="102" t="s">
        <v>199</v>
      </c>
      <c r="C203" s="116" t="s">
        <v>665</v>
      </c>
      <c r="D203" s="102" t="s">
        <v>666</v>
      </c>
      <c r="E203" s="42">
        <v>37237903</v>
      </c>
      <c r="F203" s="103">
        <v>59255718</v>
      </c>
      <c r="G203" s="104">
        <v>41627</v>
      </c>
      <c r="H203" s="57" t="s">
        <v>396</v>
      </c>
      <c r="I203" s="127" t="s">
        <v>271</v>
      </c>
      <c r="J203" s="54"/>
      <c r="K203" s="54"/>
      <c r="L203" s="54"/>
      <c r="M203" s="54"/>
      <c r="N203" s="54"/>
      <c r="O203" s="54"/>
      <c r="P203" s="54"/>
    </row>
    <row r="204" spans="1:16" ht="25.5">
      <c r="A204" s="113">
        <f t="shared" si="3"/>
        <v>199</v>
      </c>
      <c r="B204" s="102" t="s">
        <v>221</v>
      </c>
      <c r="C204" s="116" t="s">
        <v>667</v>
      </c>
      <c r="D204" s="102" t="s">
        <v>668</v>
      </c>
      <c r="E204" s="42">
        <v>92070223</v>
      </c>
      <c r="F204" s="103">
        <v>39560581</v>
      </c>
      <c r="G204" s="104">
        <v>41487</v>
      </c>
      <c r="H204" s="57" t="s">
        <v>431</v>
      </c>
      <c r="I204" s="127" t="s">
        <v>271</v>
      </c>
      <c r="J204" s="54"/>
      <c r="K204" s="54"/>
      <c r="L204" s="54"/>
      <c r="M204" s="54"/>
      <c r="N204" s="54"/>
      <c r="O204" s="54"/>
      <c r="P204" s="54"/>
    </row>
    <row r="205" spans="1:16" ht="25.5">
      <c r="A205" s="113">
        <f t="shared" si="3"/>
        <v>200</v>
      </c>
      <c r="B205" s="102" t="s">
        <v>225</v>
      </c>
      <c r="C205" s="116" t="s">
        <v>669</v>
      </c>
      <c r="D205" s="102" t="s">
        <v>670</v>
      </c>
      <c r="E205" s="42">
        <v>93115167</v>
      </c>
      <c r="F205" s="103">
        <v>6000000000</v>
      </c>
      <c r="G205" s="104">
        <v>41682</v>
      </c>
      <c r="H205" s="57" t="s">
        <v>396</v>
      </c>
      <c r="I205" s="127" t="s">
        <v>271</v>
      </c>
      <c r="J205" s="54"/>
      <c r="K205" s="54"/>
      <c r="L205" s="54"/>
      <c r="M205" s="54"/>
      <c r="N205" s="54"/>
      <c r="O205" s="54"/>
      <c r="P205" s="54"/>
    </row>
    <row r="206" spans="1:16">
      <c r="A206" s="113">
        <f t="shared" si="3"/>
        <v>201</v>
      </c>
      <c r="B206" s="102" t="s">
        <v>91</v>
      </c>
      <c r="C206" s="116" t="s">
        <v>671</v>
      </c>
      <c r="D206" s="102" t="s">
        <v>672</v>
      </c>
      <c r="E206" s="42">
        <v>39796521</v>
      </c>
      <c r="F206" s="103">
        <v>7574670</v>
      </c>
      <c r="G206" s="104">
        <v>41514</v>
      </c>
      <c r="H206" s="57" t="s">
        <v>396</v>
      </c>
      <c r="I206" s="127" t="s">
        <v>271</v>
      </c>
      <c r="J206" s="54"/>
      <c r="K206" s="54"/>
      <c r="L206" s="54"/>
      <c r="M206" s="54"/>
      <c r="N206" s="54"/>
      <c r="O206" s="54"/>
      <c r="P206" s="54"/>
    </row>
    <row r="207" spans="1:16">
      <c r="A207" s="113">
        <f t="shared" si="3"/>
        <v>202</v>
      </c>
      <c r="B207" s="102" t="s">
        <v>40</v>
      </c>
      <c r="C207" s="116" t="s">
        <v>673</v>
      </c>
      <c r="D207" s="102" t="s">
        <v>461</v>
      </c>
      <c r="E207" s="42">
        <v>71731570</v>
      </c>
      <c r="F207" s="103">
        <v>113340000</v>
      </c>
      <c r="G207" s="104">
        <v>41689</v>
      </c>
      <c r="H207" s="57" t="s">
        <v>396</v>
      </c>
      <c r="I207" s="127" t="s">
        <v>271</v>
      </c>
      <c r="J207" s="54"/>
      <c r="K207" s="54"/>
      <c r="L207" s="54"/>
      <c r="M207" s="54"/>
      <c r="N207" s="54"/>
      <c r="O207" s="54"/>
      <c r="P207" s="54"/>
    </row>
    <row r="208" spans="1:16">
      <c r="A208" s="113">
        <f t="shared" si="3"/>
        <v>203</v>
      </c>
      <c r="B208" s="102" t="s">
        <v>91</v>
      </c>
      <c r="C208" s="116" t="s">
        <v>674</v>
      </c>
      <c r="D208" s="102" t="s">
        <v>675</v>
      </c>
      <c r="E208" s="42"/>
      <c r="F208" s="103">
        <v>10051097</v>
      </c>
      <c r="G208" s="104">
        <v>41544</v>
      </c>
      <c r="H208" s="57" t="s">
        <v>396</v>
      </c>
      <c r="I208" s="127" t="s">
        <v>271</v>
      </c>
      <c r="J208" s="54"/>
      <c r="K208" s="54"/>
      <c r="L208" s="54"/>
      <c r="M208" s="54"/>
      <c r="N208" s="54"/>
      <c r="O208" s="54"/>
      <c r="P208" s="54"/>
    </row>
    <row r="209" spans="1:16">
      <c r="A209" s="113">
        <f t="shared" si="3"/>
        <v>204</v>
      </c>
      <c r="B209" s="102" t="s">
        <v>91</v>
      </c>
      <c r="C209" s="116" t="s">
        <v>676</v>
      </c>
      <c r="D209" s="102" t="s">
        <v>677</v>
      </c>
      <c r="E209" s="42">
        <v>35322131</v>
      </c>
      <c r="F209" s="103">
        <v>15000000</v>
      </c>
      <c r="G209" s="104">
        <v>41544</v>
      </c>
      <c r="H209" s="57" t="s">
        <v>396</v>
      </c>
      <c r="I209" s="127" t="s">
        <v>271</v>
      </c>
      <c r="J209" s="54"/>
      <c r="K209" s="54"/>
      <c r="L209" s="54"/>
      <c r="M209" s="54"/>
      <c r="N209" s="54"/>
      <c r="O209" s="54"/>
      <c r="P209" s="54"/>
    </row>
    <row r="210" spans="1:16">
      <c r="A210" s="113">
        <f t="shared" si="3"/>
        <v>205</v>
      </c>
      <c r="B210" s="102" t="s">
        <v>534</v>
      </c>
      <c r="C210" s="116" t="s">
        <v>678</v>
      </c>
      <c r="D210" s="102" t="s">
        <v>679</v>
      </c>
      <c r="E210" s="42">
        <v>27955134</v>
      </c>
      <c r="F210" s="103">
        <v>36905027</v>
      </c>
      <c r="G210" s="104">
        <v>41717</v>
      </c>
      <c r="H210" s="57" t="s">
        <v>396</v>
      </c>
      <c r="I210" s="127" t="s">
        <v>271</v>
      </c>
      <c r="J210" s="54"/>
      <c r="K210" s="54"/>
      <c r="L210" s="54"/>
      <c r="M210" s="54"/>
      <c r="N210" s="54"/>
      <c r="O210" s="54"/>
      <c r="P210" s="54"/>
    </row>
    <row r="211" spans="1:16" ht="25.5">
      <c r="A211" s="113">
        <f t="shared" si="3"/>
        <v>206</v>
      </c>
      <c r="B211" s="102" t="s">
        <v>53</v>
      </c>
      <c r="C211" s="116" t="s">
        <v>680</v>
      </c>
      <c r="D211" s="102" t="s">
        <v>681</v>
      </c>
      <c r="E211" s="42">
        <v>27400521</v>
      </c>
      <c r="F211" s="103">
        <v>78232000</v>
      </c>
      <c r="G211" s="104">
        <v>41694</v>
      </c>
      <c r="H211" s="57" t="s">
        <v>431</v>
      </c>
      <c r="I211" s="127" t="s">
        <v>271</v>
      </c>
      <c r="J211" s="54"/>
      <c r="K211" s="54"/>
      <c r="L211" s="54"/>
      <c r="M211" s="54"/>
      <c r="N211" s="54"/>
      <c r="O211" s="54"/>
      <c r="P211" s="54"/>
    </row>
    <row r="212" spans="1:16" ht="25.5">
      <c r="A212" s="113">
        <f t="shared" si="3"/>
        <v>207</v>
      </c>
      <c r="B212" s="102" t="s">
        <v>91</v>
      </c>
      <c r="C212" s="102" t="s">
        <v>682</v>
      </c>
      <c r="D212" s="102" t="s">
        <v>683</v>
      </c>
      <c r="E212" s="42">
        <v>35517475</v>
      </c>
      <c r="F212" s="103">
        <v>1296898836</v>
      </c>
      <c r="G212" s="104">
        <v>41569</v>
      </c>
      <c r="H212" s="57" t="s">
        <v>396</v>
      </c>
      <c r="I212" s="127" t="s">
        <v>271</v>
      </c>
      <c r="J212" s="54"/>
      <c r="K212" s="54"/>
      <c r="L212" s="54"/>
      <c r="M212" s="54"/>
      <c r="N212" s="54"/>
      <c r="O212" s="54"/>
      <c r="P212" s="54"/>
    </row>
    <row r="213" spans="1:16">
      <c r="A213" s="113">
        <f t="shared" si="3"/>
        <v>208</v>
      </c>
      <c r="B213" s="102" t="s">
        <v>91</v>
      </c>
      <c r="C213" s="102" t="s">
        <v>684</v>
      </c>
      <c r="D213" s="102" t="s">
        <v>685</v>
      </c>
      <c r="E213" s="42">
        <v>35322199</v>
      </c>
      <c r="F213" s="103">
        <v>8217300</v>
      </c>
      <c r="G213" s="104">
        <v>41600</v>
      </c>
      <c r="H213" s="57" t="s">
        <v>396</v>
      </c>
      <c r="I213" s="127" t="s">
        <v>271</v>
      </c>
      <c r="J213" s="54"/>
      <c r="K213" s="54"/>
      <c r="L213" s="54"/>
      <c r="M213" s="54"/>
      <c r="N213" s="54"/>
      <c r="O213" s="54"/>
      <c r="P213" s="54"/>
    </row>
    <row r="214" spans="1:16" ht="63.75">
      <c r="A214" s="43">
        <f t="shared" si="3"/>
        <v>209</v>
      </c>
      <c r="B214" s="92" t="s">
        <v>223</v>
      </c>
      <c r="C214" s="117" t="s">
        <v>451</v>
      </c>
      <c r="D214" s="92" t="s">
        <v>452</v>
      </c>
      <c r="E214" s="32">
        <v>17655537</v>
      </c>
      <c r="F214" s="40">
        <v>113600000</v>
      </c>
      <c r="G214" s="88" t="s">
        <v>453</v>
      </c>
      <c r="H214" s="38" t="s">
        <v>59</v>
      </c>
      <c r="I214" s="39" t="s">
        <v>32</v>
      </c>
      <c r="J214" s="54"/>
      <c r="K214" s="54"/>
      <c r="L214" s="54"/>
      <c r="M214" s="54"/>
      <c r="N214" s="54"/>
      <c r="O214" s="54"/>
      <c r="P214" s="54"/>
    </row>
    <row r="215" spans="1:16" ht="63.75">
      <c r="A215" s="43">
        <f t="shared" si="3"/>
        <v>210</v>
      </c>
      <c r="B215" s="92" t="s">
        <v>91</v>
      </c>
      <c r="C215" s="87" t="s">
        <v>420</v>
      </c>
      <c r="D215" s="92" t="s">
        <v>421</v>
      </c>
      <c r="E215" s="32">
        <v>70040588</v>
      </c>
      <c r="F215" s="40">
        <v>55872515</v>
      </c>
      <c r="G215" s="88">
        <v>41033</v>
      </c>
      <c r="H215" s="38" t="s">
        <v>59</v>
      </c>
      <c r="I215" s="39" t="s">
        <v>32</v>
      </c>
      <c r="J215" s="54"/>
      <c r="K215" s="54"/>
      <c r="L215" s="54"/>
      <c r="M215" s="54"/>
      <c r="N215" s="54"/>
      <c r="O215" s="54"/>
      <c r="P215" s="54"/>
    </row>
    <row r="216" spans="1:16" ht="63.75">
      <c r="A216" s="43">
        <f t="shared" si="3"/>
        <v>211</v>
      </c>
      <c r="B216" s="38" t="s">
        <v>132</v>
      </c>
      <c r="C216" s="55" t="s">
        <v>278</v>
      </c>
      <c r="D216" s="38" t="s">
        <v>279</v>
      </c>
      <c r="E216" s="44">
        <v>72233460</v>
      </c>
      <c r="F216" s="40">
        <v>5150000</v>
      </c>
      <c r="G216" s="53">
        <v>40417</v>
      </c>
      <c r="H216" s="38" t="s">
        <v>59</v>
      </c>
      <c r="I216" s="39" t="s">
        <v>32</v>
      </c>
      <c r="J216" s="54"/>
      <c r="K216" s="54"/>
      <c r="L216" s="54"/>
      <c r="M216" s="54"/>
      <c r="N216" s="54"/>
      <c r="O216" s="54"/>
      <c r="P216" s="54"/>
    </row>
    <row r="217" spans="1:16" ht="63.75">
      <c r="A217" s="43">
        <f t="shared" si="3"/>
        <v>212</v>
      </c>
      <c r="B217" s="38" t="s">
        <v>200</v>
      </c>
      <c r="C217" s="55" t="s">
        <v>217</v>
      </c>
      <c r="D217" s="38" t="s">
        <v>218</v>
      </c>
      <c r="E217" s="44">
        <v>73143986</v>
      </c>
      <c r="F217" s="40">
        <v>56548666</v>
      </c>
      <c r="G217" s="53">
        <v>40309</v>
      </c>
      <c r="H217" s="38" t="s">
        <v>59</v>
      </c>
      <c r="I217" s="39" t="s">
        <v>32</v>
      </c>
      <c r="J217" s="54"/>
      <c r="K217" s="54"/>
      <c r="L217" s="54"/>
      <c r="M217" s="54"/>
      <c r="N217" s="54"/>
      <c r="O217" s="54"/>
      <c r="P217" s="54"/>
    </row>
    <row r="218" spans="1:16" ht="63.75">
      <c r="A218" s="43">
        <f t="shared" si="3"/>
        <v>213</v>
      </c>
      <c r="B218" s="38" t="s">
        <v>333</v>
      </c>
      <c r="C218" s="44" t="s">
        <v>236</v>
      </c>
      <c r="D218" s="38" t="s">
        <v>237</v>
      </c>
      <c r="E218" s="44">
        <v>1090380384</v>
      </c>
      <c r="F218" s="40">
        <v>8674000</v>
      </c>
      <c r="G218" s="53">
        <v>39260</v>
      </c>
      <c r="H218" s="38" t="s">
        <v>59</v>
      </c>
      <c r="I218" s="39" t="s">
        <v>32</v>
      </c>
      <c r="J218" s="54"/>
      <c r="K218" s="54"/>
      <c r="L218" s="54"/>
      <c r="M218" s="54"/>
      <c r="N218" s="54"/>
      <c r="O218" s="54"/>
      <c r="P218" s="54"/>
    </row>
    <row r="219" spans="1:16" ht="63.75">
      <c r="A219" s="43">
        <f t="shared" si="3"/>
        <v>214</v>
      </c>
      <c r="B219" s="38" t="s">
        <v>333</v>
      </c>
      <c r="C219" s="51" t="s">
        <v>145</v>
      </c>
      <c r="D219" s="48" t="s">
        <v>146</v>
      </c>
      <c r="E219" s="49">
        <v>60375191</v>
      </c>
      <c r="F219" s="40">
        <v>3000000</v>
      </c>
      <c r="G219" s="47">
        <v>38630</v>
      </c>
      <c r="H219" s="48" t="s">
        <v>59</v>
      </c>
      <c r="I219" s="41" t="s">
        <v>32</v>
      </c>
      <c r="J219" s="54"/>
      <c r="K219" s="54"/>
      <c r="L219" s="54"/>
      <c r="M219" s="54"/>
      <c r="N219" s="54"/>
      <c r="O219" s="54"/>
      <c r="P219" s="54"/>
    </row>
    <row r="220" spans="1:16" ht="63.75">
      <c r="A220" s="43">
        <f t="shared" si="3"/>
        <v>215</v>
      </c>
      <c r="B220" s="92" t="s">
        <v>67</v>
      </c>
      <c r="C220" s="87" t="s">
        <v>442</v>
      </c>
      <c r="D220" s="92" t="s">
        <v>443</v>
      </c>
      <c r="E220" s="32">
        <v>91287610</v>
      </c>
      <c r="F220" s="40">
        <v>79000000</v>
      </c>
      <c r="G220" s="88">
        <v>41169</v>
      </c>
      <c r="H220" s="38" t="s">
        <v>59</v>
      </c>
      <c r="I220" s="39" t="s">
        <v>32</v>
      </c>
      <c r="J220" s="54"/>
      <c r="K220" s="54"/>
      <c r="L220" s="54"/>
      <c r="M220" s="54"/>
      <c r="N220" s="54"/>
      <c r="O220" s="54"/>
      <c r="P220" s="54"/>
    </row>
    <row r="221" spans="1:16" ht="63.75">
      <c r="A221" s="43">
        <f t="shared" si="3"/>
        <v>216</v>
      </c>
      <c r="B221" s="92" t="s">
        <v>132</v>
      </c>
      <c r="C221" s="87" t="s">
        <v>360</v>
      </c>
      <c r="D221" s="87" t="s">
        <v>361</v>
      </c>
      <c r="E221" s="32">
        <v>12619625</v>
      </c>
      <c r="F221" s="40">
        <v>7450000</v>
      </c>
      <c r="G221" s="88">
        <v>40798</v>
      </c>
      <c r="H221" s="38" t="s">
        <v>59</v>
      </c>
      <c r="I221" s="39" t="s">
        <v>32</v>
      </c>
      <c r="J221" s="54"/>
      <c r="K221" s="54"/>
      <c r="L221" s="54"/>
      <c r="M221" s="54"/>
      <c r="N221" s="54"/>
      <c r="O221" s="54"/>
      <c r="P221" s="54"/>
    </row>
    <row r="222" spans="1:16" ht="63.75">
      <c r="A222" s="43">
        <f t="shared" si="3"/>
        <v>217</v>
      </c>
      <c r="B222" s="38" t="s">
        <v>40</v>
      </c>
      <c r="C222" s="44" t="s">
        <v>41</v>
      </c>
      <c r="D222" s="48" t="s">
        <v>42</v>
      </c>
      <c r="E222" s="46">
        <v>21492554</v>
      </c>
      <c r="F222" s="40">
        <v>9606525</v>
      </c>
      <c r="G222" s="47">
        <v>38270</v>
      </c>
      <c r="H222" s="37" t="s">
        <v>59</v>
      </c>
      <c r="I222" s="10" t="s">
        <v>32</v>
      </c>
      <c r="J222" s="54"/>
      <c r="K222" s="54"/>
      <c r="L222" s="54"/>
      <c r="M222" s="54"/>
      <c r="N222" s="54"/>
      <c r="O222" s="54"/>
      <c r="P222" s="54"/>
    </row>
    <row r="223" spans="1:16" ht="63.75">
      <c r="A223" s="43">
        <f t="shared" si="3"/>
        <v>218</v>
      </c>
      <c r="B223" s="38" t="s">
        <v>106</v>
      </c>
      <c r="C223" s="55" t="s">
        <v>216</v>
      </c>
      <c r="D223" s="38" t="s">
        <v>10</v>
      </c>
      <c r="E223" s="44">
        <v>10141947</v>
      </c>
      <c r="F223" s="40">
        <v>4969900</v>
      </c>
      <c r="G223" s="53">
        <v>40302</v>
      </c>
      <c r="H223" s="38" t="s">
        <v>59</v>
      </c>
      <c r="I223" s="39" t="s">
        <v>32</v>
      </c>
      <c r="J223" s="54"/>
      <c r="K223" s="54"/>
      <c r="L223" s="54"/>
      <c r="M223" s="54"/>
      <c r="N223" s="54"/>
      <c r="O223" s="54"/>
      <c r="P223" s="54"/>
    </row>
    <row r="224" spans="1:16" ht="76.5">
      <c r="A224" s="43">
        <f t="shared" si="3"/>
        <v>219</v>
      </c>
      <c r="B224" s="38" t="s">
        <v>92</v>
      </c>
      <c r="C224" s="55" t="s">
        <v>96</v>
      </c>
      <c r="D224" s="38" t="s">
        <v>97</v>
      </c>
      <c r="E224" s="44">
        <v>29345170</v>
      </c>
      <c r="F224" s="40">
        <v>4500000</v>
      </c>
      <c r="G224" s="53">
        <v>40046</v>
      </c>
      <c r="H224" s="38" t="s">
        <v>591</v>
      </c>
      <c r="I224" s="39" t="s">
        <v>32</v>
      </c>
      <c r="J224" s="54"/>
      <c r="K224" s="54"/>
      <c r="L224" s="54"/>
      <c r="M224" s="54"/>
      <c r="N224" s="54"/>
      <c r="O224" s="54"/>
      <c r="P224" s="54"/>
    </row>
    <row r="225" spans="1:16" ht="63.75">
      <c r="A225" s="43">
        <f t="shared" si="3"/>
        <v>220</v>
      </c>
      <c r="B225" s="38" t="s">
        <v>85</v>
      </c>
      <c r="C225" s="55" t="s">
        <v>305</v>
      </c>
      <c r="D225" s="38" t="s">
        <v>306</v>
      </c>
      <c r="E225" s="44">
        <v>14258455</v>
      </c>
      <c r="F225" s="40">
        <v>100000000</v>
      </c>
      <c r="G225" s="53">
        <v>40449</v>
      </c>
      <c r="H225" s="38" t="s">
        <v>59</v>
      </c>
      <c r="I225" s="39" t="s">
        <v>496</v>
      </c>
      <c r="J225" s="54"/>
      <c r="K225" s="54"/>
      <c r="L225" s="54"/>
      <c r="M225" s="54"/>
      <c r="N225" s="54"/>
      <c r="O225" s="54"/>
      <c r="P225" s="54"/>
    </row>
    <row r="226" spans="1:16" ht="63.75">
      <c r="A226" s="43">
        <f t="shared" si="3"/>
        <v>221</v>
      </c>
      <c r="B226" s="38" t="s">
        <v>227</v>
      </c>
      <c r="C226" s="55" t="s">
        <v>175</v>
      </c>
      <c r="D226" s="38" t="s">
        <v>176</v>
      </c>
      <c r="E226" s="44">
        <v>76296765</v>
      </c>
      <c r="F226" s="40">
        <v>120000000</v>
      </c>
      <c r="G226" s="53">
        <v>39787</v>
      </c>
      <c r="H226" s="38" t="s">
        <v>59</v>
      </c>
      <c r="I226" s="39" t="s">
        <v>496</v>
      </c>
      <c r="J226" s="54"/>
      <c r="K226" s="54"/>
      <c r="L226" s="54"/>
      <c r="M226" s="54"/>
      <c r="N226" s="54"/>
      <c r="O226" s="54"/>
      <c r="P226" s="54"/>
    </row>
    <row r="227" spans="1:16" ht="63.75">
      <c r="A227" s="43">
        <f t="shared" si="3"/>
        <v>222</v>
      </c>
      <c r="B227" s="38" t="s">
        <v>120</v>
      </c>
      <c r="C227" s="55" t="s">
        <v>161</v>
      </c>
      <c r="D227" s="38" t="s">
        <v>280</v>
      </c>
      <c r="E227" s="44">
        <v>23983329</v>
      </c>
      <c r="F227" s="40">
        <v>6201101</v>
      </c>
      <c r="G227" s="53">
        <v>39658</v>
      </c>
      <c r="H227" s="38" t="s">
        <v>59</v>
      </c>
      <c r="I227" s="39" t="s">
        <v>496</v>
      </c>
      <c r="J227" s="54"/>
      <c r="K227" s="54"/>
      <c r="L227" s="54"/>
      <c r="M227" s="54"/>
      <c r="N227" s="54"/>
      <c r="O227" s="54"/>
      <c r="P227" s="54"/>
    </row>
    <row r="228" spans="1:16" ht="63.75">
      <c r="A228" s="43">
        <f t="shared" si="3"/>
        <v>223</v>
      </c>
      <c r="B228" s="38" t="s">
        <v>333</v>
      </c>
      <c r="C228" s="44" t="s">
        <v>159</v>
      </c>
      <c r="D228" s="52" t="s">
        <v>160</v>
      </c>
      <c r="E228" s="44">
        <v>5406945</v>
      </c>
      <c r="F228" s="40">
        <v>163000000</v>
      </c>
      <c r="G228" s="53">
        <v>38847</v>
      </c>
      <c r="H228" s="38" t="s">
        <v>59</v>
      </c>
      <c r="I228" s="39" t="s">
        <v>496</v>
      </c>
      <c r="J228" s="54"/>
      <c r="K228" s="54"/>
      <c r="L228" s="54"/>
      <c r="M228" s="54"/>
      <c r="N228" s="54"/>
      <c r="O228" s="54"/>
      <c r="P228" s="54"/>
    </row>
    <row r="229" spans="1:16" ht="63.75">
      <c r="A229" s="43">
        <f t="shared" si="3"/>
        <v>224</v>
      </c>
      <c r="B229" s="38" t="s">
        <v>91</v>
      </c>
      <c r="C229" s="55" t="s">
        <v>491</v>
      </c>
      <c r="D229" s="38" t="s">
        <v>58</v>
      </c>
      <c r="E229" s="44"/>
      <c r="F229" s="40">
        <v>120000000</v>
      </c>
      <c r="G229" s="53">
        <v>39651</v>
      </c>
      <c r="H229" s="48" t="s">
        <v>59</v>
      </c>
      <c r="I229" s="39" t="s">
        <v>472</v>
      </c>
      <c r="J229" s="54"/>
      <c r="K229" s="54"/>
      <c r="L229" s="54"/>
      <c r="M229" s="54"/>
      <c r="N229" s="54"/>
      <c r="O229" s="54"/>
      <c r="P229" s="54"/>
    </row>
    <row r="230" spans="1:16" ht="63.75">
      <c r="A230" s="43">
        <f t="shared" si="3"/>
        <v>225</v>
      </c>
      <c r="B230" s="38" t="s">
        <v>40</v>
      </c>
      <c r="C230" s="44">
        <v>2002232700</v>
      </c>
      <c r="D230" s="48" t="s">
        <v>121</v>
      </c>
      <c r="E230" s="46">
        <v>32351896</v>
      </c>
      <c r="F230" s="40">
        <v>3471013</v>
      </c>
      <c r="G230" s="47">
        <v>37413</v>
      </c>
      <c r="H230" s="48" t="s">
        <v>59</v>
      </c>
      <c r="I230" s="41" t="s">
        <v>472</v>
      </c>
      <c r="J230" s="54"/>
      <c r="K230" s="54"/>
      <c r="L230" s="54"/>
      <c r="M230" s="54"/>
      <c r="N230" s="54"/>
      <c r="O230" s="54"/>
      <c r="P230" s="54"/>
    </row>
    <row r="231" spans="1:16" ht="63.75">
      <c r="A231" s="43">
        <f t="shared" si="3"/>
        <v>226</v>
      </c>
      <c r="B231" s="38" t="s">
        <v>333</v>
      </c>
      <c r="C231" s="55" t="s">
        <v>290</v>
      </c>
      <c r="D231" s="38" t="s">
        <v>291</v>
      </c>
      <c r="E231" s="44">
        <v>88233547</v>
      </c>
      <c r="F231" s="40">
        <v>7250048</v>
      </c>
      <c r="G231" s="53">
        <v>39688</v>
      </c>
      <c r="H231" s="38" t="s">
        <v>59</v>
      </c>
      <c r="I231" s="39" t="s">
        <v>32</v>
      </c>
      <c r="J231" s="54"/>
      <c r="K231" s="54"/>
      <c r="L231" s="54"/>
      <c r="M231" s="54"/>
      <c r="N231" s="54"/>
      <c r="O231" s="54"/>
      <c r="P231" s="54"/>
    </row>
    <row r="232" spans="1:16" ht="63.75">
      <c r="A232" s="43">
        <f t="shared" si="3"/>
        <v>227</v>
      </c>
      <c r="B232" s="38" t="s">
        <v>333</v>
      </c>
      <c r="C232" s="44" t="s">
        <v>135</v>
      </c>
      <c r="D232" s="48" t="s">
        <v>136</v>
      </c>
      <c r="E232" s="49">
        <v>5405902</v>
      </c>
      <c r="F232" s="40">
        <v>300000000</v>
      </c>
      <c r="G232" s="47">
        <v>38504</v>
      </c>
      <c r="H232" s="37" t="s">
        <v>59</v>
      </c>
      <c r="I232" s="41" t="s">
        <v>162</v>
      </c>
      <c r="J232" s="54"/>
      <c r="K232" s="54"/>
      <c r="L232" s="54"/>
      <c r="M232" s="54"/>
      <c r="N232" s="54"/>
      <c r="O232" s="54"/>
      <c r="P232" s="54"/>
    </row>
    <row r="233" spans="1:16" ht="63.75">
      <c r="A233" s="43">
        <f t="shared" si="3"/>
        <v>228</v>
      </c>
      <c r="B233" s="38" t="s">
        <v>132</v>
      </c>
      <c r="C233" s="51" t="s">
        <v>157</v>
      </c>
      <c r="D233" s="48" t="s">
        <v>158</v>
      </c>
      <c r="E233" s="49">
        <v>7676023</v>
      </c>
      <c r="F233" s="40">
        <v>104450000</v>
      </c>
      <c r="G233" s="47">
        <v>38827</v>
      </c>
      <c r="H233" s="48" t="s">
        <v>59</v>
      </c>
      <c r="I233" s="41" t="s">
        <v>162</v>
      </c>
      <c r="J233" s="54"/>
      <c r="K233" s="54"/>
      <c r="L233" s="54"/>
      <c r="M233" s="54"/>
      <c r="N233" s="54"/>
      <c r="O233" s="54"/>
      <c r="P233" s="54"/>
    </row>
    <row r="234" spans="1:16" ht="63.75">
      <c r="A234" s="43">
        <f t="shared" si="3"/>
        <v>229</v>
      </c>
      <c r="B234" s="38" t="s">
        <v>225</v>
      </c>
      <c r="C234" s="55" t="s">
        <v>12</v>
      </c>
      <c r="D234" s="38" t="s">
        <v>13</v>
      </c>
      <c r="E234" s="44">
        <v>41771570</v>
      </c>
      <c r="F234" s="40">
        <v>1565000000</v>
      </c>
      <c r="G234" s="53">
        <v>40360</v>
      </c>
      <c r="H234" s="38" t="s">
        <v>59</v>
      </c>
      <c r="I234" s="39" t="s">
        <v>162</v>
      </c>
      <c r="J234" s="54"/>
      <c r="K234" s="54"/>
      <c r="L234" s="54"/>
      <c r="M234" s="54"/>
      <c r="N234" s="54"/>
      <c r="O234" s="54"/>
      <c r="P234" s="54"/>
    </row>
    <row r="235" spans="1:16" ht="63.75">
      <c r="A235" s="43">
        <f t="shared" si="3"/>
        <v>230</v>
      </c>
      <c r="B235" s="38" t="s">
        <v>221</v>
      </c>
      <c r="C235" s="55" t="s">
        <v>62</v>
      </c>
      <c r="D235" s="38" t="s">
        <v>414</v>
      </c>
      <c r="E235" s="44">
        <v>926702660</v>
      </c>
      <c r="F235" s="40">
        <v>261606122.19</v>
      </c>
      <c r="G235" s="53">
        <v>39534</v>
      </c>
      <c r="H235" s="38" t="s">
        <v>1</v>
      </c>
      <c r="I235" s="39" t="s">
        <v>162</v>
      </c>
      <c r="J235" s="54"/>
      <c r="K235" s="54"/>
      <c r="L235" s="54"/>
      <c r="M235" s="54"/>
      <c r="N235" s="54"/>
      <c r="O235" s="54"/>
      <c r="P235" s="54"/>
    </row>
    <row r="236" spans="1:16" ht="63.75">
      <c r="A236" s="43">
        <f t="shared" si="3"/>
        <v>231</v>
      </c>
      <c r="B236" s="38" t="s">
        <v>200</v>
      </c>
      <c r="C236" s="55" t="s">
        <v>126</v>
      </c>
      <c r="D236" s="38" t="s">
        <v>127</v>
      </c>
      <c r="E236" s="44">
        <v>73133979</v>
      </c>
      <c r="F236" s="40">
        <v>56548666</v>
      </c>
      <c r="G236" s="53">
        <v>40254</v>
      </c>
      <c r="H236" s="38" t="s">
        <v>1</v>
      </c>
      <c r="I236" s="39" t="s">
        <v>162</v>
      </c>
      <c r="J236" s="54"/>
      <c r="K236" s="54"/>
      <c r="L236" s="54"/>
      <c r="M236" s="54"/>
      <c r="N236" s="54"/>
      <c r="O236" s="54"/>
      <c r="P236" s="54"/>
    </row>
    <row r="237" spans="1:16" ht="63.75">
      <c r="A237" s="43">
        <f t="shared" si="3"/>
        <v>232</v>
      </c>
      <c r="B237" s="38" t="s">
        <v>40</v>
      </c>
      <c r="C237" s="44" t="s">
        <v>38</v>
      </c>
      <c r="D237" s="48" t="s">
        <v>39</v>
      </c>
      <c r="E237" s="46">
        <v>24323345</v>
      </c>
      <c r="F237" s="40">
        <v>1424390</v>
      </c>
      <c r="G237" s="47">
        <v>36724</v>
      </c>
      <c r="H237" s="37" t="s">
        <v>383</v>
      </c>
      <c r="I237" s="10" t="s">
        <v>32</v>
      </c>
      <c r="J237" s="54"/>
      <c r="K237" s="54"/>
      <c r="L237" s="54"/>
      <c r="M237" s="54"/>
      <c r="N237" s="54"/>
      <c r="O237" s="54"/>
      <c r="P237" s="54"/>
    </row>
    <row r="238" spans="1:16" ht="63.75">
      <c r="A238" s="43">
        <f t="shared" si="3"/>
        <v>233</v>
      </c>
      <c r="B238" s="38" t="s">
        <v>120</v>
      </c>
      <c r="C238" s="44" t="s">
        <v>46</v>
      </c>
      <c r="D238" s="38" t="s">
        <v>47</v>
      </c>
      <c r="E238" s="44">
        <v>23301316</v>
      </c>
      <c r="F238" s="40">
        <v>45000000</v>
      </c>
      <c r="G238" s="53">
        <v>39324</v>
      </c>
      <c r="H238" s="38" t="s">
        <v>59</v>
      </c>
      <c r="I238" s="39" t="s">
        <v>32</v>
      </c>
      <c r="J238" s="54"/>
      <c r="K238" s="54"/>
      <c r="L238" s="54"/>
      <c r="M238" s="54"/>
      <c r="N238" s="54"/>
      <c r="O238" s="54"/>
      <c r="P238" s="54"/>
    </row>
    <row r="239" spans="1:16" ht="63.75">
      <c r="A239" s="43">
        <f t="shared" si="3"/>
        <v>234</v>
      </c>
      <c r="B239" s="38" t="s">
        <v>227</v>
      </c>
      <c r="C239" s="44" t="s">
        <v>213</v>
      </c>
      <c r="D239" s="52" t="s">
        <v>240</v>
      </c>
      <c r="E239" s="44">
        <v>34550016</v>
      </c>
      <c r="F239" s="40">
        <v>30000000</v>
      </c>
      <c r="G239" s="53">
        <v>38912</v>
      </c>
      <c r="H239" s="38" t="s">
        <v>59</v>
      </c>
      <c r="I239" s="39" t="s">
        <v>32</v>
      </c>
      <c r="J239" s="54"/>
      <c r="K239" s="54"/>
      <c r="L239" s="54"/>
      <c r="M239" s="54"/>
      <c r="N239" s="54"/>
      <c r="O239" s="54"/>
      <c r="P239" s="54"/>
    </row>
    <row r="240" spans="1:16" ht="63.75">
      <c r="A240" s="43">
        <f t="shared" si="3"/>
        <v>235</v>
      </c>
      <c r="B240" s="38" t="s">
        <v>88</v>
      </c>
      <c r="C240" s="55" t="s">
        <v>298</v>
      </c>
      <c r="D240" s="38" t="s">
        <v>299</v>
      </c>
      <c r="E240" s="44">
        <v>50979898</v>
      </c>
      <c r="F240" s="40">
        <v>4000000</v>
      </c>
      <c r="G240" s="53">
        <v>40434</v>
      </c>
      <c r="H240" s="38" t="s">
        <v>59</v>
      </c>
      <c r="I240" s="39" t="s">
        <v>32</v>
      </c>
      <c r="J240" s="54"/>
      <c r="K240" s="54"/>
      <c r="L240" s="54"/>
      <c r="M240" s="54"/>
      <c r="N240" s="54"/>
      <c r="O240" s="54"/>
      <c r="P240" s="54"/>
    </row>
    <row r="241" spans="1:16" ht="63.75">
      <c r="A241" s="43">
        <f t="shared" si="3"/>
        <v>236</v>
      </c>
      <c r="B241" s="38" t="s">
        <v>470</v>
      </c>
      <c r="C241" s="55" t="s">
        <v>122</v>
      </c>
      <c r="D241" s="38" t="s">
        <v>123</v>
      </c>
      <c r="E241" s="44">
        <v>72011017</v>
      </c>
      <c r="F241" s="40">
        <v>53196510</v>
      </c>
      <c r="G241" s="53">
        <v>40242</v>
      </c>
      <c r="H241" s="38" t="s">
        <v>1</v>
      </c>
      <c r="I241" s="39" t="s">
        <v>32</v>
      </c>
      <c r="J241" s="54"/>
      <c r="K241" s="54"/>
      <c r="L241" s="54"/>
      <c r="M241" s="54"/>
      <c r="N241" s="54"/>
      <c r="O241" s="54"/>
      <c r="P241" s="54"/>
    </row>
    <row r="242" spans="1:16" ht="63.75">
      <c r="A242" s="43">
        <f t="shared" si="3"/>
        <v>237</v>
      </c>
      <c r="B242" s="38" t="s">
        <v>784</v>
      </c>
      <c r="C242" s="44" t="s">
        <v>245</v>
      </c>
      <c r="D242" s="38" t="s">
        <v>246</v>
      </c>
      <c r="E242" s="44">
        <v>12117789</v>
      </c>
      <c r="F242" s="40">
        <v>100000000</v>
      </c>
      <c r="G242" s="53">
        <v>39121</v>
      </c>
      <c r="H242" s="38" t="s">
        <v>341</v>
      </c>
      <c r="I242" s="39" t="s">
        <v>162</v>
      </c>
      <c r="J242" s="54"/>
      <c r="K242" s="54"/>
      <c r="L242" s="54"/>
      <c r="M242" s="54"/>
      <c r="N242" s="54"/>
      <c r="O242" s="54"/>
      <c r="P242" s="54"/>
    </row>
    <row r="243" spans="1:16" ht="63.75">
      <c r="A243" s="43">
        <f t="shared" si="3"/>
        <v>238</v>
      </c>
      <c r="B243" s="38" t="s">
        <v>333</v>
      </c>
      <c r="C243" s="44" t="s">
        <v>140</v>
      </c>
      <c r="D243" s="38" t="s">
        <v>141</v>
      </c>
      <c r="E243" s="49">
        <v>37442686</v>
      </c>
      <c r="F243" s="40">
        <v>4406730</v>
      </c>
      <c r="G243" s="47">
        <v>38252</v>
      </c>
      <c r="H243" s="48" t="s">
        <v>59</v>
      </c>
      <c r="I243" s="41" t="s">
        <v>32</v>
      </c>
      <c r="J243" s="54"/>
      <c r="K243" s="54"/>
      <c r="L243" s="54"/>
      <c r="M243" s="54"/>
      <c r="N243" s="54"/>
      <c r="O243" s="54"/>
      <c r="P243" s="54"/>
    </row>
    <row r="244" spans="1:16" ht="76.5">
      <c r="A244" s="43">
        <f t="shared" si="3"/>
        <v>239</v>
      </c>
      <c r="B244" s="38" t="s">
        <v>87</v>
      </c>
      <c r="C244" s="44" t="s">
        <v>55</v>
      </c>
      <c r="D244" s="37" t="s">
        <v>56</v>
      </c>
      <c r="E244" s="32">
        <v>88380060</v>
      </c>
      <c r="F244" s="40">
        <v>200000000</v>
      </c>
      <c r="G244" s="47">
        <v>36783</v>
      </c>
      <c r="H244" s="37" t="s">
        <v>57</v>
      </c>
      <c r="I244" s="41" t="s">
        <v>162</v>
      </c>
      <c r="J244" s="54"/>
      <c r="K244" s="54"/>
      <c r="L244" s="54"/>
      <c r="M244" s="54"/>
      <c r="N244" s="54"/>
      <c r="O244" s="54"/>
      <c r="P244" s="54"/>
    </row>
    <row r="245" spans="1:16" ht="63.75">
      <c r="A245" s="43">
        <f t="shared" si="3"/>
        <v>240</v>
      </c>
      <c r="B245" s="38" t="s">
        <v>91</v>
      </c>
      <c r="C245" s="44" t="s">
        <v>319</v>
      </c>
      <c r="D245" s="45" t="s">
        <v>320</v>
      </c>
      <c r="E245" s="46">
        <v>17007696</v>
      </c>
      <c r="F245" s="40">
        <v>50866218</v>
      </c>
      <c r="G245" s="47">
        <v>38015</v>
      </c>
      <c r="H245" s="48" t="s">
        <v>274</v>
      </c>
      <c r="I245" s="41" t="s">
        <v>162</v>
      </c>
      <c r="J245" s="54"/>
      <c r="K245" s="54"/>
      <c r="L245" s="54"/>
      <c r="M245" s="54"/>
      <c r="N245" s="54"/>
      <c r="O245" s="54"/>
      <c r="P245" s="54"/>
    </row>
    <row r="246" spans="1:16" ht="63.75">
      <c r="A246" s="43">
        <f t="shared" si="3"/>
        <v>241</v>
      </c>
      <c r="B246" s="38" t="s">
        <v>199</v>
      </c>
      <c r="C246" s="44" t="s">
        <v>61</v>
      </c>
      <c r="D246" s="48" t="s">
        <v>180</v>
      </c>
      <c r="E246" s="46">
        <v>91248868</v>
      </c>
      <c r="F246" s="40">
        <v>248893655</v>
      </c>
      <c r="G246" s="47">
        <v>37672</v>
      </c>
      <c r="H246" s="37" t="s">
        <v>274</v>
      </c>
      <c r="I246" s="58" t="s">
        <v>162</v>
      </c>
    </row>
    <row r="247" spans="1:16" ht="13.5" thickBot="1">
      <c r="A247" s="60"/>
      <c r="B247" s="61"/>
      <c r="C247" s="60"/>
      <c r="D247" s="62"/>
      <c r="E247" s="63"/>
      <c r="F247" s="64"/>
      <c r="G247" s="65"/>
      <c r="H247" s="62"/>
      <c r="I247" s="66"/>
    </row>
    <row r="248" spans="1:16" ht="13.5" thickBot="1">
      <c r="A248" s="60"/>
      <c r="B248" s="61"/>
      <c r="C248" s="60"/>
      <c r="D248" s="62"/>
      <c r="E248" s="2" t="s">
        <v>185</v>
      </c>
      <c r="F248" s="67">
        <f>SUM(F6:F246)</f>
        <v>64862182523.120003</v>
      </c>
      <c r="G248" s="65"/>
      <c r="H248" s="68"/>
      <c r="I248" s="66"/>
    </row>
    <row r="249" spans="1:16" ht="13.5" thickBot="1">
      <c r="A249" s="60"/>
      <c r="B249" s="61"/>
      <c r="C249" s="60"/>
      <c r="D249" s="62"/>
      <c r="E249" s="3" t="s">
        <v>186</v>
      </c>
      <c r="F249" s="67">
        <f>SUM(F6:F213)</f>
        <v>60968496463.93</v>
      </c>
      <c r="G249" s="65"/>
      <c r="H249" s="70"/>
      <c r="I249" s="66"/>
    </row>
    <row r="250" spans="1:16" ht="13.5" thickBot="1">
      <c r="A250" s="60"/>
      <c r="B250" s="61"/>
      <c r="C250" s="60"/>
      <c r="D250" s="62"/>
      <c r="E250" s="1" t="s">
        <v>187</v>
      </c>
      <c r="F250" s="71">
        <f>SUM(F214:F246)</f>
        <v>3893686059.1900001</v>
      </c>
      <c r="G250" s="65"/>
      <c r="H250" s="62"/>
      <c r="I250" s="66"/>
    </row>
    <row r="251" spans="1:16">
      <c r="A251" s="69"/>
      <c r="B251" s="61"/>
      <c r="C251" s="69"/>
      <c r="D251" s="69"/>
      <c r="E251" s="69"/>
      <c r="F251" s="69"/>
      <c r="G251" s="69"/>
      <c r="H251" s="69"/>
      <c r="I251" s="60"/>
    </row>
    <row r="252" spans="1:16">
      <c r="A252" s="335" t="s">
        <v>705</v>
      </c>
      <c r="B252" s="335"/>
      <c r="C252" s="335"/>
      <c r="D252" s="335"/>
      <c r="E252" s="335"/>
      <c r="F252" s="335"/>
      <c r="G252" s="335"/>
      <c r="H252" s="335"/>
      <c r="I252" s="335"/>
    </row>
    <row r="254" spans="1:16">
      <c r="F254" s="14"/>
    </row>
  </sheetData>
  <protectedRanges>
    <protectedRange sqref="F1:F3 D1:D3" name="Rango1_2_1"/>
    <protectedRange sqref="F247:H247 D251:I252 D110 D247:D250 G248:H250 F110:G110 H229 D243 F243:I243 H233:I233 F232:G232 I232 D232:D233 F18:G18 D219 I247:I250 F238:F242 H219:I219 F19 F231 F223:F229 F233:F236 I18:I23 H19:H21 D18:D23 F216:F219 F21:F98" name="Rango2_1"/>
    <protectedRange sqref="D245:G246" name="Rango2_7_1"/>
    <protectedRange sqref="G5 E5" name="Rango1_1_1"/>
    <protectedRange sqref="D6:G7 I6:I7" name="Rango2_59_1"/>
    <protectedRange sqref="I8:I9" name="Rango2_61_1_1"/>
    <protectedRange sqref="D8:G8" name="Rango2_62_1_1"/>
    <protectedRange sqref="D237:G237" name="Rango2_66_1"/>
    <protectedRange sqref="D222:G222 D9:G9" name="Rango2_67_1"/>
    <protectedRange sqref="F244:G244 D244" name="Rango2_69_1_1"/>
    <protectedRange sqref="I12:I13" name="Rango2_73_1"/>
    <protectedRange sqref="D11" name="Rango2_74_1"/>
    <protectedRange sqref="E12:G12" name="Rango2_1_4_1"/>
    <protectedRange sqref="D12 E13:G13" name="Rango2_2_5_1"/>
    <protectedRange sqref="D13" name="Rango2_76_1"/>
    <protectedRange sqref="I14:I17 I230 I244:I246" name="Rango2_80_1_1"/>
    <protectedRange sqref="E14:G14" name="Rango2_1_6_1"/>
    <protectedRange sqref="D14:D15 E15:G15" name="Rango2_89_1"/>
    <protectedRange sqref="D230:G230" name="Rango2_92_1"/>
    <protectedRange sqref="G233 G219 D16:G17 G19:G23" name="Rango2_99_1"/>
    <protectedRange sqref="D10" name="Rango2_1_1"/>
    <protectedRange sqref="E10:E11" name="Rango2_3_1"/>
    <protectedRange sqref="F10:F11" name="Rango2_6_1"/>
    <protectedRange sqref="G10:G11" name="Rango2_8_1"/>
    <protectedRange sqref="I10:I11" name="Rango2_9_1"/>
    <protectedRange sqref="F249:F250 E248:F248" name="Rango2_13_1"/>
    <protectedRange sqref="F99:F109 F220:F221 F111:F215" name="Rango2_1_3_1"/>
  </protectedRanges>
  <mergeCells count="4">
    <mergeCell ref="A252:I252"/>
    <mergeCell ref="A1:I1"/>
    <mergeCell ref="A2:I2"/>
    <mergeCell ref="A3:I3"/>
  </mergeCells>
  <phoneticPr fontId="2" type="noConversion"/>
  <dataValidations xWindow="485" yWindow="363" count="8">
    <dataValidation type="textLength" operator="lessThanOrEqual" allowBlank="1" showInputMessage="1" showErrorMessage="1" sqref="H247:I250 H243:I243 H219:I219 H229 H233:I233 I232 I18:I23 H19:H21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G247:G250 E245:E246 G243 E237 E248 E222 E230 G232 E6:E17 G110">
      <formula1>15</formula1>
    </dataValidation>
    <dataValidation type="list" allowBlank="1" showInputMessage="1" showErrorMessage="1" promptTitle="Favorabilidad Fallo" prompt="Indique si el fallo es favorable o desfavorable para la institución." sqref="I244:I246 I230 I6:I9 I12:I17">
      <formula1>#REF!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G237 G244:G246 G219 G222 G230 G233 G6:G23">
      <formula1>29221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D237 D243:D250 D219 D222 D230 D232:D233 D6:D23 D110">
      <formula1>200</formula1>
    </dataValidation>
    <dataValidation type="decimal" operator="greaterThanOrEqual" allowBlank="1" showInputMessage="1" showErrorMessage="1" errorTitle="ERROR" error="En esta columna sólo deben consignarse valores numéricos." sqref="F18:F19 F6:F15 F21:F250">
      <formula1>0</formula1>
    </dataValidation>
    <dataValidation operator="greaterThanOrEqual" allowBlank="1" showInputMessage="1" showErrorMessage="1" errorTitle="ERROR" error="En esta columna sólo deben consignarse valores numéricos." sqref="F16:F17"/>
    <dataValidation type="list" allowBlank="1" showInputMessage="1" showErrorMessage="1" promptTitle="Valoración Actividad Probatoria" prompt="Valoración de la favorabilidad de la Actividad Probatoria." sqref="I10:I11">
      <formula1>#REF!</formula1>
    </dataValidation>
  </dataValidations>
  <printOptions horizontalCentered="1"/>
  <pageMargins left="1.1811023622047245" right="0.78740157480314965" top="0.78740157480314965" bottom="0.78740157480314965" header="0" footer="0.19685039370078741"/>
  <pageSetup paperSize="5" scale="90" orientation="landscape" r:id="rId1"/>
  <headerFooter alignWithMargins="0">
    <oddFooter>&amp;L                        ANGELICA R.&amp;CJULIA INES ARDILA SAIZ
&amp;D&amp;R&amp;P</oddFooter>
  </headerFooter>
  <rowBreaks count="26" manualBreakCount="26">
    <brk id="13" max="8" man="1"/>
    <brk id="21" max="8" man="1"/>
    <brk id="28" max="16383" man="1"/>
    <brk id="37" max="16383" man="1"/>
    <brk id="44" max="16383" man="1"/>
    <brk id="53" max="16383" man="1"/>
    <brk id="61" max="16383" man="1"/>
    <brk id="69" max="16383" man="1"/>
    <brk id="77" max="16383" man="1"/>
    <brk id="87" max="8" man="1"/>
    <brk id="99" max="8" man="1"/>
    <brk id="108" max="16383" man="1"/>
    <brk id="117" max="16383" man="1"/>
    <brk id="127" max="8" man="1"/>
    <brk id="135" max="16383" man="1"/>
    <brk id="143" max="8" man="1"/>
    <brk id="152" max="8" man="1"/>
    <brk id="163" max="16383" man="1"/>
    <brk id="173" max="16383" man="1"/>
    <brk id="185" max="16383" man="1"/>
    <brk id="198" max="16383" man="1"/>
    <brk id="215" max="16383" man="1"/>
    <brk id="222" max="8" man="1"/>
    <brk id="229" max="8" man="1"/>
    <brk id="235" max="8" man="1"/>
    <brk id="24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topLeftCell="C1" zoomScale="80" zoomScaleNormal="80" zoomScalePageLayoutView="78" workbookViewId="0">
      <selection activeCell="G10" sqref="G10"/>
    </sheetView>
  </sheetViews>
  <sheetFormatPr baseColWidth="10" defaultRowHeight="12.75"/>
  <cols>
    <col min="1" max="1" width="2.85546875" style="4" customWidth="1"/>
    <col min="2" max="2" width="5" style="150" bestFit="1" customWidth="1"/>
    <col min="3" max="3" width="11.42578125" style="150" customWidth="1"/>
    <col min="4" max="4" width="16.140625" style="150" customWidth="1"/>
    <col min="5" max="5" width="18.85546875" style="152" customWidth="1"/>
    <col min="6" max="6" width="18.42578125" style="278" customWidth="1"/>
    <col min="7" max="7" width="20.140625" style="152" customWidth="1"/>
    <col min="8" max="8" width="28.42578125" style="150" customWidth="1"/>
    <col min="9" max="9" width="14" style="152" customWidth="1"/>
    <col min="10" max="10" width="34.85546875" style="158" customWidth="1"/>
    <col min="11" max="11" width="11.5703125" style="152" customWidth="1"/>
    <col min="12" max="16384" width="11.42578125" style="4"/>
  </cols>
  <sheetData>
    <row r="2" spans="2:11" ht="15">
      <c r="D2" s="346" t="s">
        <v>191</v>
      </c>
      <c r="E2" s="346"/>
      <c r="F2" s="346"/>
      <c r="G2" s="346"/>
      <c r="H2" s="346"/>
      <c r="I2" s="346"/>
      <c r="J2" s="346"/>
      <c r="K2" s="346"/>
    </row>
    <row r="3" spans="2:11" ht="15">
      <c r="D3" s="346" t="s">
        <v>192</v>
      </c>
      <c r="E3" s="346"/>
      <c r="F3" s="346"/>
      <c r="G3" s="346"/>
      <c r="H3" s="346"/>
      <c r="I3" s="346"/>
      <c r="J3" s="346"/>
      <c r="K3" s="346"/>
    </row>
    <row r="4" spans="2:11" ht="15">
      <c r="D4" s="346" t="s">
        <v>1707</v>
      </c>
      <c r="E4" s="346"/>
      <c r="F4" s="346"/>
      <c r="G4" s="346"/>
      <c r="H4" s="346"/>
      <c r="I4" s="346"/>
      <c r="J4" s="346"/>
      <c r="K4" s="346"/>
    </row>
    <row r="5" spans="2:11">
      <c r="D5" s="153"/>
      <c r="E5" s="153"/>
      <c r="F5" s="275"/>
      <c r="G5" s="154"/>
      <c r="H5" s="347"/>
      <c r="I5" s="347"/>
      <c r="J5" s="155"/>
      <c r="K5" s="96"/>
    </row>
    <row r="6" spans="2:11" ht="42.75" customHeight="1">
      <c r="B6" s="164" t="s">
        <v>263</v>
      </c>
      <c r="C6" s="164" t="s">
        <v>334</v>
      </c>
      <c r="D6" s="192" t="s">
        <v>264</v>
      </c>
      <c r="E6" s="192" t="s">
        <v>150</v>
      </c>
      <c r="F6" s="276" t="s">
        <v>193</v>
      </c>
      <c r="G6" s="192" t="s">
        <v>266</v>
      </c>
      <c r="H6" s="164" t="s">
        <v>267</v>
      </c>
      <c r="I6" s="164" t="s">
        <v>194</v>
      </c>
      <c r="J6" s="164" t="s">
        <v>269</v>
      </c>
      <c r="K6" s="164" t="s">
        <v>270</v>
      </c>
    </row>
    <row r="7" spans="2:11" ht="183" customHeight="1">
      <c r="B7" s="165">
        <v>1</v>
      </c>
      <c r="C7" s="165" t="s">
        <v>105</v>
      </c>
      <c r="D7" s="166" t="s">
        <v>52</v>
      </c>
      <c r="E7" s="167" t="s">
        <v>151</v>
      </c>
      <c r="F7" s="333" t="s">
        <v>253</v>
      </c>
      <c r="G7" s="172" t="s">
        <v>201</v>
      </c>
      <c r="H7" s="169">
        <v>21628944</v>
      </c>
      <c r="I7" s="170">
        <v>38890</v>
      </c>
      <c r="J7" s="171" t="s">
        <v>1124</v>
      </c>
      <c r="K7" s="165" t="s">
        <v>271</v>
      </c>
    </row>
    <row r="8" spans="2:11" ht="123" customHeight="1">
      <c r="B8" s="165">
        <v>2</v>
      </c>
      <c r="C8" s="165" t="s">
        <v>337</v>
      </c>
      <c r="D8" s="166" t="s">
        <v>468</v>
      </c>
      <c r="E8" s="167" t="s">
        <v>151</v>
      </c>
      <c r="F8" s="334" t="s">
        <v>1122</v>
      </c>
      <c r="G8" s="168">
        <v>19152156</v>
      </c>
      <c r="H8" s="169">
        <v>177005710</v>
      </c>
      <c r="I8" s="173">
        <v>38785</v>
      </c>
      <c r="J8" s="171" t="s">
        <v>1005</v>
      </c>
      <c r="K8" s="165" t="s">
        <v>271</v>
      </c>
    </row>
    <row r="9" spans="2:11" ht="83.25" customHeight="1">
      <c r="B9" s="165">
        <v>3</v>
      </c>
      <c r="C9" s="165" t="s">
        <v>132</v>
      </c>
      <c r="D9" s="166" t="s">
        <v>35</v>
      </c>
      <c r="E9" s="167" t="s">
        <v>151</v>
      </c>
      <c r="F9" s="334" t="s">
        <v>115</v>
      </c>
      <c r="G9" s="168">
        <v>12563114</v>
      </c>
      <c r="H9" s="169">
        <v>219013049</v>
      </c>
      <c r="I9" s="173">
        <v>39612</v>
      </c>
      <c r="J9" s="171" t="s">
        <v>1150</v>
      </c>
      <c r="K9" s="165" t="s">
        <v>271</v>
      </c>
    </row>
    <row r="10" spans="2:11" ht="246.75" customHeight="1">
      <c r="B10" s="165">
        <v>4</v>
      </c>
      <c r="C10" s="165" t="s">
        <v>85</v>
      </c>
      <c r="D10" s="165" t="s">
        <v>818</v>
      </c>
      <c r="E10" s="167" t="s">
        <v>152</v>
      </c>
      <c r="F10" s="334" t="s">
        <v>137</v>
      </c>
      <c r="G10" s="172">
        <v>12186068</v>
      </c>
      <c r="H10" s="169">
        <v>7905423.1799999997</v>
      </c>
      <c r="I10" s="173">
        <v>40137</v>
      </c>
      <c r="J10" s="171" t="s">
        <v>1211</v>
      </c>
      <c r="K10" s="165" t="s">
        <v>271</v>
      </c>
    </row>
    <row r="11" spans="2:11" ht="209.25" customHeight="1">
      <c r="B11" s="165">
        <v>5</v>
      </c>
      <c r="C11" s="165" t="s">
        <v>91</v>
      </c>
      <c r="D11" s="167" t="s">
        <v>407</v>
      </c>
      <c r="E11" s="167" t="s">
        <v>151</v>
      </c>
      <c r="F11" s="333" t="s">
        <v>378</v>
      </c>
      <c r="G11" s="168">
        <v>3309181</v>
      </c>
      <c r="H11" s="169">
        <v>536825602</v>
      </c>
      <c r="I11" s="170">
        <v>41096</v>
      </c>
      <c r="J11" s="171" t="s">
        <v>1345</v>
      </c>
      <c r="K11" s="165" t="s">
        <v>271</v>
      </c>
    </row>
    <row r="12" spans="2:11" ht="90">
      <c r="B12" s="165">
        <v>6</v>
      </c>
      <c r="C12" s="165" t="s">
        <v>90</v>
      </c>
      <c r="D12" s="167" t="s">
        <v>884</v>
      </c>
      <c r="E12" s="167" t="s">
        <v>151</v>
      </c>
      <c r="F12" s="333" t="s">
        <v>436</v>
      </c>
      <c r="G12" s="172">
        <v>7435551</v>
      </c>
      <c r="H12" s="169">
        <v>1743542640</v>
      </c>
      <c r="I12" s="170">
        <v>41122</v>
      </c>
      <c r="J12" s="171" t="s">
        <v>1074</v>
      </c>
      <c r="K12" s="165" t="s">
        <v>271</v>
      </c>
    </row>
    <row r="13" spans="2:11" ht="98.25" customHeight="1">
      <c r="B13" s="165">
        <v>7</v>
      </c>
      <c r="C13" s="165" t="s">
        <v>200</v>
      </c>
      <c r="D13" s="167" t="s">
        <v>815</v>
      </c>
      <c r="E13" s="167" t="s">
        <v>151</v>
      </c>
      <c r="F13" s="333" t="s">
        <v>599</v>
      </c>
      <c r="G13" s="172">
        <v>2756031</v>
      </c>
      <c r="H13" s="169">
        <v>452389440</v>
      </c>
      <c r="I13" s="170">
        <v>41563</v>
      </c>
      <c r="J13" s="171" t="s">
        <v>1415</v>
      </c>
      <c r="K13" s="165" t="s">
        <v>271</v>
      </c>
    </row>
    <row r="14" spans="2:11" ht="75">
      <c r="B14" s="165">
        <v>8</v>
      </c>
      <c r="C14" s="165" t="s">
        <v>100</v>
      </c>
      <c r="D14" s="167" t="s">
        <v>694</v>
      </c>
      <c r="E14" s="167" t="s">
        <v>151</v>
      </c>
      <c r="F14" s="333" t="s">
        <v>610</v>
      </c>
      <c r="G14" s="172">
        <v>74847466</v>
      </c>
      <c r="H14" s="169">
        <v>7000000</v>
      </c>
      <c r="I14" s="170">
        <v>41606</v>
      </c>
      <c r="J14" s="171" t="s">
        <v>1517</v>
      </c>
      <c r="K14" s="165" t="s">
        <v>271</v>
      </c>
    </row>
    <row r="15" spans="2:11" ht="60">
      <c r="B15" s="165">
        <v>9</v>
      </c>
      <c r="C15" s="165" t="s">
        <v>67</v>
      </c>
      <c r="D15" s="167" t="s">
        <v>777</v>
      </c>
      <c r="E15" s="167" t="s">
        <v>719</v>
      </c>
      <c r="F15" s="333" t="s">
        <v>720</v>
      </c>
      <c r="G15" s="172" t="s">
        <v>721</v>
      </c>
      <c r="H15" s="169">
        <v>236359518</v>
      </c>
      <c r="I15" s="170">
        <v>41802</v>
      </c>
      <c r="J15" s="171" t="s">
        <v>881</v>
      </c>
      <c r="K15" s="165" t="s">
        <v>271</v>
      </c>
    </row>
    <row r="16" spans="2:11" ht="75.75" customHeight="1">
      <c r="B16" s="165">
        <v>10</v>
      </c>
      <c r="C16" s="165" t="s">
        <v>132</v>
      </c>
      <c r="D16" s="167" t="s">
        <v>820</v>
      </c>
      <c r="E16" s="167" t="s">
        <v>821</v>
      </c>
      <c r="F16" s="333" t="s">
        <v>857</v>
      </c>
      <c r="G16" s="172">
        <v>17106472</v>
      </c>
      <c r="H16" s="169">
        <v>35830579</v>
      </c>
      <c r="I16" s="170">
        <v>41926</v>
      </c>
      <c r="J16" s="171" t="s">
        <v>1077</v>
      </c>
      <c r="K16" s="165" t="s">
        <v>271</v>
      </c>
    </row>
    <row r="17" spans="2:12" ht="75.75" customHeight="1">
      <c r="B17" s="165">
        <v>11</v>
      </c>
      <c r="C17" s="231" t="s">
        <v>40</v>
      </c>
      <c r="D17" s="232" t="s">
        <v>868</v>
      </c>
      <c r="E17" s="231" t="s">
        <v>869</v>
      </c>
      <c r="F17" s="332" t="s">
        <v>870</v>
      </c>
      <c r="G17" s="231">
        <v>3585661</v>
      </c>
      <c r="H17" s="169">
        <v>1085880</v>
      </c>
      <c r="I17" s="173">
        <v>42081</v>
      </c>
      <c r="J17" s="231" t="s">
        <v>1297</v>
      </c>
      <c r="K17" s="231" t="s">
        <v>271</v>
      </c>
    </row>
    <row r="18" spans="2:12" ht="75.75" customHeight="1">
      <c r="B18" s="165">
        <v>12</v>
      </c>
      <c r="C18" s="231" t="s">
        <v>40</v>
      </c>
      <c r="D18" s="232" t="s">
        <v>888</v>
      </c>
      <c r="E18" s="231" t="s">
        <v>869</v>
      </c>
      <c r="F18" s="332" t="s">
        <v>889</v>
      </c>
      <c r="G18" s="231">
        <v>32308767</v>
      </c>
      <c r="H18" s="169">
        <v>1585788</v>
      </c>
      <c r="I18" s="173">
        <v>42146</v>
      </c>
      <c r="J18" s="231" t="s">
        <v>1123</v>
      </c>
      <c r="K18" s="231" t="s">
        <v>271</v>
      </c>
    </row>
    <row r="19" spans="2:12" ht="132.75" customHeight="1">
      <c r="B19" s="165">
        <v>13</v>
      </c>
      <c r="C19" s="165" t="s">
        <v>91</v>
      </c>
      <c r="D19" s="167" t="s">
        <v>882</v>
      </c>
      <c r="E19" s="167" t="s">
        <v>366</v>
      </c>
      <c r="F19" s="333" t="s">
        <v>367</v>
      </c>
      <c r="G19" s="168" t="s">
        <v>1198</v>
      </c>
      <c r="H19" s="169">
        <v>300000000</v>
      </c>
      <c r="I19" s="170">
        <v>40883</v>
      </c>
      <c r="J19" s="171" t="s">
        <v>1144</v>
      </c>
      <c r="K19" s="165" t="s">
        <v>271</v>
      </c>
    </row>
    <row r="20" spans="2:12" ht="209.25" customHeight="1">
      <c r="B20" s="165">
        <v>14</v>
      </c>
      <c r="C20" s="165" t="s">
        <v>87</v>
      </c>
      <c r="D20" s="244" t="s">
        <v>977</v>
      </c>
      <c r="E20" s="167" t="s">
        <v>151</v>
      </c>
      <c r="F20" s="333" t="s">
        <v>978</v>
      </c>
      <c r="G20" s="168">
        <v>41741287</v>
      </c>
      <c r="H20" s="169">
        <v>137839000</v>
      </c>
      <c r="I20" s="170">
        <v>42305</v>
      </c>
      <c r="J20" s="171" t="s">
        <v>1309</v>
      </c>
      <c r="K20" s="165" t="s">
        <v>271</v>
      </c>
    </row>
    <row r="21" spans="2:12" ht="209.25" customHeight="1">
      <c r="B21" s="165">
        <v>15</v>
      </c>
      <c r="C21" s="165" t="s">
        <v>1250</v>
      </c>
      <c r="D21" s="244" t="s">
        <v>1251</v>
      </c>
      <c r="E21" s="167" t="s">
        <v>151</v>
      </c>
      <c r="F21" s="333" t="s">
        <v>1252</v>
      </c>
      <c r="G21" s="168"/>
      <c r="H21" s="169">
        <v>8974191</v>
      </c>
      <c r="I21" s="170">
        <v>42717</v>
      </c>
      <c r="J21" s="171" t="s">
        <v>658</v>
      </c>
      <c r="K21" s="165" t="s">
        <v>271</v>
      </c>
    </row>
    <row r="22" spans="2:12" ht="75" customHeight="1">
      <c r="B22" s="165">
        <v>16</v>
      </c>
      <c r="C22" s="165" t="s">
        <v>88</v>
      </c>
      <c r="D22" s="232" t="s">
        <v>1351</v>
      </c>
      <c r="E22" s="167" t="s">
        <v>151</v>
      </c>
      <c r="F22" s="334" t="s">
        <v>1349</v>
      </c>
      <c r="G22" s="168"/>
      <c r="H22" s="169">
        <v>371926653</v>
      </c>
      <c r="I22" s="173">
        <v>42502</v>
      </c>
      <c r="J22" s="171" t="s">
        <v>1350</v>
      </c>
      <c r="K22" s="165" t="s">
        <v>271</v>
      </c>
    </row>
    <row r="23" spans="2:12" ht="75" customHeight="1">
      <c r="B23" s="165">
        <v>17</v>
      </c>
      <c r="C23" s="288" t="s">
        <v>225</v>
      </c>
      <c r="D23" s="289" t="s">
        <v>1571</v>
      </c>
      <c r="E23" s="290" t="s">
        <v>1575</v>
      </c>
      <c r="F23" s="314" t="s">
        <v>746</v>
      </c>
      <c r="G23" s="291">
        <v>19255485</v>
      </c>
      <c r="H23" s="292">
        <v>8640000</v>
      </c>
      <c r="I23" s="293">
        <v>42828</v>
      </c>
      <c r="J23" s="294" t="s">
        <v>1573</v>
      </c>
      <c r="K23" s="288" t="s">
        <v>271</v>
      </c>
    </row>
    <row r="24" spans="2:12" ht="75" customHeight="1">
      <c r="B24" s="165">
        <v>18</v>
      </c>
      <c r="C24" s="288" t="s">
        <v>225</v>
      </c>
      <c r="D24" s="289" t="s">
        <v>1572</v>
      </c>
      <c r="E24" s="290" t="s">
        <v>1575</v>
      </c>
      <c r="F24" s="314" t="s">
        <v>730</v>
      </c>
      <c r="G24" s="291">
        <v>40077312</v>
      </c>
      <c r="H24" s="292">
        <v>6000000</v>
      </c>
      <c r="I24" s="293">
        <v>42775</v>
      </c>
      <c r="J24" s="294" t="s">
        <v>1574</v>
      </c>
      <c r="K24" s="288" t="s">
        <v>271</v>
      </c>
    </row>
    <row r="25" spans="2:12" ht="69.75" customHeight="1">
      <c r="B25" s="165">
        <v>19</v>
      </c>
      <c r="C25" s="165" t="s">
        <v>91</v>
      </c>
      <c r="D25" s="166" t="s">
        <v>179</v>
      </c>
      <c r="E25" s="167" t="s">
        <v>151</v>
      </c>
      <c r="F25" s="334" t="s">
        <v>27</v>
      </c>
      <c r="G25" s="168">
        <v>3309181</v>
      </c>
      <c r="H25" s="169">
        <v>106166506</v>
      </c>
      <c r="I25" s="173">
        <v>39899</v>
      </c>
      <c r="J25" s="171" t="s">
        <v>797</v>
      </c>
      <c r="K25" s="165" t="s">
        <v>32</v>
      </c>
    </row>
    <row r="26" spans="2:12" ht="101.25" customHeight="1">
      <c r="B26" s="165">
        <v>20</v>
      </c>
      <c r="C26" s="165" t="s">
        <v>91</v>
      </c>
      <c r="D26" s="166" t="s">
        <v>310</v>
      </c>
      <c r="E26" s="167" t="s">
        <v>151</v>
      </c>
      <c r="F26" s="334" t="s">
        <v>149</v>
      </c>
      <c r="G26" s="168">
        <v>3309181</v>
      </c>
      <c r="H26" s="169">
        <v>539538518</v>
      </c>
      <c r="I26" s="173">
        <v>39378</v>
      </c>
      <c r="J26" s="171" t="s">
        <v>798</v>
      </c>
      <c r="K26" s="165" t="s">
        <v>32</v>
      </c>
    </row>
    <row r="27" spans="2:12" ht="75" customHeight="1">
      <c r="B27" s="165">
        <v>21</v>
      </c>
      <c r="C27" s="165" t="s">
        <v>337</v>
      </c>
      <c r="D27" s="166" t="s">
        <v>1548</v>
      </c>
      <c r="E27" s="167" t="s">
        <v>151</v>
      </c>
      <c r="F27" s="334" t="s">
        <v>11</v>
      </c>
      <c r="G27" s="168">
        <v>19152156</v>
      </c>
      <c r="H27" s="169">
        <v>110663096</v>
      </c>
      <c r="I27" s="173">
        <v>39976</v>
      </c>
      <c r="J27" s="171" t="s">
        <v>942</v>
      </c>
      <c r="K27" s="165" t="s">
        <v>32</v>
      </c>
    </row>
    <row r="28" spans="2:12" ht="135">
      <c r="B28" s="165">
        <v>22</v>
      </c>
      <c r="C28" s="165" t="s">
        <v>91</v>
      </c>
      <c r="D28" s="166" t="s">
        <v>860</v>
      </c>
      <c r="E28" s="167" t="s">
        <v>861</v>
      </c>
      <c r="F28" s="334" t="s">
        <v>862</v>
      </c>
      <c r="G28" s="168">
        <v>890206351</v>
      </c>
      <c r="H28" s="169">
        <v>1502240000</v>
      </c>
      <c r="I28" s="173">
        <v>39828</v>
      </c>
      <c r="J28" s="171" t="s">
        <v>1410</v>
      </c>
      <c r="K28" s="223" t="s">
        <v>32</v>
      </c>
    </row>
    <row r="29" spans="2:12" s="219" customFormat="1" ht="152.25">
      <c r="B29" s="165">
        <v>23</v>
      </c>
      <c r="C29" s="165" t="s">
        <v>200</v>
      </c>
      <c r="D29" s="167" t="s">
        <v>600</v>
      </c>
      <c r="E29" s="167" t="s">
        <v>151</v>
      </c>
      <c r="F29" s="333" t="s">
        <v>601</v>
      </c>
      <c r="G29" s="172" t="s">
        <v>602</v>
      </c>
      <c r="H29" s="169">
        <v>102490365</v>
      </c>
      <c r="I29" s="170">
        <v>41563</v>
      </c>
      <c r="J29" s="171" t="s">
        <v>1194</v>
      </c>
      <c r="K29" s="165" t="s">
        <v>162</v>
      </c>
      <c r="L29" s="4"/>
    </row>
    <row r="30" spans="2:12" s="219" customFormat="1" ht="120">
      <c r="B30" s="165">
        <v>24</v>
      </c>
      <c r="C30" s="165" t="s">
        <v>40</v>
      </c>
      <c r="D30" s="167" t="s">
        <v>810</v>
      </c>
      <c r="E30" s="167" t="s">
        <v>151</v>
      </c>
      <c r="F30" s="333" t="s">
        <v>710</v>
      </c>
      <c r="G30" s="172" t="s">
        <v>711</v>
      </c>
      <c r="H30" s="169">
        <v>5666000</v>
      </c>
      <c r="I30" s="170">
        <v>41689</v>
      </c>
      <c r="J30" s="171" t="s">
        <v>1431</v>
      </c>
      <c r="K30" s="165" t="s">
        <v>162</v>
      </c>
      <c r="L30" s="4"/>
    </row>
    <row r="31" spans="2:12" s="219" customFormat="1" ht="156.75" customHeight="1">
      <c r="B31" s="165">
        <v>25</v>
      </c>
      <c r="C31" s="165" t="s">
        <v>40</v>
      </c>
      <c r="D31" s="167" t="s">
        <v>919</v>
      </c>
      <c r="E31" s="167" t="s">
        <v>151</v>
      </c>
      <c r="F31" s="333" t="s">
        <v>710</v>
      </c>
      <c r="G31" s="172" t="s">
        <v>783</v>
      </c>
      <c r="H31" s="169">
        <v>6233700</v>
      </c>
      <c r="I31" s="170">
        <v>41836</v>
      </c>
      <c r="J31" s="171" t="s">
        <v>1504</v>
      </c>
      <c r="K31" s="165" t="s">
        <v>162</v>
      </c>
      <c r="L31" s="4"/>
    </row>
    <row r="32" spans="2:12" s="219" customFormat="1" ht="15">
      <c r="B32" s="238"/>
      <c r="C32" s="238"/>
      <c r="D32" s="245"/>
      <c r="E32" s="239"/>
      <c r="F32" s="277"/>
      <c r="G32" s="246"/>
      <c r="H32" s="240"/>
      <c r="I32" s="241"/>
      <c r="J32" s="242"/>
      <c r="K32" s="238"/>
      <c r="L32" s="4"/>
    </row>
    <row r="33" spans="2:12" s="219" customFormat="1" ht="15.75" thickBot="1">
      <c r="B33" s="238"/>
      <c r="C33" s="238"/>
      <c r="D33" s="245"/>
      <c r="E33" s="239"/>
      <c r="F33" s="277"/>
      <c r="G33" s="246"/>
      <c r="H33" s="240"/>
      <c r="I33" s="241"/>
      <c r="J33" s="242"/>
      <c r="K33" s="238"/>
      <c r="L33" s="4"/>
    </row>
    <row r="34" spans="2:12" ht="16.5" thickBot="1">
      <c r="D34" s="343"/>
      <c r="E34" s="343"/>
      <c r="F34" s="343"/>
      <c r="G34" s="179" t="s">
        <v>202</v>
      </c>
      <c r="H34" s="185">
        <f>SUM(H7:H24)</f>
        <v>4273552417.1800003</v>
      </c>
      <c r="K34" s="150"/>
    </row>
    <row r="35" spans="2:12" ht="15.75">
      <c r="D35" s="344"/>
      <c r="E35" s="344"/>
      <c r="F35" s="345"/>
      <c r="G35" s="183" t="s">
        <v>203</v>
      </c>
      <c r="H35" s="222">
        <f>SUM(H25:H31)</f>
        <v>2372998185</v>
      </c>
      <c r="K35" s="150"/>
    </row>
    <row r="36" spans="2:12" ht="15.75">
      <c r="B36" s="174"/>
      <c r="G36" s="184" t="s">
        <v>185</v>
      </c>
      <c r="H36" s="186">
        <f>SUM(H34:H35)</f>
        <v>6646550602.1800003</v>
      </c>
      <c r="K36" s="150"/>
    </row>
    <row r="37" spans="2:12" ht="20.25">
      <c r="B37" s="191"/>
      <c r="C37" s="174"/>
      <c r="D37" s="174"/>
      <c r="E37" s="175"/>
      <c r="F37" s="279"/>
      <c r="G37" s="175"/>
      <c r="H37" s="174"/>
      <c r="I37" s="175"/>
      <c r="J37" s="180"/>
      <c r="K37" s="175"/>
    </row>
    <row r="38" spans="2:12" ht="20.25">
      <c r="B38" s="174"/>
      <c r="C38" s="191"/>
      <c r="D38" s="191"/>
      <c r="E38" s="191"/>
      <c r="F38" s="280"/>
      <c r="G38" s="191"/>
      <c r="H38" s="191"/>
      <c r="I38" s="191"/>
      <c r="J38" s="191"/>
      <c r="K38" s="191"/>
    </row>
    <row r="39" spans="2:12">
      <c r="B39" s="174"/>
      <c r="C39" s="174"/>
      <c r="D39" s="174"/>
      <c r="E39" s="175"/>
      <c r="F39" s="279"/>
      <c r="G39" s="175"/>
      <c r="H39" s="174"/>
      <c r="I39" s="175"/>
      <c r="J39" s="180"/>
      <c r="K39" s="175"/>
    </row>
    <row r="40" spans="2:12">
      <c r="B40" s="174"/>
      <c r="C40" s="174"/>
      <c r="D40" s="174"/>
      <c r="E40" s="175"/>
      <c r="F40" s="279"/>
      <c r="G40" s="175"/>
      <c r="H40" s="174"/>
      <c r="I40" s="175"/>
      <c r="J40" s="180"/>
      <c r="K40" s="175"/>
    </row>
    <row r="41" spans="2:12">
      <c r="B41" s="174"/>
      <c r="C41" s="174"/>
      <c r="D41" s="174"/>
      <c r="E41" s="181"/>
      <c r="F41" s="279"/>
      <c r="G41" s="175"/>
      <c r="H41" s="174"/>
      <c r="I41" s="175"/>
      <c r="J41" s="180"/>
      <c r="K41" s="175"/>
    </row>
    <row r="42" spans="2:12">
      <c r="B42" s="174"/>
      <c r="C42" s="174"/>
      <c r="D42" s="174"/>
      <c r="E42" s="181"/>
      <c r="F42" s="279"/>
      <c r="G42" s="175"/>
      <c r="H42" s="174"/>
      <c r="I42" s="175"/>
      <c r="J42" s="180"/>
      <c r="K42" s="175"/>
    </row>
    <row r="43" spans="2:12">
      <c r="B43" s="174"/>
      <c r="C43" s="174"/>
      <c r="D43" s="174"/>
      <c r="E43" s="181"/>
      <c r="F43" s="279"/>
      <c r="G43" s="175"/>
      <c r="H43" s="174"/>
      <c r="I43" s="175"/>
      <c r="J43" s="180"/>
      <c r="K43" s="175"/>
    </row>
    <row r="44" spans="2:12" ht="18.75" customHeight="1">
      <c r="B44" s="174"/>
      <c r="C44" s="174"/>
      <c r="D44" s="174"/>
      <c r="E44" s="182"/>
      <c r="F44" s="281"/>
      <c r="G44" s="175"/>
      <c r="H44" s="174"/>
      <c r="I44" s="175"/>
      <c r="J44" s="180"/>
      <c r="K44" s="175"/>
    </row>
    <row r="45" spans="2:12">
      <c r="B45" s="174"/>
      <c r="C45" s="174"/>
      <c r="D45" s="174"/>
      <c r="E45" s="175"/>
      <c r="F45" s="279"/>
      <c r="G45" s="175"/>
      <c r="H45" s="174"/>
      <c r="I45" s="175"/>
      <c r="J45" s="180"/>
      <c r="K45" s="175"/>
    </row>
    <row r="46" spans="2:12">
      <c r="C46" s="174"/>
      <c r="D46" s="174"/>
      <c r="E46" s="175"/>
      <c r="F46" s="279"/>
      <c r="G46" s="175"/>
      <c r="H46" s="174"/>
      <c r="I46" s="175"/>
      <c r="J46" s="180"/>
      <c r="K46" s="175"/>
    </row>
  </sheetData>
  <protectedRanges>
    <protectedRange sqref="G7 F36 G34:K36 G10:G11 K7:K10 J7 E41:E43 G19:I20 H29:I31 H32:H33 H11:I16" name="Rango2"/>
    <protectedRange sqref="H7:I7 I32:I33 G9 G26 G32:G33" name="Rango2_12"/>
    <protectedRange sqref="I5:I6 I2:I3 G2:G3 G5:G6" name="Rango1_1"/>
    <protectedRange sqref="F34:F35" name="Rango2_4"/>
    <protectedRange sqref="H26:I26 H8:I10" name="Rango2_70"/>
    <protectedRange sqref="F19:F20 F11:F16 F29:F33" name="Rango2_1"/>
    <protectedRange sqref="F7" name="Rango2_12_1"/>
    <protectedRange sqref="F26 F8:F10" name="Rango2_70_1"/>
    <protectedRange sqref="F38:K38" name="Rango2_1_1"/>
    <protectedRange sqref="G25" name="Rango2_12_2"/>
    <protectedRange sqref="H25:I25" name="Rango2_70_2"/>
    <protectedRange sqref="F25" name="Rango2_70_1_1"/>
    <protectedRange sqref="K22:K24 K27:K28" name="Rango2_5"/>
    <protectedRange sqref="G22:G24 G8 G27:G28" name="Rango2_12_3"/>
    <protectedRange sqref="H22:I24 H27:I28" name="Rango2_70_3"/>
    <protectedRange sqref="F22:F24 F27:F28" name="Rango2_70_1_2"/>
    <protectedRange sqref="G4 I4" name="Rango1_1_1"/>
    <protectedRange sqref="G21:I21" name="Rango2_6"/>
    <protectedRange sqref="F21" name="Rango2_1_4"/>
  </protectedRanges>
  <autoFilter ref="B6:K36"/>
  <mergeCells count="6">
    <mergeCell ref="D34:F34"/>
    <mergeCell ref="D35:F35"/>
    <mergeCell ref="D2:K2"/>
    <mergeCell ref="D3:K3"/>
    <mergeCell ref="D4:K4"/>
    <mergeCell ref="H5:I5"/>
  </mergeCells>
  <phoneticPr fontId="2" type="noConversion"/>
  <dataValidations count="6">
    <dataValidation type="textLength" operator="lessThan" allowBlank="1" showInputMessage="1" showErrorMessage="1" promptTitle="Número de Documento" prompt="Ingrese el número asociado al tipo de documento de identidad de la persona o entidad." sqref="G11 G8:G9 G19:G28">
      <formula1>15</formula1>
    </dataValidation>
    <dataValidation type="decimal" operator="greaterThanOrEqual" allowBlank="1" showInputMessage="1" showErrorMessage="1" errorTitle="ERROR" error="En esta columna sólo deben consignarse valores numéricos." sqref="E41:E43 H7:H16 H19:H22 H25:H31 G32:H33">
      <formula1>0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F7:F16 F19:F33">
      <formula1>200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I7:I16 I19:I33">
      <formula1>29221</formula1>
    </dataValidation>
    <dataValidation type="textLength" errorStyle="warning" operator="lessThanOrEqual" allowBlank="1" showInputMessage="1" showErrorMessage="1" errorTitle="ERROR" error="Ingrese el número del documento de identidad del abogado sin puntos." promptTitle="Número de Documento" prompt="Ingrese el número del documento de identidad del abogado sin puntos." sqref="I5 G5">
      <formula1>8</formula1>
    </dataValidation>
    <dataValidation operator="greaterThanOrEqual" allowBlank="1" showInputMessage="1" showErrorMessage="1" errorTitle="ERROR" error="En esta columna sólo deben consignarse valores numéricos." sqref="H23:H24"/>
  </dataValidations>
  <printOptions horizontalCentered="1"/>
  <pageMargins left="1.3779527559055118" right="0.78740157480314965" top="0.74803149606299213" bottom="1.1811023622047245" header="0" footer="0.39370078740157483"/>
  <pageSetup paperSize="41" scale="75" orientation="landscape" r:id="rId1"/>
  <headerFooter alignWithMargins="0">
    <oddFooter>&amp;LDiana Paola Ruiz&amp;CMARISOL DEL PILAR URDINOLA CONTRERAS 
12/02/2018&amp;R&amp;P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B1" zoomScaleNormal="100" workbookViewId="0">
      <selection activeCell="G9" sqref="G9"/>
    </sheetView>
  </sheetViews>
  <sheetFormatPr baseColWidth="10" defaultRowHeight="12.75"/>
  <cols>
    <col min="1" max="1" width="2.28515625" customWidth="1"/>
    <col min="2" max="2" width="4" bestFit="1" customWidth="1"/>
    <col min="3" max="3" width="13.85546875" customWidth="1"/>
    <col min="4" max="4" width="16.140625" bestFit="1" customWidth="1"/>
    <col min="5" max="5" width="19.7109375" customWidth="1"/>
    <col min="6" max="6" width="19.7109375" bestFit="1" customWidth="1"/>
    <col min="7" max="7" width="22.140625" customWidth="1"/>
    <col min="9" max="9" width="40" customWidth="1"/>
    <col min="10" max="10" width="22.5703125" customWidth="1"/>
  </cols>
  <sheetData>
    <row r="1" spans="1:11">
      <c r="A1" s="4"/>
      <c r="B1" s="340" t="s">
        <v>204</v>
      </c>
      <c r="C1" s="340"/>
      <c r="D1" s="340"/>
      <c r="E1" s="340"/>
      <c r="F1" s="340"/>
      <c r="G1" s="340"/>
      <c r="H1" s="340"/>
      <c r="I1" s="340"/>
      <c r="J1" s="340"/>
    </row>
    <row r="2" spans="1:11">
      <c r="A2" s="4"/>
      <c r="B2" s="340" t="s">
        <v>1708</v>
      </c>
      <c r="C2" s="340"/>
      <c r="D2" s="340"/>
      <c r="E2" s="340"/>
      <c r="F2" s="340"/>
      <c r="G2" s="340"/>
      <c r="H2" s="340"/>
      <c r="I2" s="340"/>
      <c r="J2" s="340"/>
    </row>
    <row r="3" spans="1:11" ht="15">
      <c r="A3" s="4"/>
      <c r="B3" s="336"/>
      <c r="C3" s="336"/>
      <c r="D3" s="336"/>
      <c r="E3" s="336"/>
      <c r="F3" s="336"/>
      <c r="G3" s="336"/>
      <c r="H3" s="336"/>
      <c r="I3" s="336"/>
      <c r="J3" s="336"/>
    </row>
    <row r="4" spans="1:11" ht="15.75" thickBot="1">
      <c r="A4" s="4"/>
      <c r="B4" s="115"/>
      <c r="C4" s="115"/>
      <c r="D4" s="115"/>
      <c r="E4" s="115"/>
      <c r="F4" s="115"/>
      <c r="G4" s="115"/>
      <c r="H4" s="115"/>
      <c r="I4" s="115"/>
      <c r="J4" s="115"/>
    </row>
    <row r="5" spans="1:11" ht="38.25">
      <c r="A5" s="4"/>
      <c r="B5" s="19" t="s">
        <v>263</v>
      </c>
      <c r="C5" s="23" t="s">
        <v>334</v>
      </c>
      <c r="D5" s="12" t="s">
        <v>264</v>
      </c>
      <c r="E5" s="21" t="s">
        <v>265</v>
      </c>
      <c r="F5" s="5" t="s">
        <v>266</v>
      </c>
      <c r="G5" s="33" t="s">
        <v>267</v>
      </c>
      <c r="H5" s="6" t="s">
        <v>268</v>
      </c>
      <c r="I5" s="6" t="s">
        <v>269</v>
      </c>
      <c r="J5" s="16" t="s">
        <v>270</v>
      </c>
    </row>
    <row r="6" spans="1:11" ht="54.75" customHeight="1">
      <c r="A6" s="4"/>
      <c r="B6" s="72">
        <v>1</v>
      </c>
      <c r="C6" s="45" t="s">
        <v>91</v>
      </c>
      <c r="D6" s="44" t="s">
        <v>351</v>
      </c>
      <c r="E6" s="316" t="s">
        <v>352</v>
      </c>
      <c r="F6" s="77" t="s">
        <v>353</v>
      </c>
      <c r="G6" s="75">
        <v>339000000</v>
      </c>
      <c r="H6" s="76">
        <v>40731</v>
      </c>
      <c r="I6" s="221" t="s">
        <v>1063</v>
      </c>
      <c r="J6" s="46" t="s">
        <v>271</v>
      </c>
    </row>
    <row r="7" spans="1:11" ht="65.25" customHeight="1">
      <c r="A7" s="4"/>
      <c r="B7" s="72">
        <v>2</v>
      </c>
      <c r="C7" s="37" t="s">
        <v>2</v>
      </c>
      <c r="D7" s="233" t="s">
        <v>934</v>
      </c>
      <c r="E7" s="214" t="s">
        <v>935</v>
      </c>
      <c r="F7" s="162">
        <v>79061908</v>
      </c>
      <c r="G7" s="75">
        <v>2040000000</v>
      </c>
      <c r="H7" s="76">
        <v>42174</v>
      </c>
      <c r="I7" s="214" t="s">
        <v>1159</v>
      </c>
      <c r="J7" s="162" t="s">
        <v>271</v>
      </c>
    </row>
    <row r="8" spans="1:11" ht="56.25" customHeight="1">
      <c r="A8" s="4"/>
      <c r="B8" s="72">
        <v>3</v>
      </c>
      <c r="C8" s="37" t="s">
        <v>132</v>
      </c>
      <c r="D8" s="233" t="s">
        <v>1219</v>
      </c>
      <c r="E8" s="214" t="s">
        <v>876</v>
      </c>
      <c r="F8" s="162">
        <v>91262212</v>
      </c>
      <c r="G8" s="75">
        <v>304663687</v>
      </c>
      <c r="H8" s="76">
        <v>42682</v>
      </c>
      <c r="I8" s="214" t="s">
        <v>1691</v>
      </c>
      <c r="J8" s="162" t="s">
        <v>271</v>
      </c>
    </row>
    <row r="9" spans="1:11" ht="177" customHeight="1">
      <c r="A9" s="4"/>
      <c r="B9" s="72">
        <v>4</v>
      </c>
      <c r="C9" s="37" t="s">
        <v>90</v>
      </c>
      <c r="D9" s="206" t="s">
        <v>880</v>
      </c>
      <c r="E9" s="214" t="s">
        <v>876</v>
      </c>
      <c r="F9" s="162" t="s">
        <v>877</v>
      </c>
      <c r="G9" s="75">
        <v>72238889</v>
      </c>
      <c r="H9" s="76">
        <v>42135</v>
      </c>
      <c r="I9" s="214" t="s">
        <v>1630</v>
      </c>
      <c r="J9" s="162" t="s">
        <v>162</v>
      </c>
    </row>
    <row r="10" spans="1:11" ht="18.75" customHeight="1">
      <c r="A10" s="4"/>
      <c r="B10" s="272"/>
      <c r="C10" s="155"/>
      <c r="D10" s="312"/>
      <c r="E10" s="311"/>
      <c r="F10" s="96"/>
      <c r="G10" s="274"/>
      <c r="H10" s="78"/>
      <c r="I10" s="311"/>
      <c r="J10" s="96"/>
      <c r="K10" s="4"/>
    </row>
    <row r="11" spans="1:11" ht="13.5" thickBot="1">
      <c r="A11" s="4"/>
      <c r="B11" s="272"/>
      <c r="C11" s="155"/>
      <c r="D11" s="273"/>
      <c r="E11" s="311"/>
      <c r="F11" s="96"/>
      <c r="G11" s="274"/>
      <c r="H11" s="78"/>
      <c r="I11" s="311"/>
      <c r="J11" s="96"/>
      <c r="K11" s="4"/>
    </row>
    <row r="12" spans="1:11" ht="16.5" thickBot="1">
      <c r="A12" s="4"/>
      <c r="B12" s="11"/>
      <c r="C12" s="8"/>
      <c r="D12" s="11"/>
      <c r="E12" s="4"/>
      <c r="F12" s="187" t="s">
        <v>202</v>
      </c>
      <c r="G12" s="189">
        <f>SUM(G6:G8)</f>
        <v>2683663687</v>
      </c>
      <c r="H12" s="11"/>
      <c r="I12" s="4"/>
      <c r="J12" s="11"/>
    </row>
    <row r="13" spans="1:11" ht="15.75">
      <c r="A13" s="4"/>
      <c r="B13" s="11"/>
      <c r="C13" s="8"/>
      <c r="D13" s="11"/>
      <c r="E13" s="4"/>
      <c r="F13" s="188" t="s">
        <v>203</v>
      </c>
      <c r="G13" s="199">
        <f>SUM(G9)</f>
        <v>72238889</v>
      </c>
      <c r="H13" s="11"/>
      <c r="I13" s="4"/>
      <c r="J13" s="11"/>
    </row>
    <row r="14" spans="1:11" ht="16.5" thickBot="1">
      <c r="A14" s="4"/>
      <c r="B14" s="11"/>
      <c r="C14" s="8"/>
      <c r="D14" s="11"/>
      <c r="E14" s="4"/>
      <c r="F14" s="200" t="s">
        <v>185</v>
      </c>
      <c r="G14" s="201">
        <f>SUM(G12:G13)</f>
        <v>2755902576</v>
      </c>
      <c r="H14" s="11"/>
      <c r="I14" s="4"/>
      <c r="J14" s="11"/>
    </row>
    <row r="15" spans="1:11">
      <c r="A15" s="4"/>
      <c r="B15" s="11"/>
      <c r="C15" s="8"/>
      <c r="D15" s="11"/>
      <c r="E15" s="4"/>
      <c r="F15" s="4"/>
      <c r="G15" s="34"/>
      <c r="H15" s="11"/>
      <c r="I15" s="4"/>
      <c r="J15" s="11"/>
    </row>
    <row r="16" spans="1:11">
      <c r="A16" s="4"/>
      <c r="B16" s="335"/>
      <c r="C16" s="335"/>
      <c r="D16" s="335"/>
      <c r="E16" s="335"/>
      <c r="F16" s="335"/>
      <c r="G16" s="335"/>
      <c r="H16" s="335"/>
      <c r="I16" s="335"/>
      <c r="J16" s="335"/>
    </row>
  </sheetData>
  <protectedRanges>
    <protectedRange sqref="J6 H7:H11" name="Rango2"/>
    <protectedRange sqref="H5 F5" name="Rango1"/>
    <protectedRange sqref="G13 E6:H6" name="Rango2_70"/>
    <protectedRange sqref="F1 H1" name="Rango1_1"/>
    <protectedRange sqref="F2:F4 H2:H4" name="Rango1_2"/>
    <protectedRange sqref="E16:J16" name="Rango2_1_3"/>
    <protectedRange sqref="F12:F13 G12" name="Rango2_1"/>
  </protectedRanges>
  <mergeCells count="4">
    <mergeCell ref="B1:J1"/>
    <mergeCell ref="B2:J2"/>
    <mergeCell ref="B3:J3"/>
    <mergeCell ref="B16:J16"/>
  </mergeCells>
  <dataValidations count="5">
    <dataValidation type="decimal" operator="greaterThanOrEqual" allowBlank="1" showInputMessage="1" showErrorMessage="1" errorTitle="ERROR" error="En esta columna sólo deben consignarse valores numéricos." sqref="G13 G6">
      <formula1>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F6 H7:H11">
      <formula1>15</formula1>
    </dataValidation>
    <dataValidation type="textLength" operator="lessThanOrEqual" allowBlank="1" showInputMessage="1" showErrorMessage="1" sqref="J6">
      <formula1>250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H6">
      <formula1>29221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E6">
      <formula1>200</formula1>
    </dataValidation>
  </dataValidations>
  <pageMargins left="1.3779527559055118" right="0.70866141732283472" top="0.74803149606299213" bottom="0.74803149606299213" header="0.31496062992125984" footer="0.31496062992125984"/>
  <pageSetup paperSize="41" scale="90" orientation="landscape" r:id="rId1"/>
  <headerFooter>
    <oddFooter>&amp;LDiana Paola Ruiz&amp;CMARISOL DEL PILAR URDINOLA CONTRERAS
12/02/2018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O8" sqref="O8"/>
    </sheetView>
  </sheetViews>
  <sheetFormatPr baseColWidth="10" defaultRowHeight="12.75"/>
  <cols>
    <col min="1" max="1" width="1.7109375" customWidth="1"/>
    <col min="2" max="2" width="4" bestFit="1" customWidth="1"/>
    <col min="3" max="3" width="9.140625" customWidth="1"/>
    <col min="4" max="4" width="17.7109375" customWidth="1"/>
    <col min="5" max="5" width="10.42578125" customWidth="1"/>
    <col min="6" max="6" width="16.42578125" customWidth="1"/>
    <col min="7" max="7" width="15.42578125" customWidth="1"/>
    <col min="8" max="8" width="21" customWidth="1"/>
    <col min="9" max="9" width="22.7109375" customWidth="1"/>
    <col min="10" max="10" width="14" customWidth="1"/>
    <col min="11" max="11" width="20.85546875" customWidth="1"/>
    <col min="12" max="12" width="11.85546875" customWidth="1"/>
  </cols>
  <sheetData>
    <row r="1" spans="1:13" ht="15">
      <c r="A1" s="4"/>
      <c r="B1" s="336" t="s">
        <v>204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3" ht="15">
      <c r="A2" s="4"/>
      <c r="B2" s="336" t="s">
        <v>455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3" ht="15">
      <c r="A3" s="4"/>
      <c r="B3" s="336" t="s">
        <v>1707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4" spans="1:13" ht="15">
      <c r="A4" s="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3" ht="38.25">
      <c r="A5" s="4"/>
      <c r="B5" s="193" t="s">
        <v>263</v>
      </c>
      <c r="C5" s="194" t="s">
        <v>334</v>
      </c>
      <c r="D5" s="195" t="s">
        <v>264</v>
      </c>
      <c r="E5" s="196" t="s">
        <v>381</v>
      </c>
      <c r="F5" s="196" t="s">
        <v>265</v>
      </c>
      <c r="G5" s="196" t="s">
        <v>193</v>
      </c>
      <c r="H5" s="197" t="s">
        <v>266</v>
      </c>
      <c r="I5" s="198" t="s">
        <v>267</v>
      </c>
      <c r="J5" s="163" t="s">
        <v>268</v>
      </c>
      <c r="K5" s="163" t="s">
        <v>269</v>
      </c>
      <c r="L5" s="163" t="s">
        <v>270</v>
      </c>
    </row>
    <row r="6" spans="1:13" ht="96" customHeight="1">
      <c r="A6" s="4"/>
      <c r="B6" s="148">
        <v>1</v>
      </c>
      <c r="C6" s="148" t="s">
        <v>91</v>
      </c>
      <c r="D6" s="249" t="s">
        <v>1032</v>
      </c>
      <c r="E6" s="101" t="s">
        <v>1033</v>
      </c>
      <c r="F6" s="101" t="s">
        <v>212</v>
      </c>
      <c r="G6" s="9" t="s">
        <v>1034</v>
      </c>
      <c r="H6" s="46" t="s">
        <v>1199</v>
      </c>
      <c r="I6" s="84">
        <v>22436612</v>
      </c>
      <c r="J6" s="76">
        <v>42457</v>
      </c>
      <c r="K6" s="37" t="s">
        <v>1536</v>
      </c>
      <c r="L6" s="49" t="s">
        <v>271</v>
      </c>
      <c r="M6" s="4"/>
    </row>
    <row r="7" spans="1:13" ht="76.5">
      <c r="A7" s="4"/>
      <c r="B7" s="148">
        <v>2</v>
      </c>
      <c r="C7" s="148" t="s">
        <v>91</v>
      </c>
      <c r="D7" s="101" t="s">
        <v>362</v>
      </c>
      <c r="E7" s="101" t="s">
        <v>382</v>
      </c>
      <c r="F7" s="101" t="s">
        <v>212</v>
      </c>
      <c r="G7" s="9" t="s">
        <v>363</v>
      </c>
      <c r="H7" s="46">
        <v>32284242</v>
      </c>
      <c r="I7" s="84">
        <v>20609943</v>
      </c>
      <c r="J7" s="76">
        <v>40850</v>
      </c>
      <c r="K7" s="37" t="s">
        <v>799</v>
      </c>
      <c r="L7" s="49" t="s">
        <v>32</v>
      </c>
    </row>
    <row r="8" spans="1:13" ht="153">
      <c r="A8" s="4"/>
      <c r="B8" s="148">
        <v>3</v>
      </c>
      <c r="C8" s="148" t="s">
        <v>91</v>
      </c>
      <c r="D8" s="101" t="s">
        <v>373</v>
      </c>
      <c r="E8" s="101" t="s">
        <v>382</v>
      </c>
      <c r="F8" s="101" t="s">
        <v>212</v>
      </c>
      <c r="G8" s="9" t="s">
        <v>368</v>
      </c>
      <c r="H8" s="46">
        <v>20179311</v>
      </c>
      <c r="I8" s="84">
        <v>41162625.420000002</v>
      </c>
      <c r="J8" s="76">
        <v>40814</v>
      </c>
      <c r="K8" s="37" t="s">
        <v>1443</v>
      </c>
      <c r="L8" s="49" t="s">
        <v>162</v>
      </c>
    </row>
    <row r="9" spans="1:13" s="4" customFormat="1">
      <c r="B9" s="211"/>
      <c r="C9" s="211"/>
      <c r="D9" s="212"/>
      <c r="E9" s="212"/>
      <c r="F9" s="212"/>
      <c r="G9" s="94"/>
      <c r="H9" s="46"/>
      <c r="I9" s="84"/>
      <c r="J9" s="78"/>
      <c r="K9" s="155"/>
      <c r="L9" s="63"/>
    </row>
    <row r="10" spans="1:13" ht="15.75">
      <c r="A10" s="4"/>
      <c r="B10" s="11"/>
      <c r="C10" s="8"/>
      <c r="D10" s="11"/>
      <c r="E10" s="11"/>
      <c r="F10" s="4"/>
      <c r="G10" s="4"/>
      <c r="H10" s="203" t="s">
        <v>186</v>
      </c>
      <c r="I10" s="204">
        <f>SUM(I6)</f>
        <v>22436612</v>
      </c>
      <c r="J10" s="11"/>
      <c r="K10" s="4"/>
      <c r="L10" s="11"/>
    </row>
    <row r="11" spans="1:13" ht="15.75">
      <c r="A11" s="4"/>
      <c r="B11" s="11"/>
      <c r="C11" s="8"/>
      <c r="D11" s="11"/>
      <c r="E11" s="11"/>
      <c r="F11" s="4"/>
      <c r="G11" s="4"/>
      <c r="H11" s="203" t="s">
        <v>187</v>
      </c>
      <c r="I11" s="204">
        <f>SUM(I7:I8)</f>
        <v>61772568.420000002</v>
      </c>
      <c r="J11" s="11"/>
      <c r="K11" s="4"/>
      <c r="L11" s="11"/>
    </row>
    <row r="12" spans="1:13" ht="15.75">
      <c r="A12" s="4"/>
      <c r="B12" s="11"/>
      <c r="C12" s="8"/>
      <c r="D12" s="11"/>
      <c r="E12" s="11"/>
      <c r="F12" s="4"/>
      <c r="G12" s="4"/>
      <c r="H12" s="203" t="s">
        <v>185</v>
      </c>
      <c r="I12" s="205">
        <f>SUM(I10:I11)</f>
        <v>84209180.420000002</v>
      </c>
      <c r="J12" s="11"/>
      <c r="K12" s="4"/>
      <c r="L12" s="11"/>
    </row>
    <row r="13" spans="1:13">
      <c r="A13" s="4"/>
      <c r="B13" s="11"/>
      <c r="C13" s="8"/>
      <c r="D13" s="11"/>
      <c r="E13" s="11"/>
      <c r="F13" s="4"/>
      <c r="G13" s="4"/>
      <c r="H13" s="4"/>
      <c r="I13" s="34"/>
      <c r="J13" s="11"/>
      <c r="K13" s="4"/>
      <c r="L13" s="11"/>
    </row>
    <row r="14" spans="1:13">
      <c r="A14" s="4"/>
      <c r="B14" s="11"/>
      <c r="C14" s="8"/>
      <c r="D14" s="11"/>
      <c r="E14" s="11"/>
      <c r="F14" s="4"/>
      <c r="G14" s="4"/>
      <c r="H14" s="4"/>
      <c r="I14" s="34"/>
      <c r="J14" s="11"/>
      <c r="K14" s="4"/>
      <c r="L14" s="11"/>
    </row>
    <row r="15" spans="1:13">
      <c r="A15" s="4"/>
      <c r="B15" s="11"/>
      <c r="C15" s="8"/>
      <c r="D15" s="11"/>
      <c r="E15" s="11"/>
      <c r="F15" s="4"/>
      <c r="G15" s="4"/>
      <c r="H15" s="4"/>
      <c r="I15" s="34"/>
      <c r="J15" s="11"/>
      <c r="K15" s="4"/>
      <c r="L15" s="11"/>
    </row>
    <row r="16" spans="1:13">
      <c r="A16" s="4"/>
      <c r="B16" s="11"/>
      <c r="C16" s="8"/>
      <c r="D16" s="11"/>
      <c r="E16" s="11"/>
      <c r="F16" s="4"/>
      <c r="G16" s="4"/>
      <c r="H16" s="4"/>
      <c r="I16" s="34"/>
      <c r="J16" s="11"/>
      <c r="K16" s="4"/>
      <c r="L16" s="11"/>
    </row>
    <row r="17" spans="1:12">
      <c r="A17" s="4"/>
      <c r="B17" s="11"/>
      <c r="C17" s="8"/>
      <c r="D17" s="11"/>
      <c r="E17" s="11"/>
      <c r="F17" s="4"/>
      <c r="G17" s="4"/>
      <c r="H17" s="4"/>
      <c r="I17" s="34"/>
      <c r="J17" s="11"/>
      <c r="K17" s="4"/>
      <c r="L17" s="11"/>
    </row>
  </sheetData>
  <protectedRanges>
    <protectedRange sqref="J5 H5" name="Rango1"/>
    <protectedRange sqref="H1 J1" name="Rango1_1"/>
    <protectedRange sqref="H2:H4 J2:J4" name="Rango1_2"/>
    <protectedRange sqref="H6:J9" name="Rango2_12"/>
    <protectedRange sqref="G6:G9" name="Rango2_12_1"/>
  </protectedRanges>
  <mergeCells count="3">
    <mergeCell ref="B1:L1"/>
    <mergeCell ref="B2:L2"/>
    <mergeCell ref="B3:L3"/>
  </mergeCells>
  <dataValidations count="4"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J6:J9">
      <formula1>29221</formula1>
    </dataValidation>
    <dataValidation type="decimal" operator="greaterThanOrEqual" allowBlank="1" showInputMessage="1" showErrorMessage="1" errorTitle="ERROR" error="En esta columna sólo deben consignarse valores numéricos." sqref="I6:I9">
      <formula1>0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G6:G9">
      <formula1>200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H6:H9">
      <formula1>15</formula1>
    </dataValidation>
  </dataValidations>
  <pageMargins left="1.3779527559055118" right="0.70866141732283472" top="0.74803149606299213" bottom="0.74803149606299213" header="0.31496062992125984" footer="0.31496062992125984"/>
  <pageSetup paperSize="41" scale="85" orientation="landscape" r:id="rId1"/>
  <headerFooter>
    <oddFooter>&amp;LDiana Paola Ruiz&amp;CMARISOL DEL PILAR URDINOLA CONTRERAS
12/02/2018&amp;R&amp;N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workbookViewId="0">
      <pane ySplit="6" topLeftCell="A7" activePane="bottomLeft" state="frozen"/>
      <selection pane="bottomLeft" activeCell="A26" sqref="A26"/>
    </sheetView>
  </sheetViews>
  <sheetFormatPr baseColWidth="10" defaultRowHeight="12.75"/>
  <cols>
    <col min="1" max="1" width="11.42578125" style="11"/>
    <col min="2" max="2" width="18.7109375" style="11" customWidth="1"/>
    <col min="3" max="3" width="19.85546875" style="11" customWidth="1"/>
    <col min="4" max="4" width="19.85546875" style="4" customWidth="1"/>
    <col min="5" max="5" width="24.7109375" style="4" customWidth="1"/>
    <col min="6" max="6" width="21.140625" style="4" customWidth="1"/>
    <col min="7" max="7" width="24.5703125" style="11" customWidth="1"/>
    <col min="8" max="8" width="16.28515625" style="4" customWidth="1"/>
    <col min="9" max="9" width="23.5703125" style="17" customWidth="1"/>
    <col min="10" max="10" width="16.85546875" style="4" customWidth="1"/>
    <col min="11" max="16384" width="11.42578125" style="4"/>
  </cols>
  <sheetData>
    <row r="2" spans="1:10" ht="15">
      <c r="C2" s="336" t="s">
        <v>191</v>
      </c>
      <c r="D2" s="336"/>
      <c r="E2" s="336"/>
      <c r="F2" s="336"/>
      <c r="G2" s="336"/>
      <c r="H2" s="336"/>
      <c r="I2" s="336"/>
      <c r="J2" s="336"/>
    </row>
    <row r="3" spans="1:10" ht="15">
      <c r="C3" s="336" t="s">
        <v>192</v>
      </c>
      <c r="D3" s="336"/>
      <c r="E3" s="336"/>
      <c r="F3" s="336"/>
      <c r="G3" s="336"/>
      <c r="H3" s="336"/>
      <c r="I3" s="336"/>
      <c r="J3" s="336"/>
    </row>
    <row r="4" spans="1:10" ht="15">
      <c r="C4" s="336" t="s">
        <v>653</v>
      </c>
      <c r="D4" s="336"/>
      <c r="E4" s="336"/>
      <c r="F4" s="336"/>
      <c r="G4" s="336"/>
      <c r="H4" s="336"/>
      <c r="I4" s="336"/>
      <c r="J4" s="336"/>
    </row>
    <row r="5" spans="1:10" ht="13.5" thickBot="1">
      <c r="C5" s="60"/>
      <c r="D5" s="60"/>
      <c r="E5" s="7"/>
      <c r="F5" s="2"/>
      <c r="G5" s="341"/>
      <c r="H5" s="341"/>
      <c r="I5" s="83"/>
      <c r="J5" s="63"/>
    </row>
    <row r="6" spans="1:10" ht="43.5" customHeight="1">
      <c r="A6" s="19" t="s">
        <v>263</v>
      </c>
      <c r="B6" s="28" t="s">
        <v>334</v>
      </c>
      <c r="C6" s="12" t="s">
        <v>264</v>
      </c>
      <c r="D6" s="12" t="s">
        <v>150</v>
      </c>
      <c r="E6" s="5" t="s">
        <v>193</v>
      </c>
      <c r="F6" s="5" t="s">
        <v>266</v>
      </c>
      <c r="G6" s="6" t="s">
        <v>267</v>
      </c>
      <c r="H6" s="6" t="s">
        <v>194</v>
      </c>
      <c r="I6" s="15" t="s">
        <v>269</v>
      </c>
      <c r="J6" s="16" t="s">
        <v>270</v>
      </c>
    </row>
    <row r="7" spans="1:10" ht="25.5">
      <c r="A7" s="20">
        <v>1</v>
      </c>
      <c r="B7" s="32" t="s">
        <v>85</v>
      </c>
      <c r="C7" s="44" t="s">
        <v>198</v>
      </c>
      <c r="D7" s="38" t="s">
        <v>151</v>
      </c>
      <c r="E7" s="9" t="s">
        <v>250</v>
      </c>
      <c r="F7" s="98">
        <v>19323325</v>
      </c>
      <c r="G7" s="84">
        <v>50000000</v>
      </c>
      <c r="H7" s="76">
        <v>38429</v>
      </c>
      <c r="I7" s="128" t="s">
        <v>619</v>
      </c>
      <c r="J7" s="41" t="s">
        <v>271</v>
      </c>
    </row>
    <row r="8" spans="1:10" ht="38.25">
      <c r="A8" s="20">
        <f t="shared" ref="A8:A34" si="0">SUM(A7+1)</f>
        <v>2</v>
      </c>
      <c r="B8" s="32" t="s">
        <v>85</v>
      </c>
      <c r="C8" s="44" t="s">
        <v>244</v>
      </c>
      <c r="D8" s="38" t="s">
        <v>152</v>
      </c>
      <c r="E8" s="9" t="s">
        <v>251</v>
      </c>
      <c r="F8" s="98">
        <v>36345540</v>
      </c>
      <c r="G8" s="84">
        <v>442000</v>
      </c>
      <c r="H8" s="76"/>
      <c r="I8" s="128" t="s">
        <v>691</v>
      </c>
      <c r="J8" s="41" t="s">
        <v>271</v>
      </c>
    </row>
    <row r="9" spans="1:10" ht="89.25">
      <c r="A9" s="20">
        <f t="shared" si="0"/>
        <v>3</v>
      </c>
      <c r="B9" s="32" t="s">
        <v>105</v>
      </c>
      <c r="C9" s="44" t="s">
        <v>52</v>
      </c>
      <c r="D9" s="38" t="s">
        <v>151</v>
      </c>
      <c r="E9" s="9" t="s">
        <v>253</v>
      </c>
      <c r="F9" s="99" t="s">
        <v>201</v>
      </c>
      <c r="G9" s="84">
        <v>21628944</v>
      </c>
      <c r="H9" s="76">
        <v>38890</v>
      </c>
      <c r="I9" s="128" t="s">
        <v>614</v>
      </c>
      <c r="J9" s="10" t="s">
        <v>271</v>
      </c>
    </row>
    <row r="10" spans="1:10" ht="51">
      <c r="A10" s="20">
        <f t="shared" si="0"/>
        <v>4</v>
      </c>
      <c r="B10" s="32" t="s">
        <v>337</v>
      </c>
      <c r="C10" s="44" t="s">
        <v>468</v>
      </c>
      <c r="D10" s="38" t="s">
        <v>151</v>
      </c>
      <c r="E10" s="13" t="s">
        <v>254</v>
      </c>
      <c r="F10" s="98">
        <v>19152156</v>
      </c>
      <c r="G10" s="84">
        <v>177005710</v>
      </c>
      <c r="H10" s="85">
        <v>38785</v>
      </c>
      <c r="I10" s="129" t="s">
        <v>615</v>
      </c>
      <c r="J10" s="10" t="s">
        <v>271</v>
      </c>
    </row>
    <row r="11" spans="1:10" ht="38.25">
      <c r="A11" s="20">
        <f t="shared" si="0"/>
        <v>5</v>
      </c>
      <c r="B11" s="32" t="s">
        <v>132</v>
      </c>
      <c r="C11" s="44" t="s">
        <v>35</v>
      </c>
      <c r="D11" s="38" t="s">
        <v>151</v>
      </c>
      <c r="E11" s="13" t="s">
        <v>115</v>
      </c>
      <c r="F11" s="98">
        <v>12563114</v>
      </c>
      <c r="G11" s="84">
        <v>219013049</v>
      </c>
      <c r="H11" s="85">
        <v>39612</v>
      </c>
      <c r="I11" s="129" t="s">
        <v>617</v>
      </c>
      <c r="J11" s="10" t="s">
        <v>271</v>
      </c>
    </row>
    <row r="12" spans="1:10" ht="25.5">
      <c r="A12" s="20">
        <f t="shared" si="0"/>
        <v>6</v>
      </c>
      <c r="B12" s="32" t="s">
        <v>85</v>
      </c>
      <c r="C12" s="32" t="s">
        <v>89</v>
      </c>
      <c r="D12" s="38" t="s">
        <v>152</v>
      </c>
      <c r="E12" s="13" t="s">
        <v>137</v>
      </c>
      <c r="F12" s="99">
        <v>12186068</v>
      </c>
      <c r="G12" s="84">
        <v>7905423.1799999997</v>
      </c>
      <c r="H12" s="85">
        <v>40137</v>
      </c>
      <c r="I12" s="129" t="s">
        <v>277</v>
      </c>
      <c r="J12" s="10" t="s">
        <v>271</v>
      </c>
    </row>
    <row r="13" spans="1:10" ht="51">
      <c r="A13" s="20">
        <f t="shared" si="0"/>
        <v>7</v>
      </c>
      <c r="B13" s="32" t="s">
        <v>53</v>
      </c>
      <c r="C13" s="44" t="s">
        <v>190</v>
      </c>
      <c r="D13" s="38" t="s">
        <v>151</v>
      </c>
      <c r="E13" s="9" t="s">
        <v>302</v>
      </c>
      <c r="F13" s="98">
        <v>30721040</v>
      </c>
      <c r="G13" s="84">
        <v>31976001</v>
      </c>
      <c r="H13" s="76">
        <v>40438</v>
      </c>
      <c r="I13" s="129" t="s">
        <v>620</v>
      </c>
      <c r="J13" s="10" t="s">
        <v>271</v>
      </c>
    </row>
    <row r="14" spans="1:10">
      <c r="A14" s="20">
        <f t="shared" si="0"/>
        <v>8</v>
      </c>
      <c r="B14" s="32" t="s">
        <v>200</v>
      </c>
      <c r="C14" s="44" t="s">
        <v>344</v>
      </c>
      <c r="D14" s="38" t="s">
        <v>151</v>
      </c>
      <c r="E14" s="9" t="s">
        <v>252</v>
      </c>
      <c r="F14" s="100">
        <v>28154595</v>
      </c>
      <c r="G14" s="84">
        <v>81988379</v>
      </c>
      <c r="H14" s="76">
        <v>40681</v>
      </c>
      <c r="I14" s="129" t="s">
        <v>318</v>
      </c>
      <c r="J14" s="10" t="s">
        <v>271</v>
      </c>
    </row>
    <row r="15" spans="1:10" ht="51">
      <c r="A15" s="20">
        <f t="shared" si="0"/>
        <v>9</v>
      </c>
      <c r="B15" s="32" t="s">
        <v>91</v>
      </c>
      <c r="C15" s="38" t="s">
        <v>365</v>
      </c>
      <c r="D15" s="38" t="s">
        <v>366</v>
      </c>
      <c r="E15" s="9" t="s">
        <v>367</v>
      </c>
      <c r="F15" s="98"/>
      <c r="G15" s="84">
        <v>300000000</v>
      </c>
      <c r="H15" s="76">
        <v>40883</v>
      </c>
      <c r="I15" s="129" t="s">
        <v>696</v>
      </c>
      <c r="J15" s="10" t="s">
        <v>271</v>
      </c>
    </row>
    <row r="16" spans="1:10" ht="38.25">
      <c r="A16" s="20">
        <f t="shared" si="0"/>
        <v>10</v>
      </c>
      <c r="B16" s="32" t="s">
        <v>40</v>
      </c>
      <c r="C16" s="38" t="s">
        <v>417</v>
      </c>
      <c r="D16" s="38" t="s">
        <v>151</v>
      </c>
      <c r="E16" s="9" t="s">
        <v>376</v>
      </c>
      <c r="F16" s="99" t="s">
        <v>377</v>
      </c>
      <c r="G16" s="84">
        <v>33452918</v>
      </c>
      <c r="H16" s="76">
        <v>40975</v>
      </c>
      <c r="I16" s="129" t="s">
        <v>318</v>
      </c>
      <c r="J16" s="10" t="s">
        <v>271</v>
      </c>
    </row>
    <row r="17" spans="1:10" ht="51">
      <c r="A17" s="20">
        <f t="shared" si="0"/>
        <v>11</v>
      </c>
      <c r="B17" s="32" t="s">
        <v>91</v>
      </c>
      <c r="C17" s="38" t="s">
        <v>407</v>
      </c>
      <c r="D17" s="38" t="s">
        <v>151</v>
      </c>
      <c r="E17" s="9" t="s">
        <v>378</v>
      </c>
      <c r="F17" s="98">
        <v>3309181</v>
      </c>
      <c r="G17" s="84">
        <v>536825602</v>
      </c>
      <c r="H17" s="76">
        <v>41096</v>
      </c>
      <c r="I17" s="129" t="s">
        <v>645</v>
      </c>
      <c r="J17" s="10" t="s">
        <v>271</v>
      </c>
    </row>
    <row r="18" spans="1:10" ht="51">
      <c r="A18" s="20">
        <f t="shared" si="0"/>
        <v>12</v>
      </c>
      <c r="B18" s="32" t="s">
        <v>90</v>
      </c>
      <c r="C18" s="38" t="s">
        <v>462</v>
      </c>
      <c r="D18" s="38" t="s">
        <v>151</v>
      </c>
      <c r="E18" s="9" t="s">
        <v>436</v>
      </c>
      <c r="F18" s="99">
        <v>7435551</v>
      </c>
      <c r="G18" s="84">
        <v>1743542640</v>
      </c>
      <c r="H18" s="76">
        <v>41122</v>
      </c>
      <c r="I18" s="129" t="s">
        <v>613</v>
      </c>
      <c r="J18" s="10" t="s">
        <v>271</v>
      </c>
    </row>
    <row r="19" spans="1:10" ht="51">
      <c r="A19" s="20">
        <f t="shared" si="0"/>
        <v>13</v>
      </c>
      <c r="B19" s="32" t="s">
        <v>199</v>
      </c>
      <c r="C19" s="38" t="s">
        <v>499</v>
      </c>
      <c r="D19" s="38" t="s">
        <v>151</v>
      </c>
      <c r="E19" s="9" t="s">
        <v>473</v>
      </c>
      <c r="F19" s="99" t="s">
        <v>474</v>
      </c>
      <c r="G19" s="84">
        <v>93805354</v>
      </c>
      <c r="H19" s="76">
        <v>41324</v>
      </c>
      <c r="I19" s="129" t="s">
        <v>612</v>
      </c>
      <c r="J19" s="10" t="s">
        <v>271</v>
      </c>
    </row>
    <row r="20" spans="1:10" ht="25.5">
      <c r="A20" s="20">
        <f t="shared" si="0"/>
        <v>14</v>
      </c>
      <c r="B20" s="32" t="s">
        <v>534</v>
      </c>
      <c r="C20" s="38" t="s">
        <v>597</v>
      </c>
      <c r="D20" s="38" t="s">
        <v>151</v>
      </c>
      <c r="E20" s="9" t="s">
        <v>535</v>
      </c>
      <c r="F20" s="99" t="s">
        <v>536</v>
      </c>
      <c r="G20" s="84">
        <v>185615003</v>
      </c>
      <c r="H20" s="76">
        <v>41467</v>
      </c>
      <c r="I20" s="129" t="s">
        <v>607</v>
      </c>
      <c r="J20" s="10" t="s">
        <v>271</v>
      </c>
    </row>
    <row r="21" spans="1:10" ht="25.5">
      <c r="A21" s="20">
        <f t="shared" si="0"/>
        <v>15</v>
      </c>
      <c r="B21" s="32" t="s">
        <v>594</v>
      </c>
      <c r="C21" s="38" t="s">
        <v>595</v>
      </c>
      <c r="D21" s="38" t="s">
        <v>151</v>
      </c>
      <c r="E21" s="9" t="s">
        <v>596</v>
      </c>
      <c r="F21" s="99">
        <v>93085739</v>
      </c>
      <c r="G21" s="84">
        <v>18604383</v>
      </c>
      <c r="H21" s="76">
        <v>41576</v>
      </c>
      <c r="I21" s="129" t="s">
        <v>658</v>
      </c>
      <c r="J21" s="10" t="s">
        <v>271</v>
      </c>
    </row>
    <row r="22" spans="1:10" ht="38.25">
      <c r="A22" s="20">
        <f t="shared" si="0"/>
        <v>16</v>
      </c>
      <c r="B22" s="32" t="s">
        <v>200</v>
      </c>
      <c r="C22" s="38" t="s">
        <v>598</v>
      </c>
      <c r="D22" s="38" t="s">
        <v>151</v>
      </c>
      <c r="E22" s="9" t="s">
        <v>599</v>
      </c>
      <c r="F22" s="99">
        <v>2756031</v>
      </c>
      <c r="G22" s="84">
        <v>452389440</v>
      </c>
      <c r="H22" s="76">
        <v>41563</v>
      </c>
      <c r="I22" s="129" t="s">
        <v>618</v>
      </c>
      <c r="J22" s="10" t="s">
        <v>271</v>
      </c>
    </row>
    <row r="23" spans="1:10" ht="38.25">
      <c r="A23" s="20">
        <f t="shared" si="0"/>
        <v>17</v>
      </c>
      <c r="B23" s="32" t="s">
        <v>200</v>
      </c>
      <c r="C23" s="38" t="s">
        <v>600</v>
      </c>
      <c r="D23" s="38" t="s">
        <v>151</v>
      </c>
      <c r="E23" s="9" t="s">
        <v>601</v>
      </c>
      <c r="F23" s="99" t="s">
        <v>602</v>
      </c>
      <c r="G23" s="84">
        <v>102490365</v>
      </c>
      <c r="H23" s="76">
        <v>41563</v>
      </c>
      <c r="I23" s="129" t="s">
        <v>618</v>
      </c>
      <c r="J23" s="10" t="s">
        <v>271</v>
      </c>
    </row>
    <row r="24" spans="1:10" ht="114.75">
      <c r="A24" s="20">
        <f t="shared" si="0"/>
        <v>18</v>
      </c>
      <c r="B24" s="32" t="s">
        <v>91</v>
      </c>
      <c r="C24" s="38" t="s">
        <v>697</v>
      </c>
      <c r="D24" s="38" t="s">
        <v>151</v>
      </c>
      <c r="E24" s="9" t="s">
        <v>27</v>
      </c>
      <c r="F24" s="99" t="s">
        <v>603</v>
      </c>
      <c r="G24" s="84">
        <v>150576427</v>
      </c>
      <c r="H24" s="76">
        <v>41607</v>
      </c>
      <c r="I24" s="129" t="s">
        <v>698</v>
      </c>
      <c r="J24" s="10" t="s">
        <v>271</v>
      </c>
    </row>
    <row r="25" spans="1:10" ht="25.5">
      <c r="A25" s="20">
        <f t="shared" si="0"/>
        <v>19</v>
      </c>
      <c r="B25" s="32" t="s">
        <v>100</v>
      </c>
      <c r="C25" s="38" t="s">
        <v>694</v>
      </c>
      <c r="D25" s="38" t="s">
        <v>151</v>
      </c>
      <c r="E25" s="9" t="s">
        <v>610</v>
      </c>
      <c r="F25" s="99">
        <v>74847466</v>
      </c>
      <c r="G25" s="84">
        <v>7000000</v>
      </c>
      <c r="H25" s="76">
        <v>41606</v>
      </c>
      <c r="I25" s="129" t="s">
        <v>695</v>
      </c>
      <c r="J25" s="10" t="s">
        <v>271</v>
      </c>
    </row>
    <row r="26" spans="1:10" ht="25.5">
      <c r="A26" s="111">
        <f t="shared" si="0"/>
        <v>20</v>
      </c>
      <c r="B26" s="42" t="s">
        <v>534</v>
      </c>
      <c r="C26" s="57" t="s">
        <v>688</v>
      </c>
      <c r="D26" s="57" t="s">
        <v>151</v>
      </c>
      <c r="E26" s="89" t="s">
        <v>535</v>
      </c>
      <c r="F26" s="112" t="s">
        <v>536</v>
      </c>
      <c r="G26" s="90">
        <v>188405438</v>
      </c>
      <c r="H26" s="91">
        <v>41626</v>
      </c>
      <c r="I26" s="131" t="s">
        <v>689</v>
      </c>
      <c r="J26" s="118" t="s">
        <v>271</v>
      </c>
    </row>
    <row r="27" spans="1:10" ht="51">
      <c r="A27" s="20">
        <f t="shared" si="0"/>
        <v>21</v>
      </c>
      <c r="B27" s="32" t="s">
        <v>91</v>
      </c>
      <c r="C27" s="44" t="s">
        <v>179</v>
      </c>
      <c r="D27" s="38" t="s">
        <v>151</v>
      </c>
      <c r="E27" s="13" t="s">
        <v>27</v>
      </c>
      <c r="F27" s="98">
        <v>3309181</v>
      </c>
      <c r="G27" s="84">
        <v>106166506</v>
      </c>
      <c r="H27" s="85">
        <v>39899</v>
      </c>
      <c r="I27" s="129" t="s">
        <v>241</v>
      </c>
      <c r="J27" s="10" t="s">
        <v>32</v>
      </c>
    </row>
    <row r="28" spans="1:10" ht="51">
      <c r="A28" s="20">
        <f t="shared" si="0"/>
        <v>22</v>
      </c>
      <c r="B28" s="32" t="s">
        <v>91</v>
      </c>
      <c r="C28" s="44" t="s">
        <v>310</v>
      </c>
      <c r="D28" s="38" t="s">
        <v>151</v>
      </c>
      <c r="E28" s="13" t="s">
        <v>149</v>
      </c>
      <c r="F28" s="98">
        <v>3309181</v>
      </c>
      <c r="G28" s="84">
        <v>539538518</v>
      </c>
      <c r="H28" s="85">
        <v>39378</v>
      </c>
      <c r="I28" s="129" t="s">
        <v>241</v>
      </c>
      <c r="J28" s="10" t="s">
        <v>32</v>
      </c>
    </row>
    <row r="29" spans="1:10" ht="89.25">
      <c r="A29" s="20">
        <f t="shared" si="0"/>
        <v>23</v>
      </c>
      <c r="B29" s="32" t="s">
        <v>200</v>
      </c>
      <c r="C29" s="44" t="s">
        <v>228</v>
      </c>
      <c r="D29" s="38" t="s">
        <v>151</v>
      </c>
      <c r="E29" s="9" t="s">
        <v>252</v>
      </c>
      <c r="F29" s="98" t="s">
        <v>200</v>
      </c>
      <c r="G29" s="84">
        <v>28154595</v>
      </c>
      <c r="H29" s="76">
        <v>38883</v>
      </c>
      <c r="I29" s="128" t="s">
        <v>657</v>
      </c>
      <c r="J29" s="10" t="s">
        <v>32</v>
      </c>
    </row>
    <row r="30" spans="1:10" ht="51">
      <c r="A30" s="20">
        <f t="shared" si="0"/>
        <v>24</v>
      </c>
      <c r="B30" s="32" t="s">
        <v>337</v>
      </c>
      <c r="C30" s="38" t="s">
        <v>469</v>
      </c>
      <c r="D30" s="38" t="s">
        <v>151</v>
      </c>
      <c r="E30" s="9" t="s">
        <v>379</v>
      </c>
      <c r="F30" s="99" t="s">
        <v>380</v>
      </c>
      <c r="G30" s="84">
        <v>5150000</v>
      </c>
      <c r="H30" s="76">
        <v>41096</v>
      </c>
      <c r="I30" s="129" t="s">
        <v>241</v>
      </c>
      <c r="J30" s="10" t="s">
        <v>32</v>
      </c>
    </row>
    <row r="31" spans="1:10" ht="51">
      <c r="A31" s="20">
        <f t="shared" si="0"/>
        <v>25</v>
      </c>
      <c r="B31" s="32" t="s">
        <v>337</v>
      </c>
      <c r="C31" s="44" t="s">
        <v>43</v>
      </c>
      <c r="D31" s="38" t="s">
        <v>151</v>
      </c>
      <c r="E31" s="13" t="s">
        <v>11</v>
      </c>
      <c r="F31" s="98">
        <v>19152156</v>
      </c>
      <c r="G31" s="84">
        <v>110663096</v>
      </c>
      <c r="H31" s="85">
        <v>39976</v>
      </c>
      <c r="I31" s="129" t="s">
        <v>241</v>
      </c>
      <c r="J31" s="10" t="s">
        <v>32</v>
      </c>
    </row>
    <row r="32" spans="1:10" ht="51">
      <c r="A32" s="20">
        <f t="shared" si="0"/>
        <v>26</v>
      </c>
      <c r="B32" s="32" t="s">
        <v>53</v>
      </c>
      <c r="C32" s="44" t="s">
        <v>197</v>
      </c>
      <c r="D32" s="38" t="s">
        <v>151</v>
      </c>
      <c r="E32" s="9" t="s">
        <v>249</v>
      </c>
      <c r="F32" s="98">
        <v>79327705</v>
      </c>
      <c r="G32" s="84">
        <v>36629328</v>
      </c>
      <c r="H32" s="76">
        <v>38168</v>
      </c>
      <c r="I32" s="130" t="s">
        <v>241</v>
      </c>
      <c r="J32" s="10" t="s">
        <v>32</v>
      </c>
    </row>
    <row r="33" spans="1:10" ht="89.25">
      <c r="A33" s="20">
        <f t="shared" si="0"/>
        <v>27</v>
      </c>
      <c r="B33" s="32" t="s">
        <v>91</v>
      </c>
      <c r="C33" s="38" t="s">
        <v>317</v>
      </c>
      <c r="D33" s="13" t="s">
        <v>164</v>
      </c>
      <c r="E33" s="13" t="s">
        <v>163</v>
      </c>
      <c r="F33" s="98"/>
      <c r="G33" s="84">
        <v>1502240000</v>
      </c>
      <c r="H33" s="85">
        <v>39828</v>
      </c>
      <c r="I33" s="129" t="s">
        <v>592</v>
      </c>
      <c r="J33" s="36" t="s">
        <v>32</v>
      </c>
    </row>
    <row r="34" spans="1:10" ht="38.25">
      <c r="A34" s="20">
        <f t="shared" si="0"/>
        <v>28</v>
      </c>
      <c r="B34" s="32" t="s">
        <v>91</v>
      </c>
      <c r="C34" s="44" t="s">
        <v>195</v>
      </c>
      <c r="D34" s="38" t="s">
        <v>151</v>
      </c>
      <c r="E34" s="9" t="s">
        <v>247</v>
      </c>
      <c r="F34" s="98">
        <v>3093636</v>
      </c>
      <c r="G34" s="84">
        <v>330072282</v>
      </c>
      <c r="H34" s="76">
        <v>37805</v>
      </c>
      <c r="I34" s="129" t="s">
        <v>211</v>
      </c>
      <c r="J34" s="10" t="s">
        <v>32</v>
      </c>
    </row>
    <row r="35" spans="1:10">
      <c r="A35" s="4"/>
      <c r="B35" s="4"/>
      <c r="C35" s="4"/>
      <c r="G35" s="4"/>
      <c r="I35" s="4"/>
    </row>
    <row r="36" spans="1:10">
      <c r="F36" s="14" t="s">
        <v>185</v>
      </c>
      <c r="G36" s="29">
        <f>SUM(G7:G34)</f>
        <v>7061281401.1800003</v>
      </c>
      <c r="J36" s="11"/>
    </row>
    <row r="37" spans="1:10" ht="13.5" thickBot="1">
      <c r="G37" s="30"/>
      <c r="J37" s="11"/>
    </row>
    <row r="38" spans="1:10" ht="13.5" thickBot="1">
      <c r="C38" s="338"/>
      <c r="D38" s="338"/>
      <c r="E38" s="338"/>
      <c r="F38" s="18" t="s">
        <v>202</v>
      </c>
      <c r="G38" s="31">
        <f>SUM(G7:G26)</f>
        <v>4402667076.1800003</v>
      </c>
      <c r="J38" s="11"/>
    </row>
    <row r="39" spans="1:10" ht="13.5" thickBot="1">
      <c r="C39" s="339"/>
      <c r="D39" s="339"/>
      <c r="E39" s="340"/>
      <c r="F39" s="18" t="s">
        <v>203</v>
      </c>
      <c r="G39" s="31">
        <f>SUM(G27:G34)</f>
        <v>2658614325</v>
      </c>
      <c r="J39" s="11"/>
    </row>
    <row r="40" spans="1:10">
      <c r="J40" s="11"/>
    </row>
    <row r="42" spans="1:10">
      <c r="A42" s="337" t="s">
        <v>704</v>
      </c>
      <c r="B42" s="337"/>
      <c r="C42" s="337"/>
      <c r="D42" s="337"/>
      <c r="E42" s="337"/>
      <c r="F42" s="337"/>
      <c r="G42" s="337"/>
      <c r="H42" s="337"/>
      <c r="I42" s="337"/>
      <c r="J42" s="337"/>
    </row>
  </sheetData>
  <protectedRanges>
    <protectedRange sqref="F9 E40 E36:J37 F38:J40 F12 F15 F17 G14 J32 I29:J29 G30:H30 J9:J12 I8:I9 G15:H26" name="Rango2"/>
    <protectedRange sqref="G9:H9 F32:H32 F34:H34 F13:G13 F33 J7:J8 H13:H14 F14 F29:H29 F28 F7:H8 F11" name="Rango2_12"/>
    <protectedRange sqref="H5:H6 H2:H3 F2:F3 F5:F6" name="Rango1_1"/>
    <protectedRange sqref="E38:E39" name="Rango2_4"/>
    <protectedRange sqref="G28:H28 G33:H33 G10:H12" name="Rango2_70"/>
    <protectedRange sqref="E30 E14:E26" name="Rango2_1"/>
    <protectedRange sqref="E34 E32 E13 E29 E7:E9" name="Rango2_12_1"/>
    <protectedRange sqref="D33:E33 E28 E10:E12" name="Rango2_70_1"/>
    <protectedRange sqref="E42:J42" name="Rango2_1_1"/>
    <protectedRange sqref="F27" name="Rango2_12_2"/>
    <protectedRange sqref="G27:H27" name="Rango2_70_2"/>
    <protectedRange sqref="E27" name="Rango2_70_1_1"/>
    <protectedRange sqref="J31" name="Rango2_5"/>
    <protectedRange sqref="F31 F10" name="Rango2_12_3"/>
    <protectedRange sqref="G31:H31" name="Rango2_70_3"/>
    <protectedRange sqref="E31" name="Rango2_70_1_2"/>
    <protectedRange sqref="F4 H4" name="Rango1_1_1"/>
  </protectedRanges>
  <mergeCells count="7">
    <mergeCell ref="A42:J42"/>
    <mergeCell ref="C38:E38"/>
    <mergeCell ref="C39:E39"/>
    <mergeCell ref="C2:J2"/>
    <mergeCell ref="C3:J3"/>
    <mergeCell ref="C4:J4"/>
    <mergeCell ref="G5:H5"/>
  </mergeCells>
  <phoneticPr fontId="2" type="noConversion"/>
  <dataValidations count="6">
    <dataValidation type="textLength" operator="lessThanOrEqual" allowBlank="1" showInputMessage="1" showErrorMessage="1" promptTitle="Nombre de Institución o Persona" prompt="Nombre de la Institución o Persona Natural o Jurídica demandante." sqref="D33 E7:E34">
      <formula1>200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F31:F34 F13 F27:F29 F17 F15 F10:F11 F7:F8">
      <formula1>15</formula1>
    </dataValidation>
    <dataValidation type="decimal" operator="greaterThanOrEqual" allowBlank="1" showInputMessage="1" showErrorMessage="1" errorTitle="ERROR" error="En esta columna sólo deben consignarse valores numéricos." sqref="F14 G7:G34">
      <formula1>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H7:H34">
      <formula1>29221</formula1>
    </dataValidation>
    <dataValidation type="list" allowBlank="1" showInputMessage="1" showErrorMessage="1" promptTitle="Valoración Actividad Probatoria" prompt="Valoración de la favorabilidad de la Actividad Probatoria." sqref="J7:J8">
      <formula1>#REF!</formula1>
    </dataValidation>
    <dataValidation type="textLength" errorStyle="warning" operator="lessThanOrEqual" allowBlank="1" showInputMessage="1" showErrorMessage="1" errorTitle="ERROR" error="Ingrese el número del documento de identidad del abogado sin puntos." promptTitle="Número de Documento" prompt="Ingrese el número del documento de identidad del abogado sin puntos." sqref="H5 F5">
      <formula1>8</formula1>
    </dataValidation>
  </dataValidations>
  <printOptions horizontalCentered="1"/>
  <pageMargins left="1.3779527559055118" right="0.78740157480314965" top="0.39370078740157483" bottom="1.1811023622047245" header="0" footer="0.39370078740157483"/>
  <pageSetup paperSize="5" scale="78" orientation="landscape" r:id="rId1"/>
  <headerFooter alignWithMargins="0">
    <oddFooter>&amp;L                          ANGELICA R&amp;CJULIA INES ARDILA SAIZ
&amp;D&amp;R&amp;P</oddFooter>
  </headerFooter>
  <rowBreaks count="2" manualBreakCount="2">
    <brk id="13" max="16383" man="1"/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C1" workbookViewId="0">
      <selection activeCell="F14" sqref="F14"/>
    </sheetView>
  </sheetViews>
  <sheetFormatPr baseColWidth="10" defaultRowHeight="12.75"/>
  <cols>
    <col min="1" max="1" width="11.42578125" style="11"/>
    <col min="2" max="2" width="13.28515625" style="8" customWidth="1"/>
    <col min="3" max="3" width="17" style="11" customWidth="1"/>
    <col min="4" max="4" width="23.5703125" style="4" customWidth="1"/>
    <col min="5" max="5" width="18.85546875" style="4" customWidth="1"/>
    <col min="6" max="6" width="20.5703125" style="34" customWidth="1"/>
    <col min="7" max="7" width="20.42578125" style="11" customWidth="1"/>
    <col min="8" max="8" width="22.42578125" style="4" customWidth="1"/>
    <col min="9" max="9" width="15.85546875" style="11" customWidth="1"/>
    <col min="10" max="16384" width="11.42578125" style="4"/>
  </cols>
  <sheetData>
    <row r="1" spans="1:9" ht="24" customHeight="1">
      <c r="A1" s="336" t="s">
        <v>204</v>
      </c>
      <c r="B1" s="336"/>
      <c r="C1" s="336"/>
      <c r="D1" s="336"/>
      <c r="E1" s="336"/>
      <c r="F1" s="336"/>
      <c r="G1" s="336"/>
      <c r="H1" s="336"/>
      <c r="I1" s="336"/>
    </row>
    <row r="2" spans="1:9" ht="15">
      <c r="A2" s="336" t="s">
        <v>454</v>
      </c>
      <c r="B2" s="336"/>
      <c r="C2" s="336"/>
      <c r="D2" s="336"/>
      <c r="E2" s="336"/>
      <c r="F2" s="336"/>
      <c r="G2" s="336"/>
      <c r="H2" s="336"/>
      <c r="I2" s="336"/>
    </row>
    <row r="3" spans="1:9" ht="15">
      <c r="A3" s="336"/>
      <c r="B3" s="336"/>
      <c r="C3" s="336"/>
      <c r="D3" s="336"/>
      <c r="E3" s="336"/>
      <c r="F3" s="336"/>
      <c r="G3" s="336"/>
      <c r="H3" s="336"/>
      <c r="I3" s="336"/>
    </row>
    <row r="4" spans="1:9" ht="15.75" thickBot="1">
      <c r="A4" s="115"/>
      <c r="B4" s="115"/>
      <c r="C4" s="115"/>
      <c r="D4" s="115"/>
      <c r="E4" s="115"/>
      <c r="F4" s="115"/>
      <c r="G4" s="115"/>
      <c r="H4" s="115"/>
      <c r="I4" s="115"/>
    </row>
    <row r="5" spans="1:9" ht="25.5">
      <c r="A5" s="19" t="s">
        <v>263</v>
      </c>
      <c r="B5" s="23" t="s">
        <v>334</v>
      </c>
      <c r="C5" s="12" t="s">
        <v>264</v>
      </c>
      <c r="D5" s="21" t="s">
        <v>265</v>
      </c>
      <c r="E5" s="5" t="s">
        <v>266</v>
      </c>
      <c r="F5" s="33" t="s">
        <v>267</v>
      </c>
      <c r="G5" s="6" t="s">
        <v>268</v>
      </c>
      <c r="H5" s="6" t="s">
        <v>269</v>
      </c>
      <c r="I5" s="16" t="s">
        <v>270</v>
      </c>
    </row>
    <row r="6" spans="1:9" ht="25.5">
      <c r="A6" s="72">
        <v>1</v>
      </c>
      <c r="B6" s="45" t="s">
        <v>91</v>
      </c>
      <c r="C6" s="44" t="s">
        <v>209</v>
      </c>
      <c r="D6" s="73" t="s">
        <v>210</v>
      </c>
      <c r="E6" s="74"/>
      <c r="F6" s="75">
        <v>705000000</v>
      </c>
      <c r="G6" s="76">
        <v>36437</v>
      </c>
      <c r="H6" s="4" t="s">
        <v>277</v>
      </c>
      <c r="I6" s="41" t="s">
        <v>271</v>
      </c>
    </row>
    <row r="7" spans="1:9">
      <c r="A7" s="72">
        <v>2</v>
      </c>
      <c r="B7" s="45" t="s">
        <v>91</v>
      </c>
      <c r="C7" s="44" t="s">
        <v>182</v>
      </c>
      <c r="D7" s="73" t="s">
        <v>183</v>
      </c>
      <c r="E7" s="77" t="s">
        <v>184</v>
      </c>
      <c r="F7" s="75">
        <v>500000000</v>
      </c>
      <c r="G7" s="76">
        <v>39897</v>
      </c>
      <c r="H7" s="13" t="s">
        <v>277</v>
      </c>
      <c r="I7" s="41" t="s">
        <v>271</v>
      </c>
    </row>
    <row r="8" spans="1:9" ht="38.25">
      <c r="A8" s="72">
        <v>3</v>
      </c>
      <c r="B8" s="45" t="s">
        <v>91</v>
      </c>
      <c r="C8" s="44" t="s">
        <v>351</v>
      </c>
      <c r="D8" s="73" t="s">
        <v>352</v>
      </c>
      <c r="E8" s="77" t="s">
        <v>353</v>
      </c>
      <c r="F8" s="75">
        <v>339000000</v>
      </c>
      <c r="G8" s="76">
        <v>40731</v>
      </c>
      <c r="H8" s="13" t="s">
        <v>335</v>
      </c>
      <c r="I8" s="41" t="s">
        <v>271</v>
      </c>
    </row>
    <row r="9" spans="1:9" ht="39" thickBot="1">
      <c r="A9" s="119">
        <v>4</v>
      </c>
      <c r="B9" s="120" t="s">
        <v>221</v>
      </c>
      <c r="C9" s="121" t="s">
        <v>323</v>
      </c>
      <c r="D9" s="122" t="s">
        <v>324</v>
      </c>
      <c r="E9" s="123"/>
      <c r="F9" s="124">
        <v>25545467</v>
      </c>
      <c r="G9" s="109">
        <v>40571</v>
      </c>
      <c r="H9" s="132" t="s">
        <v>59</v>
      </c>
      <c r="I9" s="125" t="s">
        <v>162</v>
      </c>
    </row>
    <row r="10" spans="1:9">
      <c r="A10" s="80"/>
      <c r="B10" s="81"/>
      <c r="C10" s="60"/>
      <c r="D10" s="79"/>
      <c r="E10" s="2"/>
      <c r="F10" s="22"/>
      <c r="G10" s="66"/>
      <c r="H10" s="79"/>
      <c r="I10" s="66"/>
    </row>
    <row r="13" spans="1:9">
      <c r="E13" s="14" t="s">
        <v>185</v>
      </c>
      <c r="F13" s="29">
        <f>SUM(F6:F9)</f>
        <v>1569545467</v>
      </c>
    </row>
    <row r="14" spans="1:9" ht="13.5" thickBot="1">
      <c r="F14" s="30"/>
    </row>
    <row r="15" spans="1:9" ht="13.5" thickBot="1">
      <c r="E15" s="18" t="s">
        <v>202</v>
      </c>
      <c r="F15" s="31">
        <f>SUM(F6:F8)</f>
        <v>1544000000</v>
      </c>
    </row>
    <row r="16" spans="1:9" ht="13.5" thickBot="1">
      <c r="E16" s="18" t="s">
        <v>203</v>
      </c>
      <c r="F16" s="86">
        <f>SUM(F9:F9)</f>
        <v>25545467</v>
      </c>
    </row>
    <row r="19" spans="1:9">
      <c r="A19" s="335"/>
      <c r="B19" s="335"/>
      <c r="C19" s="335"/>
      <c r="D19" s="335"/>
      <c r="E19" s="335"/>
      <c r="F19" s="335"/>
      <c r="G19" s="335"/>
      <c r="H19" s="335"/>
      <c r="I19" s="335"/>
    </row>
  </sheetData>
  <protectedRanges>
    <protectedRange sqref="D10:I10 D6:G6 I6:I9" name="Rango2"/>
    <protectedRange sqref="G5 E5" name="Rango1"/>
    <protectedRange sqref="F16 D7:G9" name="Rango2_70"/>
    <protectedRange sqref="E1 G1" name="Rango1_1"/>
    <protectedRange sqref="E2:E4 G2:G4" name="Rango1_2"/>
    <protectedRange sqref="D19:I19" name="Rango2_1_3"/>
    <protectedRange sqref="E13:E16 F13:F15" name="Rango2_1"/>
  </protectedRanges>
  <mergeCells count="4">
    <mergeCell ref="A1:I1"/>
    <mergeCell ref="A2:I2"/>
    <mergeCell ref="A19:I19"/>
    <mergeCell ref="A3:I3"/>
  </mergeCells>
  <phoneticPr fontId="2" type="noConversion"/>
  <dataValidations count="6">
    <dataValidation type="textLength" operator="lessThanOrEqual" allowBlank="1" showInputMessage="1" showErrorMessage="1" sqref="H10:I10 I7:I9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G10 E6:E10">
      <formula1>15</formula1>
    </dataValidation>
    <dataValidation type="decimal" operator="greaterThanOrEqual" allowBlank="1" showInputMessage="1" showErrorMessage="1" errorTitle="ERROR" error="En esta columna sólo deben consignarse valores numéricos." sqref="F16 F6:F10">
      <formula1>0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D6:D10">
      <formula1>200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G6:G9">
      <formula1>29221</formula1>
    </dataValidation>
    <dataValidation type="list" allowBlank="1" showInputMessage="1" showErrorMessage="1" promptTitle="Favorabilidad Fallo" prompt="Indique si el fallo es favorable o desfavorable para la institución." sqref="I6">
      <formula1>#REF!</formula1>
    </dataValidation>
  </dataValidations>
  <printOptions horizontalCentered="1"/>
  <pageMargins left="1.3779527559055118" right="0.78740157480314965" top="0.78740157480314965" bottom="1.1811023622047245" header="0" footer="0.39370078740157483"/>
  <pageSetup paperSize="5" scale="94" orientation="landscape" r:id="rId1"/>
  <headerFooter alignWithMargins="0">
    <oddFooter>&amp;L                        ANGELICA R.&amp;CJULIA INES ARDILA SAIZ
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F1" workbookViewId="0">
      <selection activeCell="I16" sqref="I16"/>
    </sheetView>
  </sheetViews>
  <sheetFormatPr baseColWidth="10" defaultRowHeight="12.75"/>
  <cols>
    <col min="1" max="1" width="11.42578125" style="11"/>
    <col min="2" max="2" width="12.85546875" style="8" customWidth="1"/>
    <col min="3" max="3" width="17" style="11" customWidth="1"/>
    <col min="4" max="4" width="19.7109375" style="11" customWidth="1"/>
    <col min="5" max="5" width="23.5703125" style="4" customWidth="1"/>
    <col min="6" max="6" width="20.85546875" style="4" customWidth="1"/>
    <col min="7" max="7" width="17.85546875" style="4" customWidth="1"/>
    <col min="8" max="8" width="20.85546875" style="34" customWidth="1"/>
    <col min="9" max="9" width="20.42578125" style="11" customWidth="1"/>
    <col min="10" max="10" width="22.42578125" style="4" customWidth="1"/>
    <col min="11" max="11" width="15.85546875" style="11" customWidth="1"/>
    <col min="12" max="16384" width="11.42578125" style="4"/>
  </cols>
  <sheetData>
    <row r="1" spans="1:12" ht="24" customHeight="1">
      <c r="A1" s="336" t="s">
        <v>204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2" ht="15">
      <c r="A2" s="336" t="s">
        <v>455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2" ht="15">
      <c r="A3" s="336" t="s">
        <v>653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2" ht="15.75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2" ht="25.5">
      <c r="A5" s="19" t="s">
        <v>263</v>
      </c>
      <c r="B5" s="23" t="s">
        <v>334</v>
      </c>
      <c r="C5" s="12" t="s">
        <v>264</v>
      </c>
      <c r="D5" s="21" t="s">
        <v>381</v>
      </c>
      <c r="E5" s="21" t="s">
        <v>265</v>
      </c>
      <c r="F5" s="21" t="s">
        <v>193</v>
      </c>
      <c r="G5" s="5" t="s">
        <v>266</v>
      </c>
      <c r="H5" s="33" t="s">
        <v>267</v>
      </c>
      <c r="I5" s="6" t="s">
        <v>268</v>
      </c>
      <c r="J5" s="6" t="s">
        <v>269</v>
      </c>
      <c r="K5" s="16" t="s">
        <v>270</v>
      </c>
      <c r="L5" s="35"/>
    </row>
    <row r="6" spans="1:12" ht="51">
      <c r="A6" s="20">
        <v>1</v>
      </c>
      <c r="B6" s="32" t="s">
        <v>91</v>
      </c>
      <c r="C6" s="44" t="s">
        <v>196</v>
      </c>
      <c r="D6" s="101" t="s">
        <v>382</v>
      </c>
      <c r="E6" s="38" t="s">
        <v>212</v>
      </c>
      <c r="F6" s="9" t="s">
        <v>248</v>
      </c>
      <c r="G6" s="46">
        <v>3309181</v>
      </c>
      <c r="H6" s="84">
        <v>13460065</v>
      </c>
      <c r="I6" s="76">
        <v>38217</v>
      </c>
      <c r="J6" s="133" t="s">
        <v>471</v>
      </c>
      <c r="K6" s="97" t="s">
        <v>271</v>
      </c>
      <c r="L6" s="66"/>
    </row>
    <row r="7" spans="1:12" ht="51">
      <c r="A7" s="20">
        <v>2</v>
      </c>
      <c r="B7" s="32" t="s">
        <v>91</v>
      </c>
      <c r="C7" s="38" t="s">
        <v>373</v>
      </c>
      <c r="D7" s="101" t="s">
        <v>382</v>
      </c>
      <c r="E7" s="38" t="s">
        <v>212</v>
      </c>
      <c r="F7" s="9" t="s">
        <v>368</v>
      </c>
      <c r="G7" s="46">
        <v>20179311</v>
      </c>
      <c r="H7" s="84">
        <v>41162625.420000002</v>
      </c>
      <c r="I7" s="76">
        <v>40814</v>
      </c>
      <c r="J7" s="133" t="s">
        <v>699</v>
      </c>
      <c r="K7" s="97" t="s">
        <v>271</v>
      </c>
      <c r="L7" s="66"/>
    </row>
    <row r="8" spans="1:12" ht="51.75" thickBot="1">
      <c r="A8" s="105">
        <v>3</v>
      </c>
      <c r="B8" s="106" t="s">
        <v>91</v>
      </c>
      <c r="C8" s="59" t="s">
        <v>362</v>
      </c>
      <c r="D8" s="114" t="s">
        <v>382</v>
      </c>
      <c r="E8" s="59" t="s">
        <v>212</v>
      </c>
      <c r="F8" s="107" t="s">
        <v>363</v>
      </c>
      <c r="G8" s="108">
        <v>32284242</v>
      </c>
      <c r="H8" s="86">
        <v>20609943</v>
      </c>
      <c r="I8" s="109">
        <v>40850</v>
      </c>
      <c r="J8" s="134" t="s">
        <v>593</v>
      </c>
      <c r="K8" s="110" t="s">
        <v>32</v>
      </c>
      <c r="L8" s="66"/>
    </row>
    <row r="9" spans="1:12">
      <c r="A9" s="93"/>
      <c r="B9" s="93"/>
      <c r="C9" s="60"/>
      <c r="D9" s="60"/>
      <c r="E9" s="61"/>
      <c r="F9" s="94"/>
      <c r="G9" s="66"/>
      <c r="H9" s="95"/>
      <c r="I9" s="78"/>
      <c r="J9" s="83"/>
      <c r="K9" s="96"/>
      <c r="L9" s="66"/>
    </row>
    <row r="10" spans="1:12">
      <c r="A10" s="80"/>
      <c r="B10" s="81"/>
      <c r="C10" s="80"/>
      <c r="D10" s="80"/>
      <c r="E10" s="54"/>
      <c r="F10" s="54"/>
      <c r="G10" s="54"/>
      <c r="H10" s="82"/>
      <c r="I10" s="80"/>
      <c r="J10" s="54"/>
      <c r="K10" s="80"/>
    </row>
    <row r="11" spans="1:12">
      <c r="A11" s="80"/>
      <c r="B11" s="81"/>
      <c r="C11" s="60"/>
      <c r="D11" s="60"/>
      <c r="E11" s="79"/>
      <c r="F11" s="79"/>
      <c r="G11" s="2" t="s">
        <v>185</v>
      </c>
      <c r="H11" s="22">
        <f>SUM(H6:H8)</f>
        <v>75232633.420000002</v>
      </c>
      <c r="I11" s="66"/>
      <c r="J11" s="79"/>
      <c r="K11" s="66"/>
    </row>
    <row r="15" spans="1:12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</row>
  </sheetData>
  <protectedRanges>
    <protectedRange sqref="E11:K11" name="Rango2"/>
    <protectedRange sqref="I5 G5" name="Rango1"/>
    <protectedRange sqref="G1 I1" name="Rango1_1"/>
    <protectedRange sqref="G2:G4 I2:I4" name="Rango1_2"/>
    <protectedRange sqref="L6:L9 G6:I9" name="Rango2_12"/>
    <protectedRange sqref="F6:F9" name="Rango2_12_1"/>
    <protectedRange sqref="F15:K15" name="Rango2_1_1"/>
  </protectedRanges>
  <mergeCells count="4">
    <mergeCell ref="A1:K1"/>
    <mergeCell ref="A2:K2"/>
    <mergeCell ref="A15:K15"/>
    <mergeCell ref="A3:K3"/>
  </mergeCells>
  <phoneticPr fontId="2" type="noConversion"/>
  <dataValidations count="6">
    <dataValidation type="textLength" operator="lessThanOrEqual" allowBlank="1" showInputMessage="1" showErrorMessage="1" sqref="J11:K11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I11 G11 G6:G9">
      <formula1>15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E11:F11 F6:F9">
      <formula1>200</formula1>
    </dataValidation>
    <dataValidation type="decimal" operator="greaterThanOrEqual" allowBlank="1" showInputMessage="1" showErrorMessage="1" errorTitle="ERROR" error="En esta columna sólo deben consignarse valores numéricos." sqref="H11 H6:H9">
      <formula1>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I6:I9">
      <formula1>29221</formula1>
    </dataValidation>
    <dataValidation type="list" allowBlank="1" showInputMessage="1" showErrorMessage="1" promptTitle="Valoración Actividad Probatoria" prompt="Valoración de la favorabilidad de la Actividad Probatoria." sqref="L6:L9">
      <formula1>#REF!</formula1>
    </dataValidation>
  </dataValidations>
  <printOptions horizontalCentered="1"/>
  <pageMargins left="1.3779527559055118" right="0.78740157480314965" top="0.78740157480314965" bottom="1.1811023622047245" header="0" footer="0.39370078740157483"/>
  <pageSetup paperSize="5" scale="71" orientation="landscape" r:id="rId1"/>
  <headerFooter alignWithMargins="0">
    <oddFooter>&amp;L                        ANGELICA R.&amp;CJULIA INES ARDILA SAIZ
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workbookViewId="0">
      <pane ySplit="5" topLeftCell="A256" activePane="bottomLeft" state="frozen"/>
      <selection pane="bottomLeft" activeCell="F266" sqref="F266"/>
    </sheetView>
  </sheetViews>
  <sheetFormatPr baseColWidth="10" defaultRowHeight="12.75"/>
  <cols>
    <col min="1" max="1" width="14.5703125" style="4" customWidth="1"/>
    <col min="2" max="2" width="14.5703125" style="8" customWidth="1"/>
    <col min="3" max="3" width="22.5703125" style="4" customWidth="1"/>
    <col min="4" max="4" width="27.85546875" style="4" customWidth="1"/>
    <col min="5" max="5" width="22.7109375" style="4" customWidth="1"/>
    <col min="6" max="6" width="20.7109375" style="4" customWidth="1"/>
    <col min="7" max="7" width="15.85546875" style="4" customWidth="1"/>
    <col min="8" max="8" width="17" style="8" customWidth="1"/>
    <col min="9" max="9" width="17.28515625" style="11" customWidth="1"/>
    <col min="10" max="16384" width="11.42578125" style="4"/>
  </cols>
  <sheetData>
    <row r="1" spans="1:9" ht="15">
      <c r="A1" s="336" t="s">
        <v>188</v>
      </c>
      <c r="B1" s="336"/>
      <c r="C1" s="336"/>
      <c r="D1" s="336"/>
      <c r="E1" s="336"/>
      <c r="F1" s="336"/>
      <c r="G1" s="336"/>
      <c r="H1" s="336"/>
      <c r="I1" s="336"/>
    </row>
    <row r="2" spans="1:9" ht="15">
      <c r="A2" s="336" t="s">
        <v>189</v>
      </c>
      <c r="B2" s="336"/>
      <c r="C2" s="336"/>
      <c r="D2" s="336"/>
      <c r="E2" s="336"/>
      <c r="F2" s="336"/>
      <c r="G2" s="336"/>
      <c r="H2" s="336"/>
      <c r="I2" s="336"/>
    </row>
    <row r="3" spans="1:9" ht="15">
      <c r="A3" s="336" t="s">
        <v>715</v>
      </c>
      <c r="B3" s="336"/>
      <c r="C3" s="336"/>
      <c r="D3" s="336"/>
      <c r="E3" s="336"/>
      <c r="F3" s="336"/>
      <c r="G3" s="336"/>
      <c r="H3" s="336"/>
      <c r="I3" s="336"/>
    </row>
    <row r="4" spans="1:9" ht="12" customHeight="1" thickBot="1"/>
    <row r="5" spans="1:9" ht="25.5">
      <c r="A5" s="19" t="s">
        <v>263</v>
      </c>
      <c r="B5" s="23" t="s">
        <v>334</v>
      </c>
      <c r="C5" s="12" t="s">
        <v>264</v>
      </c>
      <c r="D5" s="24" t="s">
        <v>265</v>
      </c>
      <c r="E5" s="5" t="s">
        <v>266</v>
      </c>
      <c r="F5" s="25" t="s">
        <v>267</v>
      </c>
      <c r="G5" s="26" t="s">
        <v>268</v>
      </c>
      <c r="H5" s="27" t="s">
        <v>269</v>
      </c>
      <c r="I5" s="16" t="s">
        <v>270</v>
      </c>
    </row>
    <row r="6" spans="1:9" ht="51">
      <c r="A6" s="43">
        <v>1</v>
      </c>
      <c r="B6" s="38" t="s">
        <v>91</v>
      </c>
      <c r="C6" s="44" t="s">
        <v>28</v>
      </c>
      <c r="D6" s="45" t="s">
        <v>29</v>
      </c>
      <c r="E6" s="46">
        <v>19123229</v>
      </c>
      <c r="F6" s="40">
        <v>38961000</v>
      </c>
      <c r="G6" s="47">
        <v>37162</v>
      </c>
      <c r="H6" s="48" t="s">
        <v>273</v>
      </c>
      <c r="I6" s="41" t="s">
        <v>271</v>
      </c>
    </row>
    <row r="7" spans="1:9" ht="51">
      <c r="A7" s="43">
        <f t="shared" ref="A7:A70" si="0">SUM(A6+1)</f>
        <v>2</v>
      </c>
      <c r="B7" s="38" t="s">
        <v>91</v>
      </c>
      <c r="C7" s="44" t="s">
        <v>30</v>
      </c>
      <c r="D7" s="48" t="s">
        <v>31</v>
      </c>
      <c r="E7" s="46">
        <v>19184040</v>
      </c>
      <c r="F7" s="40">
        <v>54139000</v>
      </c>
      <c r="G7" s="47">
        <v>38240</v>
      </c>
      <c r="H7" s="48" t="s">
        <v>273</v>
      </c>
      <c r="I7" s="41" t="s">
        <v>271</v>
      </c>
    </row>
    <row r="8" spans="1:9" ht="63.75">
      <c r="A8" s="43">
        <f t="shared" si="0"/>
        <v>3</v>
      </c>
      <c r="B8" s="38" t="s">
        <v>333</v>
      </c>
      <c r="C8" s="44" t="s">
        <v>33</v>
      </c>
      <c r="D8" s="45" t="s">
        <v>34</v>
      </c>
      <c r="E8" s="46">
        <v>60300345</v>
      </c>
      <c r="F8" s="40">
        <v>3971892</v>
      </c>
      <c r="G8" s="47">
        <v>37847</v>
      </c>
      <c r="H8" s="37" t="s">
        <v>335</v>
      </c>
      <c r="I8" s="41" t="s">
        <v>271</v>
      </c>
    </row>
    <row r="9" spans="1:9" ht="63.75">
      <c r="A9" s="43">
        <f t="shared" si="0"/>
        <v>4</v>
      </c>
      <c r="B9" s="38" t="s">
        <v>92</v>
      </c>
      <c r="C9" s="44" t="s">
        <v>50</v>
      </c>
      <c r="D9" s="45" t="s">
        <v>51</v>
      </c>
      <c r="E9" s="46">
        <v>94448366</v>
      </c>
      <c r="F9" s="40">
        <v>120000000</v>
      </c>
      <c r="G9" s="47">
        <v>37697</v>
      </c>
      <c r="H9" s="37" t="s">
        <v>335</v>
      </c>
      <c r="I9" s="41" t="s">
        <v>271</v>
      </c>
    </row>
    <row r="10" spans="1:9" ht="51">
      <c r="A10" s="43">
        <f t="shared" si="0"/>
        <v>5</v>
      </c>
      <c r="B10" s="38" t="s">
        <v>120</v>
      </c>
      <c r="C10" s="44" t="s">
        <v>79</v>
      </c>
      <c r="D10" s="48" t="s">
        <v>80</v>
      </c>
      <c r="E10" s="46">
        <v>4125181</v>
      </c>
      <c r="F10" s="40">
        <v>7000000</v>
      </c>
      <c r="G10" s="47">
        <v>38051</v>
      </c>
      <c r="H10" s="48" t="s">
        <v>273</v>
      </c>
      <c r="I10" s="41" t="s">
        <v>271</v>
      </c>
    </row>
    <row r="11" spans="1:9" ht="76.5">
      <c r="A11" s="43">
        <f t="shared" si="0"/>
        <v>6</v>
      </c>
      <c r="B11" s="38" t="s">
        <v>85</v>
      </c>
      <c r="C11" s="44">
        <v>137022</v>
      </c>
      <c r="D11" s="48" t="s">
        <v>255</v>
      </c>
      <c r="E11" s="46">
        <v>26417696</v>
      </c>
      <c r="F11" s="40">
        <v>300000000</v>
      </c>
      <c r="G11" s="47">
        <v>38981</v>
      </c>
      <c r="H11" s="37" t="s">
        <v>584</v>
      </c>
      <c r="I11" s="41" t="s">
        <v>271</v>
      </c>
    </row>
    <row r="12" spans="1:9" ht="63.75">
      <c r="A12" s="43">
        <f t="shared" si="0"/>
        <v>7</v>
      </c>
      <c r="B12" s="38" t="s">
        <v>85</v>
      </c>
      <c r="C12" s="44" t="s">
        <v>81</v>
      </c>
      <c r="D12" s="48" t="s">
        <v>82</v>
      </c>
      <c r="E12" s="46">
        <v>36285992</v>
      </c>
      <c r="F12" s="50">
        <v>4500000</v>
      </c>
      <c r="G12" s="47">
        <v>38386</v>
      </c>
      <c r="H12" s="37" t="s">
        <v>335</v>
      </c>
      <c r="I12" s="41" t="s">
        <v>271</v>
      </c>
    </row>
    <row r="13" spans="1:9" ht="25.5">
      <c r="A13" s="43">
        <f t="shared" si="0"/>
        <v>8</v>
      </c>
      <c r="B13" s="38" t="s">
        <v>85</v>
      </c>
      <c r="C13" s="44" t="s">
        <v>83</v>
      </c>
      <c r="D13" s="48" t="s">
        <v>84</v>
      </c>
      <c r="E13" s="46">
        <v>12112351</v>
      </c>
      <c r="F13" s="50">
        <v>46800000</v>
      </c>
      <c r="G13" s="47">
        <v>38272</v>
      </c>
      <c r="H13" s="37" t="s">
        <v>277</v>
      </c>
      <c r="I13" s="41" t="s">
        <v>271</v>
      </c>
    </row>
    <row r="14" spans="1:9" ht="63.75">
      <c r="A14" s="43">
        <f t="shared" si="0"/>
        <v>9</v>
      </c>
      <c r="B14" s="38" t="s">
        <v>120</v>
      </c>
      <c r="C14" s="44" t="s">
        <v>116</v>
      </c>
      <c r="D14" s="48" t="s">
        <v>117</v>
      </c>
      <c r="E14" s="46">
        <v>19060441</v>
      </c>
      <c r="F14" s="40">
        <v>5628530</v>
      </c>
      <c r="G14" s="47">
        <v>38180</v>
      </c>
      <c r="H14" s="37" t="s">
        <v>345</v>
      </c>
      <c r="I14" s="41" t="s">
        <v>271</v>
      </c>
    </row>
    <row r="15" spans="1:9" ht="38.25">
      <c r="A15" s="43">
        <f t="shared" si="0"/>
        <v>10</v>
      </c>
      <c r="B15" s="38" t="s">
        <v>120</v>
      </c>
      <c r="C15" s="44" t="s">
        <v>118</v>
      </c>
      <c r="D15" s="48" t="s">
        <v>119</v>
      </c>
      <c r="E15" s="46">
        <v>9529149</v>
      </c>
      <c r="F15" s="40">
        <v>500000000</v>
      </c>
      <c r="G15" s="47">
        <v>37957</v>
      </c>
      <c r="H15" s="45" t="s">
        <v>523</v>
      </c>
      <c r="I15" s="41" t="s">
        <v>271</v>
      </c>
    </row>
    <row r="16" spans="1:9" ht="63.75">
      <c r="A16" s="43">
        <f t="shared" si="0"/>
        <v>11</v>
      </c>
      <c r="B16" s="38" t="s">
        <v>40</v>
      </c>
      <c r="C16" s="44" t="s">
        <v>128</v>
      </c>
      <c r="D16" s="48" t="s">
        <v>129</v>
      </c>
      <c r="E16" s="46">
        <v>71585031</v>
      </c>
      <c r="F16" s="40">
        <v>236000000</v>
      </c>
      <c r="G16" s="47">
        <v>37720</v>
      </c>
      <c r="H16" s="37" t="s">
        <v>335</v>
      </c>
      <c r="I16" s="41" t="s">
        <v>271</v>
      </c>
    </row>
    <row r="17" spans="1:16" ht="102">
      <c r="A17" s="43">
        <f t="shared" si="0"/>
        <v>12</v>
      </c>
      <c r="B17" s="38" t="s">
        <v>40</v>
      </c>
      <c r="C17" s="44" t="s">
        <v>130</v>
      </c>
      <c r="D17" s="48" t="s">
        <v>131</v>
      </c>
      <c r="E17" s="46">
        <v>32398272</v>
      </c>
      <c r="F17" s="40">
        <v>36000000</v>
      </c>
      <c r="G17" s="47">
        <v>38016</v>
      </c>
      <c r="H17" s="48" t="s">
        <v>581</v>
      </c>
      <c r="I17" s="41" t="s">
        <v>271</v>
      </c>
    </row>
    <row r="18" spans="1:16" ht="25.5">
      <c r="A18" s="43">
        <f t="shared" si="0"/>
        <v>13</v>
      </c>
      <c r="B18" s="38" t="s">
        <v>333</v>
      </c>
      <c r="C18" s="44" t="s">
        <v>133</v>
      </c>
      <c r="D18" s="48" t="s">
        <v>134</v>
      </c>
      <c r="E18" s="49">
        <v>88212583</v>
      </c>
      <c r="F18" s="40">
        <v>4377419.8</v>
      </c>
      <c r="G18" s="47">
        <v>38497</v>
      </c>
      <c r="H18" s="37" t="s">
        <v>277</v>
      </c>
      <c r="I18" s="41" t="s">
        <v>271</v>
      </c>
    </row>
    <row r="19" spans="1:16" ht="63.75">
      <c r="A19" s="43">
        <f t="shared" si="0"/>
        <v>14</v>
      </c>
      <c r="B19" s="38" t="s">
        <v>105</v>
      </c>
      <c r="C19" s="44" t="s">
        <v>142</v>
      </c>
      <c r="D19" s="48" t="s">
        <v>86</v>
      </c>
      <c r="E19" s="49">
        <v>32736102</v>
      </c>
      <c r="F19" s="40">
        <v>3834071</v>
      </c>
      <c r="G19" s="47">
        <v>38558</v>
      </c>
      <c r="H19" s="48" t="s">
        <v>335</v>
      </c>
      <c r="I19" s="41" t="s">
        <v>271</v>
      </c>
    </row>
    <row r="20" spans="1:16" ht="63.75">
      <c r="A20" s="43">
        <f t="shared" si="0"/>
        <v>15</v>
      </c>
      <c r="B20" s="38" t="s">
        <v>0</v>
      </c>
      <c r="C20" s="51" t="s">
        <v>147</v>
      </c>
      <c r="D20" s="48" t="s">
        <v>148</v>
      </c>
      <c r="E20" s="49">
        <v>4842092</v>
      </c>
      <c r="F20" s="40">
        <v>50000000</v>
      </c>
      <c r="G20" s="47">
        <v>40105</v>
      </c>
      <c r="H20" s="48" t="s">
        <v>335</v>
      </c>
      <c r="I20" s="41" t="s">
        <v>271</v>
      </c>
    </row>
    <row r="21" spans="1:16" ht="63.75">
      <c r="A21" s="43">
        <f t="shared" si="0"/>
        <v>16</v>
      </c>
      <c r="B21" s="38" t="s">
        <v>91</v>
      </c>
      <c r="C21" s="51" t="s">
        <v>153</v>
      </c>
      <c r="D21" s="48" t="s">
        <v>154</v>
      </c>
      <c r="E21" s="49">
        <v>80809950</v>
      </c>
      <c r="F21" s="40">
        <v>3422850000</v>
      </c>
      <c r="G21" s="47">
        <v>38763</v>
      </c>
      <c r="H21" s="38" t="s">
        <v>335</v>
      </c>
      <c r="I21" s="41" t="s">
        <v>271</v>
      </c>
    </row>
    <row r="22" spans="1:16" ht="63.75">
      <c r="A22" s="43">
        <f t="shared" si="0"/>
        <v>17</v>
      </c>
      <c r="B22" s="38" t="s">
        <v>91</v>
      </c>
      <c r="C22" s="51" t="s">
        <v>155</v>
      </c>
      <c r="D22" s="48" t="s">
        <v>156</v>
      </c>
      <c r="E22" s="49">
        <v>19200334</v>
      </c>
      <c r="F22" s="40">
        <v>200000000</v>
      </c>
      <c r="G22" s="47">
        <v>38786</v>
      </c>
      <c r="H22" s="38" t="s">
        <v>335</v>
      </c>
      <c r="I22" s="41" t="s">
        <v>271</v>
      </c>
    </row>
    <row r="23" spans="1:16" ht="63.75">
      <c r="A23" s="43">
        <f t="shared" si="0"/>
        <v>18</v>
      </c>
      <c r="B23" s="38" t="s">
        <v>106</v>
      </c>
      <c r="C23" s="44" t="s">
        <v>238</v>
      </c>
      <c r="D23" s="52" t="s">
        <v>239</v>
      </c>
      <c r="E23" s="44">
        <v>9955554</v>
      </c>
      <c r="F23" s="40">
        <v>8000000</v>
      </c>
      <c r="G23" s="53">
        <v>38957</v>
      </c>
      <c r="H23" s="38" t="s">
        <v>335</v>
      </c>
      <c r="I23" s="39" t="s">
        <v>271</v>
      </c>
      <c r="J23" s="54"/>
      <c r="K23" s="54"/>
      <c r="L23" s="54"/>
      <c r="M23" s="54"/>
      <c r="N23" s="54"/>
      <c r="O23" s="54"/>
      <c r="P23" s="54"/>
    </row>
    <row r="24" spans="1:16" ht="63.75">
      <c r="A24" s="43">
        <f t="shared" si="0"/>
        <v>19</v>
      </c>
      <c r="B24" s="38" t="s">
        <v>40</v>
      </c>
      <c r="C24" s="44" t="s">
        <v>257</v>
      </c>
      <c r="D24" s="38" t="s">
        <v>258</v>
      </c>
      <c r="E24" s="44">
        <v>11795743</v>
      </c>
      <c r="F24" s="40">
        <v>25091844</v>
      </c>
      <c r="G24" s="53">
        <v>39157</v>
      </c>
      <c r="H24" s="38" t="s">
        <v>335</v>
      </c>
      <c r="I24" s="39" t="s">
        <v>271</v>
      </c>
      <c r="J24" s="54"/>
      <c r="K24" s="54"/>
      <c r="L24" s="54"/>
      <c r="M24" s="54"/>
      <c r="N24" s="54"/>
      <c r="O24" s="54"/>
      <c r="P24" s="54"/>
    </row>
    <row r="25" spans="1:16" ht="63.75">
      <c r="A25" s="43">
        <f t="shared" si="0"/>
        <v>20</v>
      </c>
      <c r="B25" s="38" t="s">
        <v>120</v>
      </c>
      <c r="C25" s="44" t="s">
        <v>214</v>
      </c>
      <c r="D25" s="38" t="s">
        <v>215</v>
      </c>
      <c r="E25" s="44">
        <v>40022932</v>
      </c>
      <c r="F25" s="40">
        <v>4907796</v>
      </c>
      <c r="G25" s="53">
        <v>39234</v>
      </c>
      <c r="H25" s="38" t="s">
        <v>335</v>
      </c>
      <c r="I25" s="39" t="s">
        <v>271</v>
      </c>
      <c r="J25" s="54"/>
      <c r="K25" s="54"/>
      <c r="L25" s="54"/>
      <c r="M25" s="54"/>
      <c r="N25" s="54"/>
      <c r="O25" s="54"/>
      <c r="P25" s="54"/>
    </row>
    <row r="26" spans="1:16" ht="63.75">
      <c r="A26" s="43">
        <f t="shared" si="0"/>
        <v>21</v>
      </c>
      <c r="B26" s="38" t="s">
        <v>132</v>
      </c>
      <c r="C26" s="44" t="s">
        <v>220</v>
      </c>
      <c r="D26" s="38" t="s">
        <v>230</v>
      </c>
      <c r="E26" s="44">
        <v>39004169</v>
      </c>
      <c r="F26" s="40">
        <v>20000000</v>
      </c>
      <c r="G26" s="53">
        <v>39247</v>
      </c>
      <c r="H26" s="38" t="s">
        <v>335</v>
      </c>
      <c r="I26" s="39" t="s">
        <v>271</v>
      </c>
      <c r="J26" s="54"/>
      <c r="K26" s="54"/>
      <c r="L26" s="54"/>
      <c r="M26" s="54"/>
      <c r="N26" s="54"/>
      <c r="O26" s="54"/>
      <c r="P26" s="54"/>
    </row>
    <row r="27" spans="1:16" ht="25.5">
      <c r="A27" s="43">
        <f t="shared" si="0"/>
        <v>22</v>
      </c>
      <c r="B27" s="38" t="s">
        <v>333</v>
      </c>
      <c r="C27" s="44" t="s">
        <v>231</v>
      </c>
      <c r="D27" s="38" t="s">
        <v>585</v>
      </c>
      <c r="E27" s="44">
        <v>13361397</v>
      </c>
      <c r="F27" s="40">
        <v>183600000</v>
      </c>
      <c r="G27" s="53">
        <v>39260</v>
      </c>
      <c r="H27" s="38" t="s">
        <v>277</v>
      </c>
      <c r="I27" s="39" t="s">
        <v>271</v>
      </c>
      <c r="J27" s="54"/>
      <c r="K27" s="54"/>
      <c r="L27" s="54"/>
      <c r="M27" s="54"/>
      <c r="N27" s="54"/>
      <c r="O27" s="54"/>
      <c r="P27" s="54"/>
    </row>
    <row r="28" spans="1:16" ht="38.25">
      <c r="A28" s="43">
        <f t="shared" si="0"/>
        <v>23</v>
      </c>
      <c r="B28" s="38" t="s">
        <v>91</v>
      </c>
      <c r="C28" s="44" t="s">
        <v>44</v>
      </c>
      <c r="D28" s="38" t="s">
        <v>45</v>
      </c>
      <c r="E28" s="44">
        <v>5911634</v>
      </c>
      <c r="F28" s="40">
        <v>100000000</v>
      </c>
      <c r="G28" s="53">
        <v>39311</v>
      </c>
      <c r="H28" s="38" t="s">
        <v>641</v>
      </c>
      <c r="I28" s="39" t="s">
        <v>271</v>
      </c>
      <c r="J28" s="54"/>
      <c r="K28" s="54"/>
      <c r="L28" s="54"/>
      <c r="M28" s="54"/>
      <c r="N28" s="54"/>
      <c r="O28" s="54"/>
      <c r="P28" s="54"/>
    </row>
    <row r="29" spans="1:16" ht="51">
      <c r="A29" s="43">
        <f t="shared" si="0"/>
        <v>24</v>
      </c>
      <c r="B29" s="38" t="s">
        <v>91</v>
      </c>
      <c r="C29" s="44" t="s">
        <v>48</v>
      </c>
      <c r="D29" s="38" t="s">
        <v>49</v>
      </c>
      <c r="E29" s="44">
        <v>19477519</v>
      </c>
      <c r="F29" s="40">
        <v>400000000</v>
      </c>
      <c r="G29" s="53">
        <v>39324</v>
      </c>
      <c r="H29" s="48" t="s">
        <v>273</v>
      </c>
      <c r="I29" s="39" t="s">
        <v>271</v>
      </c>
      <c r="J29" s="54"/>
      <c r="K29" s="54"/>
      <c r="L29" s="54"/>
      <c r="M29" s="54"/>
      <c r="N29" s="54"/>
      <c r="O29" s="54"/>
      <c r="P29" s="54"/>
    </row>
    <row r="30" spans="1:16" ht="63.75">
      <c r="A30" s="43">
        <f t="shared" si="0"/>
        <v>25</v>
      </c>
      <c r="B30" s="38" t="s">
        <v>91</v>
      </c>
      <c r="C30" s="44" t="s">
        <v>415</v>
      </c>
      <c r="D30" s="38" t="s">
        <v>93</v>
      </c>
      <c r="E30" s="44">
        <v>79404464</v>
      </c>
      <c r="F30" s="40">
        <v>104650000</v>
      </c>
      <c r="G30" s="53">
        <v>39346</v>
      </c>
      <c r="H30" s="38" t="s">
        <v>335</v>
      </c>
      <c r="I30" s="39" t="s">
        <v>271</v>
      </c>
      <c r="J30" s="54"/>
      <c r="K30" s="54"/>
      <c r="L30" s="54"/>
      <c r="M30" s="54"/>
      <c r="N30" s="54"/>
      <c r="O30" s="54"/>
      <c r="P30" s="54"/>
    </row>
    <row r="31" spans="1:16" ht="63.75">
      <c r="A31" s="43">
        <f t="shared" si="0"/>
        <v>26</v>
      </c>
      <c r="B31" s="38" t="s">
        <v>221</v>
      </c>
      <c r="C31" s="44" t="s">
        <v>54</v>
      </c>
      <c r="D31" s="38" t="s">
        <v>60</v>
      </c>
      <c r="E31" s="44">
        <v>9090199</v>
      </c>
      <c r="F31" s="40">
        <v>279722382.50999999</v>
      </c>
      <c r="G31" s="53">
        <v>39497</v>
      </c>
      <c r="H31" s="38" t="s">
        <v>335</v>
      </c>
      <c r="I31" s="39" t="s">
        <v>271</v>
      </c>
      <c r="J31" s="54"/>
      <c r="K31" s="54"/>
      <c r="L31" s="54"/>
      <c r="M31" s="54"/>
      <c r="N31" s="54"/>
      <c r="O31" s="54"/>
      <c r="P31" s="54"/>
    </row>
    <row r="32" spans="1:16" ht="25.5">
      <c r="A32" s="43">
        <f t="shared" si="0"/>
        <v>27</v>
      </c>
      <c r="B32" s="38" t="s">
        <v>91</v>
      </c>
      <c r="C32" s="55" t="s">
        <v>63</v>
      </c>
      <c r="D32" s="38" t="s">
        <v>64</v>
      </c>
      <c r="E32" s="44">
        <v>38216357</v>
      </c>
      <c r="F32" s="40">
        <v>15129699</v>
      </c>
      <c r="G32" s="53">
        <v>41236</v>
      </c>
      <c r="H32" s="38" t="s">
        <v>277</v>
      </c>
      <c r="I32" s="39" t="s">
        <v>271</v>
      </c>
      <c r="J32" s="54"/>
      <c r="K32" s="54"/>
      <c r="L32" s="54"/>
      <c r="M32" s="54"/>
      <c r="N32" s="54"/>
      <c r="O32" s="54"/>
      <c r="P32" s="54"/>
    </row>
    <row r="33" spans="1:16" ht="25.5">
      <c r="A33" s="43">
        <f t="shared" si="0"/>
        <v>28</v>
      </c>
      <c r="B33" s="38" t="s">
        <v>221</v>
      </c>
      <c r="C33" s="55" t="s">
        <v>65</v>
      </c>
      <c r="D33" s="38" t="s">
        <v>66</v>
      </c>
      <c r="E33" s="44">
        <v>92551412</v>
      </c>
      <c r="F33" s="40">
        <v>250556255.62</v>
      </c>
      <c r="G33" s="53">
        <v>39566</v>
      </c>
      <c r="H33" s="38" t="s">
        <v>277</v>
      </c>
      <c r="I33" s="39" t="s">
        <v>271</v>
      </c>
      <c r="J33" s="54"/>
      <c r="K33" s="54"/>
      <c r="L33" s="54"/>
      <c r="M33" s="54"/>
      <c r="N33" s="54"/>
      <c r="O33" s="54"/>
      <c r="P33" s="54"/>
    </row>
    <row r="34" spans="1:16" ht="25.5">
      <c r="A34" s="43">
        <f t="shared" si="0"/>
        <v>29</v>
      </c>
      <c r="B34" s="38" t="s">
        <v>227</v>
      </c>
      <c r="C34" s="55" t="s">
        <v>107</v>
      </c>
      <c r="D34" s="38" t="s">
        <v>108</v>
      </c>
      <c r="E34" s="44">
        <v>94456705</v>
      </c>
      <c r="F34" s="40">
        <v>427974731</v>
      </c>
      <c r="G34" s="53">
        <v>39577</v>
      </c>
      <c r="H34" s="38" t="s">
        <v>277</v>
      </c>
      <c r="I34" s="39" t="s">
        <v>271</v>
      </c>
      <c r="J34" s="54"/>
      <c r="K34" s="54"/>
      <c r="L34" s="54"/>
      <c r="M34" s="54"/>
      <c r="N34" s="54"/>
      <c r="O34" s="54"/>
      <c r="P34" s="54"/>
    </row>
    <row r="35" spans="1:16" ht="51">
      <c r="A35" s="43">
        <f t="shared" si="0"/>
        <v>30</v>
      </c>
      <c r="B35" s="38" t="s">
        <v>91</v>
      </c>
      <c r="C35" s="55" t="s">
        <v>109</v>
      </c>
      <c r="D35" s="38" t="s">
        <v>110</v>
      </c>
      <c r="E35" s="44">
        <v>19265935</v>
      </c>
      <c r="F35" s="40">
        <v>317319022</v>
      </c>
      <c r="G35" s="53">
        <v>39581</v>
      </c>
      <c r="H35" s="37" t="s">
        <v>229</v>
      </c>
      <c r="I35" s="39" t="s">
        <v>271</v>
      </c>
      <c r="J35" s="54"/>
      <c r="K35" s="54"/>
      <c r="L35" s="54"/>
      <c r="M35" s="54"/>
      <c r="N35" s="54"/>
      <c r="O35" s="54"/>
      <c r="P35" s="54"/>
    </row>
    <row r="36" spans="1:16" ht="25.5">
      <c r="A36" s="43">
        <f t="shared" si="0"/>
        <v>31</v>
      </c>
      <c r="B36" s="38" t="s">
        <v>132</v>
      </c>
      <c r="C36" s="55" t="s">
        <v>111</v>
      </c>
      <c r="D36" s="38" t="s">
        <v>256</v>
      </c>
      <c r="E36" s="44">
        <v>36541623</v>
      </c>
      <c r="F36" s="40">
        <v>250000000</v>
      </c>
      <c r="G36" s="53">
        <v>39584</v>
      </c>
      <c r="H36" s="38" t="s">
        <v>277</v>
      </c>
      <c r="I36" s="39" t="s">
        <v>271</v>
      </c>
      <c r="J36" s="54"/>
      <c r="K36" s="54"/>
      <c r="L36" s="54"/>
      <c r="M36" s="54"/>
      <c r="N36" s="54"/>
      <c r="O36" s="54"/>
      <c r="P36" s="54"/>
    </row>
    <row r="37" spans="1:16" ht="63.75">
      <c r="A37" s="43">
        <f t="shared" si="0"/>
        <v>32</v>
      </c>
      <c r="B37" s="38" t="s">
        <v>91</v>
      </c>
      <c r="C37" s="55" t="s">
        <v>113</v>
      </c>
      <c r="D37" s="38" t="s">
        <v>114</v>
      </c>
      <c r="E37" s="44">
        <v>230810</v>
      </c>
      <c r="F37" s="40">
        <v>345707092</v>
      </c>
      <c r="G37" s="53">
        <v>39584</v>
      </c>
      <c r="H37" s="38" t="s">
        <v>335</v>
      </c>
      <c r="I37" s="39" t="s">
        <v>271</v>
      </c>
      <c r="J37" s="54"/>
      <c r="K37" s="54"/>
      <c r="L37" s="54"/>
      <c r="M37" s="54"/>
      <c r="N37" s="54"/>
      <c r="O37" s="54"/>
      <c r="P37" s="54"/>
    </row>
    <row r="38" spans="1:16" ht="63.75">
      <c r="A38" s="43">
        <f t="shared" si="0"/>
        <v>33</v>
      </c>
      <c r="B38" s="38" t="s">
        <v>67</v>
      </c>
      <c r="C38" s="55" t="s">
        <v>283</v>
      </c>
      <c r="D38" s="38" t="s">
        <v>336</v>
      </c>
      <c r="E38" s="44">
        <v>28336612</v>
      </c>
      <c r="F38" s="40">
        <v>105000000</v>
      </c>
      <c r="G38" s="53">
        <v>39671</v>
      </c>
      <c r="H38" s="38" t="s">
        <v>335</v>
      </c>
      <c r="I38" s="39" t="s">
        <v>271</v>
      </c>
      <c r="J38" s="54"/>
      <c r="K38" s="54"/>
      <c r="L38" s="54"/>
      <c r="M38" s="54"/>
      <c r="N38" s="54"/>
      <c r="O38" s="54"/>
      <c r="P38" s="54"/>
    </row>
    <row r="39" spans="1:16" ht="63.75">
      <c r="A39" s="43">
        <f t="shared" si="0"/>
        <v>34</v>
      </c>
      <c r="B39" s="38" t="s">
        <v>222</v>
      </c>
      <c r="C39" s="55" t="s">
        <v>284</v>
      </c>
      <c r="D39" s="38" t="s">
        <v>285</v>
      </c>
      <c r="E39" s="44">
        <v>7524973</v>
      </c>
      <c r="F39" s="40">
        <v>3349969</v>
      </c>
      <c r="G39" s="53">
        <v>39636</v>
      </c>
      <c r="H39" s="38" t="s">
        <v>335</v>
      </c>
      <c r="I39" s="39" t="s">
        <v>271</v>
      </c>
      <c r="J39" s="54"/>
      <c r="K39" s="54"/>
      <c r="L39" s="54"/>
      <c r="M39" s="54"/>
      <c r="N39" s="54"/>
      <c r="O39" s="54"/>
      <c r="P39" s="54"/>
    </row>
    <row r="40" spans="1:16" ht="38.25">
      <c r="A40" s="43">
        <f t="shared" si="0"/>
        <v>35</v>
      </c>
      <c r="B40" s="38" t="s">
        <v>91</v>
      </c>
      <c r="C40" s="55" t="s">
        <v>286</v>
      </c>
      <c r="D40" s="38" t="s">
        <v>287</v>
      </c>
      <c r="E40" s="44">
        <v>66854006</v>
      </c>
      <c r="F40" s="40">
        <v>43370000</v>
      </c>
      <c r="G40" s="53">
        <v>39659</v>
      </c>
      <c r="H40" s="38" t="s">
        <v>497</v>
      </c>
      <c r="I40" s="39" t="s">
        <v>271</v>
      </c>
      <c r="J40" s="54"/>
      <c r="K40" s="54"/>
      <c r="L40" s="54"/>
      <c r="M40" s="54"/>
      <c r="N40" s="54"/>
      <c r="O40" s="54"/>
      <c r="P40" s="54"/>
    </row>
    <row r="41" spans="1:16" ht="63.75">
      <c r="A41" s="43">
        <f t="shared" si="0"/>
        <v>36</v>
      </c>
      <c r="B41" s="38" t="s">
        <v>333</v>
      </c>
      <c r="C41" s="55" t="s">
        <v>288</v>
      </c>
      <c r="D41" s="38" t="s">
        <v>289</v>
      </c>
      <c r="E41" s="44">
        <v>37244335</v>
      </c>
      <c r="F41" s="40">
        <v>5000000</v>
      </c>
      <c r="G41" s="53">
        <v>39686</v>
      </c>
      <c r="H41" s="37" t="s">
        <v>335</v>
      </c>
      <c r="I41" s="39" t="s">
        <v>271</v>
      </c>
      <c r="J41" s="54"/>
      <c r="K41" s="54"/>
      <c r="L41" s="54"/>
      <c r="M41" s="54"/>
      <c r="N41" s="54"/>
      <c r="O41" s="54"/>
      <c r="P41" s="54"/>
    </row>
    <row r="42" spans="1:16" ht="63.75">
      <c r="A42" s="43">
        <f t="shared" si="0"/>
        <v>37</v>
      </c>
      <c r="B42" s="38" t="s">
        <v>88</v>
      </c>
      <c r="C42" s="55" t="s">
        <v>292</v>
      </c>
      <c r="D42" s="38" t="s">
        <v>293</v>
      </c>
      <c r="E42" s="44">
        <v>71721751</v>
      </c>
      <c r="F42" s="40">
        <v>198445000</v>
      </c>
      <c r="G42" s="53">
        <v>39687</v>
      </c>
      <c r="H42" s="38" t="s">
        <v>335</v>
      </c>
      <c r="I42" s="39" t="s">
        <v>271</v>
      </c>
      <c r="J42" s="54"/>
      <c r="K42" s="54"/>
      <c r="L42" s="54"/>
      <c r="M42" s="54"/>
      <c r="N42" s="54"/>
      <c r="O42" s="54"/>
      <c r="P42" s="54"/>
    </row>
    <row r="43" spans="1:16" ht="63.75">
      <c r="A43" s="43">
        <f t="shared" si="0"/>
        <v>38</v>
      </c>
      <c r="B43" s="38" t="s">
        <v>227</v>
      </c>
      <c r="C43" s="55" t="s">
        <v>24</v>
      </c>
      <c r="D43" s="38" t="s">
        <v>25</v>
      </c>
      <c r="E43" s="44">
        <v>10477720</v>
      </c>
      <c r="F43" s="40">
        <v>225366000</v>
      </c>
      <c r="G43" s="53">
        <v>39749</v>
      </c>
      <c r="H43" s="38" t="s">
        <v>335</v>
      </c>
      <c r="I43" s="39" t="s">
        <v>271</v>
      </c>
      <c r="J43" s="54"/>
      <c r="K43" s="54"/>
      <c r="L43" s="54"/>
      <c r="M43" s="54"/>
      <c r="N43" s="54"/>
      <c r="O43" s="54"/>
      <c r="P43" s="54"/>
    </row>
    <row r="44" spans="1:16" ht="25.5">
      <c r="A44" s="43">
        <f t="shared" si="0"/>
        <v>39</v>
      </c>
      <c r="B44" s="38" t="s">
        <v>221</v>
      </c>
      <c r="C44" s="55" t="s">
        <v>35</v>
      </c>
      <c r="D44" s="38" t="s">
        <v>36</v>
      </c>
      <c r="E44" s="44">
        <v>92495078</v>
      </c>
      <c r="F44" s="40">
        <v>46150000</v>
      </c>
      <c r="G44" s="53" t="s">
        <v>37</v>
      </c>
      <c r="H44" s="38" t="s">
        <v>277</v>
      </c>
      <c r="I44" s="39" t="s">
        <v>271</v>
      </c>
      <c r="J44" s="54"/>
      <c r="K44" s="54"/>
      <c r="L44" s="54"/>
      <c r="M44" s="54"/>
      <c r="N44" s="54"/>
      <c r="O44" s="54"/>
      <c r="P44" s="54"/>
    </row>
    <row r="45" spans="1:16" ht="63.75">
      <c r="A45" s="43">
        <f t="shared" si="0"/>
        <v>40</v>
      </c>
      <c r="B45" s="38" t="s">
        <v>100</v>
      </c>
      <c r="C45" s="55" t="s">
        <v>165</v>
      </c>
      <c r="D45" s="38" t="s">
        <v>294</v>
      </c>
      <c r="E45" s="44">
        <v>52264747</v>
      </c>
      <c r="F45" s="40">
        <v>220000000</v>
      </c>
      <c r="G45" s="53">
        <v>39794</v>
      </c>
      <c r="H45" s="38" t="s">
        <v>335</v>
      </c>
      <c r="I45" s="39" t="s">
        <v>271</v>
      </c>
      <c r="J45" s="54"/>
      <c r="K45" s="54"/>
      <c r="L45" s="54"/>
      <c r="M45" s="54"/>
      <c r="N45" s="54"/>
      <c r="O45" s="54"/>
      <c r="P45" s="54"/>
    </row>
    <row r="46" spans="1:16" ht="63.75">
      <c r="A46" s="43">
        <f t="shared" si="0"/>
        <v>41</v>
      </c>
      <c r="B46" s="38" t="s">
        <v>53</v>
      </c>
      <c r="C46" s="55" t="s">
        <v>166</v>
      </c>
      <c r="D46" s="38" t="s">
        <v>167</v>
      </c>
      <c r="E46" s="44">
        <v>12995170</v>
      </c>
      <c r="F46" s="40">
        <v>33000000</v>
      </c>
      <c r="G46" s="53">
        <v>39792</v>
      </c>
      <c r="H46" s="38" t="s">
        <v>345</v>
      </c>
      <c r="I46" s="39" t="s">
        <v>271</v>
      </c>
      <c r="J46" s="54"/>
      <c r="K46" s="54"/>
      <c r="L46" s="54"/>
      <c r="M46" s="54"/>
      <c r="N46" s="54"/>
      <c r="O46" s="54"/>
      <c r="P46" s="54"/>
    </row>
    <row r="47" spans="1:16" ht="63.75">
      <c r="A47" s="43">
        <f t="shared" si="0"/>
        <v>42</v>
      </c>
      <c r="B47" s="38" t="s">
        <v>227</v>
      </c>
      <c r="C47" s="55" t="s">
        <v>168</v>
      </c>
      <c r="D47" s="38" t="s">
        <v>169</v>
      </c>
      <c r="E47" s="44">
        <v>35535393</v>
      </c>
      <c r="F47" s="40">
        <v>150000000</v>
      </c>
      <c r="G47" s="53">
        <v>39846</v>
      </c>
      <c r="H47" s="38" t="s">
        <v>335</v>
      </c>
      <c r="I47" s="39" t="s">
        <v>271</v>
      </c>
      <c r="J47" s="54"/>
      <c r="K47" s="54"/>
      <c r="L47" s="54"/>
      <c r="M47" s="54"/>
      <c r="N47" s="54"/>
      <c r="O47" s="54"/>
      <c r="P47" s="54"/>
    </row>
    <row r="48" spans="1:16" ht="63.75">
      <c r="A48" s="43">
        <f t="shared" si="0"/>
        <v>43</v>
      </c>
      <c r="B48" s="38" t="s">
        <v>85</v>
      </c>
      <c r="C48" s="55" t="s">
        <v>170</v>
      </c>
      <c r="D48" s="38" t="s">
        <v>171</v>
      </c>
      <c r="E48" s="44">
        <v>4922965</v>
      </c>
      <c r="F48" s="40">
        <v>10000000</v>
      </c>
      <c r="G48" s="53">
        <v>39814</v>
      </c>
      <c r="H48" s="38" t="s">
        <v>335</v>
      </c>
      <c r="I48" s="39" t="s">
        <v>271</v>
      </c>
      <c r="J48" s="54"/>
      <c r="K48" s="54"/>
      <c r="L48" s="54"/>
      <c r="M48" s="54"/>
      <c r="N48" s="54"/>
      <c r="O48" s="54"/>
      <c r="P48" s="54"/>
    </row>
    <row r="49" spans="1:16" ht="63.75">
      <c r="A49" s="43">
        <f t="shared" si="0"/>
        <v>44</v>
      </c>
      <c r="B49" s="38" t="s">
        <v>92</v>
      </c>
      <c r="C49" s="55" t="s">
        <v>172</v>
      </c>
      <c r="D49" s="38" t="s">
        <v>173</v>
      </c>
      <c r="E49" s="44">
        <v>38861107</v>
      </c>
      <c r="F49" s="40">
        <v>20000000</v>
      </c>
      <c r="G49" s="53">
        <v>39834</v>
      </c>
      <c r="H49" s="38" t="s">
        <v>335</v>
      </c>
      <c r="I49" s="39" t="s">
        <v>271</v>
      </c>
      <c r="J49" s="54"/>
      <c r="K49" s="54"/>
      <c r="L49" s="54"/>
      <c r="M49" s="54"/>
      <c r="N49" s="54"/>
      <c r="O49" s="54"/>
      <c r="P49" s="54"/>
    </row>
    <row r="50" spans="1:16">
      <c r="A50" s="43">
        <f t="shared" si="0"/>
        <v>45</v>
      </c>
      <c r="B50" s="38" t="s">
        <v>200</v>
      </c>
      <c r="C50" s="55" t="s">
        <v>374</v>
      </c>
      <c r="D50" s="38" t="s">
        <v>174</v>
      </c>
      <c r="E50" s="44">
        <v>7464599</v>
      </c>
      <c r="F50" s="40">
        <v>1938300000</v>
      </c>
      <c r="G50" s="53">
        <v>39860</v>
      </c>
      <c r="H50" s="38" t="s">
        <v>318</v>
      </c>
      <c r="I50" s="39" t="s">
        <v>271</v>
      </c>
      <c r="J50" s="54"/>
      <c r="K50" s="54"/>
      <c r="L50" s="54"/>
      <c r="M50" s="54"/>
      <c r="N50" s="54"/>
      <c r="O50" s="54"/>
      <c r="P50" s="54"/>
    </row>
    <row r="51" spans="1:16" ht="63.75">
      <c r="A51" s="43">
        <f t="shared" si="0"/>
        <v>46</v>
      </c>
      <c r="B51" s="38" t="s">
        <v>223</v>
      </c>
      <c r="C51" s="55" t="s">
        <v>177</v>
      </c>
      <c r="D51" s="38" t="s">
        <v>178</v>
      </c>
      <c r="E51" s="44">
        <v>51729145</v>
      </c>
      <c r="F51" s="40">
        <v>9700000</v>
      </c>
      <c r="G51" s="53">
        <v>39863</v>
      </c>
      <c r="H51" s="38" t="s">
        <v>335</v>
      </c>
      <c r="I51" s="39" t="s">
        <v>271</v>
      </c>
      <c r="J51" s="54"/>
      <c r="K51" s="54"/>
      <c r="L51" s="54"/>
      <c r="M51" s="54"/>
      <c r="N51" s="54"/>
      <c r="O51" s="54"/>
      <c r="P51" s="54"/>
    </row>
    <row r="52" spans="1:16" ht="38.25">
      <c r="A52" s="43">
        <f t="shared" si="0"/>
        <v>47</v>
      </c>
      <c r="B52" s="38" t="s">
        <v>91</v>
      </c>
      <c r="C52" s="55" t="s">
        <v>384</v>
      </c>
      <c r="D52" s="38" t="s">
        <v>181</v>
      </c>
      <c r="E52" s="44">
        <v>7308409</v>
      </c>
      <c r="F52" s="40">
        <v>9328000</v>
      </c>
      <c r="G52" s="53">
        <v>39832</v>
      </c>
      <c r="H52" s="38" t="s">
        <v>524</v>
      </c>
      <c r="I52" s="39" t="s">
        <v>271</v>
      </c>
      <c r="J52" s="54"/>
      <c r="K52" s="54"/>
      <c r="L52" s="54"/>
      <c r="M52" s="54"/>
      <c r="N52" s="54"/>
      <c r="O52" s="54"/>
      <c r="P52" s="54"/>
    </row>
    <row r="53" spans="1:16" ht="63.75">
      <c r="A53" s="43">
        <f t="shared" si="0"/>
        <v>48</v>
      </c>
      <c r="B53" s="38" t="s">
        <v>223</v>
      </c>
      <c r="C53" s="55" t="s">
        <v>259</v>
      </c>
      <c r="D53" s="38" t="s">
        <v>260</v>
      </c>
      <c r="E53" s="44">
        <v>96350593</v>
      </c>
      <c r="F53" s="40">
        <v>100000000</v>
      </c>
      <c r="G53" s="53">
        <v>40028</v>
      </c>
      <c r="H53" s="38" t="s">
        <v>335</v>
      </c>
      <c r="I53" s="39" t="s">
        <v>271</v>
      </c>
      <c r="J53" s="54"/>
      <c r="K53" s="54"/>
      <c r="L53" s="54"/>
      <c r="M53" s="54"/>
      <c r="N53" s="54"/>
      <c r="O53" s="54"/>
      <c r="P53" s="54"/>
    </row>
    <row r="54" spans="1:16" ht="51">
      <c r="A54" s="43">
        <f t="shared" si="0"/>
        <v>49</v>
      </c>
      <c r="B54" s="38" t="s">
        <v>53</v>
      </c>
      <c r="C54" s="55" t="s">
        <v>261</v>
      </c>
      <c r="D54" s="38" t="s">
        <v>262</v>
      </c>
      <c r="E54" s="44">
        <v>15810178</v>
      </c>
      <c r="F54" s="40">
        <v>150000000</v>
      </c>
      <c r="G54" s="53">
        <v>40028</v>
      </c>
      <c r="H54" s="38" t="s">
        <v>500</v>
      </c>
      <c r="I54" s="39" t="s">
        <v>271</v>
      </c>
      <c r="J54" s="54"/>
      <c r="K54" s="54"/>
      <c r="L54" s="54"/>
      <c r="M54" s="54"/>
      <c r="N54" s="54"/>
      <c r="O54" s="54"/>
      <c r="P54" s="54"/>
    </row>
    <row r="55" spans="1:16">
      <c r="A55" s="43">
        <f t="shared" si="0"/>
        <v>50</v>
      </c>
      <c r="B55" s="38" t="s">
        <v>105</v>
      </c>
      <c r="C55" s="55" t="s">
        <v>275</v>
      </c>
      <c r="D55" s="38" t="s">
        <v>276</v>
      </c>
      <c r="E55" s="44">
        <v>32828433</v>
      </c>
      <c r="F55" s="40">
        <v>1248221769</v>
      </c>
      <c r="G55" s="53">
        <v>40049</v>
      </c>
      <c r="H55" s="38" t="s">
        <v>318</v>
      </c>
      <c r="I55" s="39" t="s">
        <v>271</v>
      </c>
      <c r="J55" s="54"/>
      <c r="K55" s="54"/>
      <c r="L55" s="54"/>
      <c r="M55" s="54"/>
      <c r="N55" s="54"/>
      <c r="O55" s="54"/>
      <c r="P55" s="54"/>
    </row>
    <row r="56" spans="1:16" ht="89.25">
      <c r="A56" s="43">
        <f t="shared" si="0"/>
        <v>51</v>
      </c>
      <c r="B56" s="38" t="s">
        <v>92</v>
      </c>
      <c r="C56" s="55" t="s">
        <v>94</v>
      </c>
      <c r="D56" s="38" t="s">
        <v>95</v>
      </c>
      <c r="E56" s="44">
        <v>16749144</v>
      </c>
      <c r="F56" s="40">
        <v>150000000</v>
      </c>
      <c r="G56" s="53">
        <v>36906</v>
      </c>
      <c r="H56" s="38" t="s">
        <v>723</v>
      </c>
      <c r="I56" s="39" t="s">
        <v>271</v>
      </c>
      <c r="J56" s="54"/>
      <c r="K56" s="54"/>
      <c r="L56" s="54"/>
      <c r="M56" s="54"/>
      <c r="N56" s="54"/>
      <c r="O56" s="54"/>
      <c r="P56" s="54"/>
    </row>
    <row r="57" spans="1:16" ht="63.75">
      <c r="A57" s="43">
        <f t="shared" si="0"/>
        <v>52</v>
      </c>
      <c r="B57" s="38" t="s">
        <v>67</v>
      </c>
      <c r="C57" s="55" t="s">
        <v>98</v>
      </c>
      <c r="D57" s="38" t="s">
        <v>99</v>
      </c>
      <c r="E57" s="44">
        <v>13890372</v>
      </c>
      <c r="F57" s="40">
        <v>200000000</v>
      </c>
      <c r="G57" s="53">
        <v>40135</v>
      </c>
      <c r="H57" s="38" t="s">
        <v>335</v>
      </c>
      <c r="I57" s="39" t="s">
        <v>271</v>
      </c>
      <c r="J57" s="54"/>
      <c r="K57" s="54"/>
      <c r="L57" s="54"/>
      <c r="M57" s="54"/>
      <c r="N57" s="54"/>
      <c r="O57" s="54"/>
      <c r="P57" s="54"/>
    </row>
    <row r="58" spans="1:16" ht="63.75">
      <c r="A58" s="43">
        <f t="shared" si="0"/>
        <v>53</v>
      </c>
      <c r="B58" s="38" t="s">
        <v>53</v>
      </c>
      <c r="C58" s="55" t="s">
        <v>103</v>
      </c>
      <c r="D58" s="38" t="s">
        <v>104</v>
      </c>
      <c r="E58" s="44">
        <v>12970137</v>
      </c>
      <c r="F58" s="40">
        <v>17454544</v>
      </c>
      <c r="G58" s="53">
        <v>40151</v>
      </c>
      <c r="H58" s="38" t="s">
        <v>335</v>
      </c>
      <c r="I58" s="39" t="s">
        <v>271</v>
      </c>
      <c r="J58" s="54"/>
      <c r="K58" s="54"/>
      <c r="L58" s="54"/>
      <c r="M58" s="54"/>
      <c r="N58" s="54"/>
      <c r="O58" s="54"/>
      <c r="P58" s="54"/>
    </row>
    <row r="59" spans="1:16" ht="63.75">
      <c r="A59" s="43">
        <f t="shared" si="0"/>
        <v>54</v>
      </c>
      <c r="B59" s="38" t="s">
        <v>223</v>
      </c>
      <c r="C59" s="55" t="s">
        <v>101</v>
      </c>
      <c r="D59" s="38" t="s">
        <v>102</v>
      </c>
      <c r="E59" s="44">
        <v>17623651</v>
      </c>
      <c r="F59" s="40">
        <v>49700000</v>
      </c>
      <c r="G59" s="53">
        <v>40164</v>
      </c>
      <c r="H59" s="38" t="s">
        <v>335</v>
      </c>
      <c r="I59" s="39" t="s">
        <v>271</v>
      </c>
      <c r="J59" s="54"/>
      <c r="K59" s="54"/>
      <c r="L59" s="54"/>
      <c r="M59" s="54"/>
      <c r="N59" s="54"/>
      <c r="O59" s="54"/>
      <c r="P59" s="54"/>
    </row>
    <row r="60" spans="1:16" ht="25.5">
      <c r="A60" s="43">
        <f t="shared" si="0"/>
        <v>55</v>
      </c>
      <c r="B60" s="38" t="s">
        <v>2</v>
      </c>
      <c r="C60" s="55" t="s">
        <v>6</v>
      </c>
      <c r="D60" s="38" t="s">
        <v>4</v>
      </c>
      <c r="E60" s="56">
        <v>5908477</v>
      </c>
      <c r="F60" s="40">
        <v>4969900</v>
      </c>
      <c r="G60" s="53">
        <v>39469</v>
      </c>
      <c r="H60" s="38" t="s">
        <v>277</v>
      </c>
      <c r="I60" s="39" t="s">
        <v>271</v>
      </c>
      <c r="J60" s="54"/>
      <c r="K60" s="54"/>
      <c r="L60" s="54"/>
      <c r="M60" s="54"/>
      <c r="N60" s="54"/>
      <c r="O60" s="54"/>
      <c r="P60" s="54"/>
    </row>
    <row r="61" spans="1:16" ht="63.75">
      <c r="A61" s="43">
        <f t="shared" si="0"/>
        <v>56</v>
      </c>
      <c r="B61" s="38" t="s">
        <v>2</v>
      </c>
      <c r="C61" s="55" t="s">
        <v>7</v>
      </c>
      <c r="D61" s="38" t="s">
        <v>8</v>
      </c>
      <c r="E61" s="56">
        <v>65786326</v>
      </c>
      <c r="F61" s="40">
        <v>4969900</v>
      </c>
      <c r="G61" s="53">
        <v>39638</v>
      </c>
      <c r="H61" s="38" t="s">
        <v>590</v>
      </c>
      <c r="I61" s="39" t="s">
        <v>271</v>
      </c>
      <c r="J61" s="54"/>
      <c r="K61" s="54"/>
      <c r="L61" s="54"/>
      <c r="M61" s="54"/>
      <c r="N61" s="54"/>
      <c r="O61" s="54"/>
      <c r="P61" s="54"/>
    </row>
    <row r="62" spans="1:16" ht="140.25">
      <c r="A62" s="43">
        <f t="shared" si="0"/>
        <v>57</v>
      </c>
      <c r="B62" s="38" t="s">
        <v>106</v>
      </c>
      <c r="C62" s="55" t="s">
        <v>9</v>
      </c>
      <c r="D62" s="38" t="s">
        <v>10</v>
      </c>
      <c r="E62" s="44">
        <v>10141947</v>
      </c>
      <c r="F62" s="40">
        <v>4969900</v>
      </c>
      <c r="G62" s="53">
        <v>40092</v>
      </c>
      <c r="H62" s="38" t="s">
        <v>588</v>
      </c>
      <c r="I62" s="39" t="s">
        <v>271</v>
      </c>
      <c r="J62" s="54"/>
      <c r="K62" s="54"/>
      <c r="L62" s="54"/>
      <c r="M62" s="54"/>
      <c r="N62" s="54"/>
      <c r="O62" s="54"/>
      <c r="P62" s="54"/>
    </row>
    <row r="63" spans="1:16" ht="63.75">
      <c r="A63" s="43">
        <f t="shared" si="0"/>
        <v>58</v>
      </c>
      <c r="B63" s="38" t="s">
        <v>120</v>
      </c>
      <c r="C63" s="55" t="s">
        <v>226</v>
      </c>
      <c r="D63" s="38" t="s">
        <v>467</v>
      </c>
      <c r="E63" s="56">
        <v>7160462</v>
      </c>
      <c r="F63" s="40">
        <v>4969900</v>
      </c>
      <c r="G63" s="53">
        <v>40051</v>
      </c>
      <c r="H63" s="38" t="s">
        <v>335</v>
      </c>
      <c r="I63" s="39" t="s">
        <v>271</v>
      </c>
      <c r="J63" s="54"/>
      <c r="K63" s="54"/>
      <c r="L63" s="54"/>
      <c r="M63" s="54"/>
      <c r="N63" s="54"/>
      <c r="O63" s="54"/>
      <c r="P63" s="54"/>
    </row>
    <row r="64" spans="1:16" ht="25.5">
      <c r="A64" s="43">
        <f t="shared" si="0"/>
        <v>59</v>
      </c>
      <c r="B64" s="38" t="s">
        <v>91</v>
      </c>
      <c r="C64" s="55" t="s">
        <v>295</v>
      </c>
      <c r="D64" s="38" t="s">
        <v>309</v>
      </c>
      <c r="E64" s="44">
        <v>38971495</v>
      </c>
      <c r="F64" s="40">
        <v>4969900</v>
      </c>
      <c r="G64" s="53">
        <v>39120</v>
      </c>
      <c r="H64" s="38" t="s">
        <v>277</v>
      </c>
      <c r="I64" s="39" t="s">
        <v>271</v>
      </c>
      <c r="J64" s="54"/>
      <c r="K64" s="54"/>
      <c r="L64" s="54"/>
      <c r="M64" s="54"/>
      <c r="N64" s="54"/>
      <c r="O64" s="54"/>
      <c r="P64" s="54"/>
    </row>
    <row r="65" spans="1:16" ht="51">
      <c r="A65" s="43">
        <f t="shared" si="0"/>
        <v>60</v>
      </c>
      <c r="B65" s="38" t="s">
        <v>91</v>
      </c>
      <c r="C65" s="55" t="s">
        <v>311</v>
      </c>
      <c r="D65" s="38" t="s">
        <v>312</v>
      </c>
      <c r="E65" s="44">
        <v>52537383</v>
      </c>
      <c r="F65" s="40">
        <v>4969900</v>
      </c>
      <c r="G65" s="53">
        <v>38811</v>
      </c>
      <c r="H65" s="48" t="s">
        <v>273</v>
      </c>
      <c r="I65" s="39" t="s">
        <v>271</v>
      </c>
      <c r="J65" s="54"/>
      <c r="K65" s="54"/>
      <c r="L65" s="54"/>
      <c r="M65" s="54"/>
      <c r="N65" s="54"/>
      <c r="O65" s="54"/>
      <c r="P65" s="54"/>
    </row>
    <row r="66" spans="1:16" ht="25.5">
      <c r="A66" s="43">
        <f t="shared" si="0"/>
        <v>61</v>
      </c>
      <c r="B66" s="38" t="s">
        <v>91</v>
      </c>
      <c r="C66" s="55" t="s">
        <v>313</v>
      </c>
      <c r="D66" s="38" t="s">
        <v>314</v>
      </c>
      <c r="E66" s="44">
        <v>9347746</v>
      </c>
      <c r="F66" s="40">
        <v>4969900</v>
      </c>
      <c r="G66" s="53">
        <v>39706</v>
      </c>
      <c r="H66" s="38" t="s">
        <v>318</v>
      </c>
      <c r="I66" s="39" t="s">
        <v>271</v>
      </c>
      <c r="J66" s="54"/>
      <c r="K66" s="54"/>
      <c r="L66" s="54"/>
      <c r="M66" s="54"/>
      <c r="N66" s="54"/>
      <c r="O66" s="54"/>
      <c r="P66" s="54"/>
    </row>
    <row r="67" spans="1:16" ht="38.25">
      <c r="A67" s="43">
        <f t="shared" si="0"/>
        <v>62</v>
      </c>
      <c r="B67" s="38" t="s">
        <v>91</v>
      </c>
      <c r="C67" s="55" t="s">
        <v>315</v>
      </c>
      <c r="D67" s="38" t="s">
        <v>316</v>
      </c>
      <c r="E67" s="44">
        <v>2993276</v>
      </c>
      <c r="F67" s="40">
        <v>4969900</v>
      </c>
      <c r="G67" s="53">
        <v>40092</v>
      </c>
      <c r="H67" s="38" t="s">
        <v>700</v>
      </c>
      <c r="I67" s="39" t="s">
        <v>271</v>
      </c>
      <c r="J67" s="54"/>
      <c r="K67" s="54"/>
      <c r="L67" s="54"/>
      <c r="M67" s="54"/>
      <c r="N67" s="54"/>
      <c r="O67" s="54"/>
      <c r="P67" s="54"/>
    </row>
    <row r="68" spans="1:16" ht="25.5">
      <c r="A68" s="43">
        <f t="shared" si="0"/>
        <v>63</v>
      </c>
      <c r="B68" s="38" t="s">
        <v>221</v>
      </c>
      <c r="C68" s="55" t="s">
        <v>232</v>
      </c>
      <c r="D68" s="38" t="s">
        <v>233</v>
      </c>
      <c r="E68" s="44">
        <v>18855376</v>
      </c>
      <c r="F68" s="40">
        <v>45000000</v>
      </c>
      <c r="G68" s="53">
        <v>40193</v>
      </c>
      <c r="H68" s="38" t="s">
        <v>277</v>
      </c>
      <c r="I68" s="39" t="s">
        <v>271</v>
      </c>
      <c r="J68" s="54"/>
      <c r="K68" s="54"/>
      <c r="L68" s="54"/>
      <c r="M68" s="54"/>
      <c r="N68" s="54"/>
      <c r="O68" s="54"/>
      <c r="P68" s="54"/>
    </row>
    <row r="69" spans="1:16" ht="63.75">
      <c r="A69" s="43">
        <f t="shared" si="0"/>
        <v>64</v>
      </c>
      <c r="B69" s="38" t="s">
        <v>199</v>
      </c>
      <c r="C69" s="55" t="s">
        <v>495</v>
      </c>
      <c r="D69" s="38" t="s">
        <v>235</v>
      </c>
      <c r="E69" s="44" t="s">
        <v>234</v>
      </c>
      <c r="F69" s="40">
        <v>57060546</v>
      </c>
      <c r="G69" s="53">
        <v>40205</v>
      </c>
      <c r="H69" s="38" t="s">
        <v>335</v>
      </c>
      <c r="I69" s="39" t="s">
        <v>271</v>
      </c>
      <c r="J69" s="54"/>
      <c r="K69" s="54"/>
      <c r="L69" s="54"/>
      <c r="M69" s="54"/>
      <c r="N69" s="54"/>
      <c r="O69" s="54"/>
      <c r="P69" s="54"/>
    </row>
    <row r="70" spans="1:16" ht="25.5">
      <c r="A70" s="43">
        <f t="shared" si="0"/>
        <v>65</v>
      </c>
      <c r="B70" s="38" t="s">
        <v>40</v>
      </c>
      <c r="C70" s="55" t="s">
        <v>281</v>
      </c>
      <c r="D70" s="38" t="s">
        <v>282</v>
      </c>
      <c r="E70" s="44">
        <v>70753211</v>
      </c>
      <c r="F70" s="40">
        <v>612149886</v>
      </c>
      <c r="G70" s="53">
        <v>40205</v>
      </c>
      <c r="H70" s="38" t="s">
        <v>277</v>
      </c>
      <c r="I70" s="39" t="s">
        <v>271</v>
      </c>
      <c r="J70" s="54"/>
      <c r="K70" s="54"/>
      <c r="L70" s="54"/>
      <c r="M70" s="54"/>
      <c r="N70" s="54"/>
      <c r="O70" s="54"/>
      <c r="P70" s="54"/>
    </row>
    <row r="71" spans="1:16" ht="63.75">
      <c r="A71" s="43">
        <f t="shared" ref="A71:A134" si="1">SUM(A70+1)</f>
        <v>66</v>
      </c>
      <c r="B71" s="38" t="s">
        <v>337</v>
      </c>
      <c r="C71" s="55" t="s">
        <v>124</v>
      </c>
      <c r="D71" s="38" t="s">
        <v>125</v>
      </c>
      <c r="E71" s="44">
        <v>10247143</v>
      </c>
      <c r="F71" s="40">
        <v>58234437</v>
      </c>
      <c r="G71" s="53">
        <v>40254</v>
      </c>
      <c r="H71" s="38" t="s">
        <v>335</v>
      </c>
      <c r="I71" s="39" t="s">
        <v>271</v>
      </c>
      <c r="J71" s="54"/>
      <c r="K71" s="54"/>
      <c r="L71" s="54"/>
      <c r="M71" s="54"/>
      <c r="N71" s="54"/>
      <c r="O71" s="54"/>
      <c r="P71" s="54"/>
    </row>
    <row r="72" spans="1:16" ht="63.75">
      <c r="A72" s="43">
        <f t="shared" si="1"/>
        <v>67</v>
      </c>
      <c r="B72" s="38" t="s">
        <v>227</v>
      </c>
      <c r="C72" s="55" t="s">
        <v>321</v>
      </c>
      <c r="D72" s="38" t="s">
        <v>322</v>
      </c>
      <c r="E72" s="44">
        <v>10317439</v>
      </c>
      <c r="F72" s="40">
        <v>463000000</v>
      </c>
      <c r="G72" s="53">
        <v>40252</v>
      </c>
      <c r="H72" s="38" t="s">
        <v>335</v>
      </c>
      <c r="I72" s="39" t="s">
        <v>271</v>
      </c>
      <c r="J72" s="54"/>
      <c r="K72" s="54"/>
      <c r="L72" s="54"/>
      <c r="M72" s="54"/>
      <c r="N72" s="54"/>
      <c r="O72" s="54"/>
      <c r="P72" s="54"/>
    </row>
    <row r="73" spans="1:16" ht="51">
      <c r="A73" s="43">
        <f t="shared" si="1"/>
        <v>68</v>
      </c>
      <c r="B73" s="38" t="s">
        <v>105</v>
      </c>
      <c r="C73" s="55" t="s">
        <v>242</v>
      </c>
      <c r="D73" s="38" t="s">
        <v>243</v>
      </c>
      <c r="E73" s="44">
        <v>7427237</v>
      </c>
      <c r="F73" s="40">
        <v>600000000</v>
      </c>
      <c r="G73" s="53">
        <v>38574</v>
      </c>
      <c r="H73" s="48" t="s">
        <v>273</v>
      </c>
      <c r="I73" s="39" t="s">
        <v>271</v>
      </c>
      <c r="J73" s="54"/>
      <c r="K73" s="54"/>
      <c r="L73" s="54"/>
      <c r="M73" s="54"/>
      <c r="N73" s="54"/>
      <c r="O73" s="54"/>
      <c r="P73" s="54"/>
    </row>
    <row r="74" spans="1:16" ht="63.75">
      <c r="A74" s="43">
        <f t="shared" si="1"/>
        <v>69</v>
      </c>
      <c r="B74" s="38" t="s">
        <v>53</v>
      </c>
      <c r="C74" s="55" t="s">
        <v>375</v>
      </c>
      <c r="D74" s="38" t="s">
        <v>219</v>
      </c>
      <c r="E74" s="44">
        <v>12958984</v>
      </c>
      <c r="F74" s="40">
        <v>52204194</v>
      </c>
      <c r="G74" s="53">
        <v>40312</v>
      </c>
      <c r="H74" s="38" t="s">
        <v>642</v>
      </c>
      <c r="I74" s="39" t="s">
        <v>271</v>
      </c>
      <c r="J74" s="54"/>
      <c r="K74" s="54"/>
      <c r="L74" s="54"/>
      <c r="M74" s="54"/>
      <c r="N74" s="54"/>
      <c r="O74" s="54"/>
      <c r="P74" s="54"/>
    </row>
    <row r="75" spans="1:16" ht="63.75">
      <c r="A75" s="43">
        <f t="shared" si="1"/>
        <v>70</v>
      </c>
      <c r="B75" s="38" t="s">
        <v>67</v>
      </c>
      <c r="C75" s="55" t="s">
        <v>205</v>
      </c>
      <c r="D75" s="38" t="s">
        <v>206</v>
      </c>
      <c r="E75" s="44">
        <v>13840168</v>
      </c>
      <c r="F75" s="40">
        <v>200000000</v>
      </c>
      <c r="G75" s="53">
        <v>40339</v>
      </c>
      <c r="H75" s="38" t="s">
        <v>335</v>
      </c>
      <c r="I75" s="39" t="s">
        <v>271</v>
      </c>
      <c r="J75" s="54"/>
      <c r="K75" s="54"/>
      <c r="L75" s="54"/>
      <c r="M75" s="54"/>
      <c r="N75" s="54"/>
      <c r="O75" s="54"/>
      <c r="P75" s="54"/>
    </row>
    <row r="76" spans="1:16" ht="63.75">
      <c r="A76" s="43">
        <f t="shared" si="1"/>
        <v>71</v>
      </c>
      <c r="B76" s="38" t="s">
        <v>222</v>
      </c>
      <c r="C76" s="55" t="s">
        <v>207</v>
      </c>
      <c r="D76" s="38" t="s">
        <v>208</v>
      </c>
      <c r="E76" s="44">
        <v>9775533</v>
      </c>
      <c r="F76" s="40">
        <v>58234437</v>
      </c>
      <c r="G76" s="53">
        <v>40339</v>
      </c>
      <c r="H76" s="38" t="s">
        <v>112</v>
      </c>
      <c r="I76" s="39" t="s">
        <v>271</v>
      </c>
      <c r="J76" s="54"/>
      <c r="K76" s="54"/>
      <c r="L76" s="54"/>
      <c r="M76" s="54"/>
      <c r="N76" s="54"/>
      <c r="O76" s="54"/>
      <c r="P76" s="54"/>
    </row>
    <row r="77" spans="1:16" ht="63.75">
      <c r="A77" s="43">
        <f t="shared" si="1"/>
        <v>72</v>
      </c>
      <c r="B77" s="38" t="s">
        <v>91</v>
      </c>
      <c r="C77" s="55" t="s">
        <v>14</v>
      </c>
      <c r="D77" s="38" t="s">
        <v>15</v>
      </c>
      <c r="E77" s="44">
        <v>91264753</v>
      </c>
      <c r="F77" s="40">
        <v>4969900</v>
      </c>
      <c r="G77" s="53">
        <v>40374</v>
      </c>
      <c r="H77" s="38" t="s">
        <v>335</v>
      </c>
      <c r="I77" s="39" t="s">
        <v>271</v>
      </c>
      <c r="J77" s="54"/>
      <c r="K77" s="54"/>
      <c r="L77" s="54"/>
      <c r="M77" s="54"/>
      <c r="N77" s="54"/>
      <c r="O77" s="54"/>
      <c r="P77" s="54"/>
    </row>
    <row r="78" spans="1:16" ht="63.75">
      <c r="A78" s="43">
        <f t="shared" si="1"/>
        <v>73</v>
      </c>
      <c r="B78" s="38" t="s">
        <v>227</v>
      </c>
      <c r="C78" s="55" t="s">
        <v>16</v>
      </c>
      <c r="D78" s="38" t="s">
        <v>17</v>
      </c>
      <c r="E78" s="44">
        <v>10489014</v>
      </c>
      <c r="F78" s="40">
        <v>980000000</v>
      </c>
      <c r="G78" s="53">
        <v>40375</v>
      </c>
      <c r="H78" s="38" t="s">
        <v>335</v>
      </c>
      <c r="I78" s="39" t="s">
        <v>271</v>
      </c>
      <c r="J78" s="54"/>
      <c r="K78" s="54"/>
      <c r="L78" s="54"/>
      <c r="M78" s="54"/>
      <c r="N78" s="54"/>
      <c r="O78" s="54"/>
      <c r="P78" s="54"/>
    </row>
    <row r="79" spans="1:16" ht="51">
      <c r="A79" s="43">
        <f t="shared" si="1"/>
        <v>74</v>
      </c>
      <c r="B79" s="38" t="s">
        <v>90</v>
      </c>
      <c r="C79" s="38" t="s">
        <v>18</v>
      </c>
      <c r="D79" s="38" t="s">
        <v>19</v>
      </c>
      <c r="E79" s="44">
        <v>26965197</v>
      </c>
      <c r="F79" s="40">
        <v>35577719</v>
      </c>
      <c r="G79" s="53">
        <v>40401</v>
      </c>
      <c r="H79" s="38" t="s">
        <v>229</v>
      </c>
      <c r="I79" s="39" t="s">
        <v>271</v>
      </c>
      <c r="J79" s="54"/>
      <c r="K79" s="54"/>
      <c r="L79" s="54"/>
      <c r="M79" s="54"/>
      <c r="N79" s="54"/>
      <c r="O79" s="54"/>
      <c r="P79" s="54"/>
    </row>
    <row r="80" spans="1:16" ht="25.5">
      <c r="A80" s="43">
        <f t="shared" si="1"/>
        <v>75</v>
      </c>
      <c r="B80" s="38" t="s">
        <v>333</v>
      </c>
      <c r="C80" s="55" t="s">
        <v>20</v>
      </c>
      <c r="D80" s="38" t="s">
        <v>21</v>
      </c>
      <c r="E80" s="44">
        <v>3345177</v>
      </c>
      <c r="F80" s="40">
        <v>900000000</v>
      </c>
      <c r="G80" s="53">
        <v>40401</v>
      </c>
      <c r="H80" s="38" t="s">
        <v>277</v>
      </c>
      <c r="I80" s="39" t="s">
        <v>271</v>
      </c>
      <c r="J80" s="54"/>
      <c r="K80" s="54"/>
      <c r="L80" s="54"/>
      <c r="M80" s="54"/>
      <c r="N80" s="54"/>
      <c r="O80" s="54"/>
      <c r="P80" s="54"/>
    </row>
    <row r="81" spans="1:16" ht="63.75">
      <c r="A81" s="43">
        <f t="shared" si="1"/>
        <v>76</v>
      </c>
      <c r="B81" s="38" t="s">
        <v>67</v>
      </c>
      <c r="C81" s="55" t="s">
        <v>22</v>
      </c>
      <c r="D81" s="38" t="s">
        <v>23</v>
      </c>
      <c r="E81" s="44">
        <v>91427636</v>
      </c>
      <c r="F81" s="40">
        <v>280000000</v>
      </c>
      <c r="G81" s="53">
        <v>40408</v>
      </c>
      <c r="H81" s="38" t="s">
        <v>335</v>
      </c>
      <c r="I81" s="39" t="s">
        <v>271</v>
      </c>
      <c r="J81" s="54"/>
      <c r="K81" s="54"/>
      <c r="L81" s="54"/>
      <c r="M81" s="54"/>
      <c r="N81" s="54"/>
      <c r="O81" s="54"/>
      <c r="P81" s="54"/>
    </row>
    <row r="82" spans="1:16" ht="38.25">
      <c r="A82" s="43">
        <f t="shared" si="1"/>
        <v>77</v>
      </c>
      <c r="B82" s="38" t="s">
        <v>91</v>
      </c>
      <c r="C82" s="55" t="s">
        <v>296</v>
      </c>
      <c r="D82" s="38" t="s">
        <v>297</v>
      </c>
      <c r="E82" s="44"/>
      <c r="F82" s="40">
        <v>110000000</v>
      </c>
      <c r="G82" s="53">
        <v>40424</v>
      </c>
      <c r="H82" s="38" t="s">
        <v>701</v>
      </c>
      <c r="I82" s="39" t="s">
        <v>271</v>
      </c>
      <c r="J82" s="54"/>
      <c r="K82" s="54"/>
      <c r="L82" s="54"/>
      <c r="M82" s="54"/>
      <c r="N82" s="54"/>
      <c r="O82" s="54"/>
      <c r="P82" s="54"/>
    </row>
    <row r="83" spans="1:16" ht="25.5">
      <c r="A83" s="43">
        <f t="shared" si="1"/>
        <v>78</v>
      </c>
      <c r="B83" s="38" t="s">
        <v>67</v>
      </c>
      <c r="C83" s="55" t="s">
        <v>300</v>
      </c>
      <c r="D83" s="38" t="s">
        <v>301</v>
      </c>
      <c r="E83" s="44">
        <v>91532305</v>
      </c>
      <c r="F83" s="40">
        <v>5150000</v>
      </c>
      <c r="G83" s="53">
        <v>40434</v>
      </c>
      <c r="H83" s="38" t="s">
        <v>277</v>
      </c>
      <c r="I83" s="39" t="s">
        <v>271</v>
      </c>
      <c r="J83" s="54"/>
      <c r="K83" s="54"/>
      <c r="L83" s="54"/>
      <c r="M83" s="54"/>
      <c r="N83" s="54"/>
      <c r="O83" s="54"/>
      <c r="P83" s="54"/>
    </row>
    <row r="84" spans="1:16" ht="51">
      <c r="A84" s="43">
        <f t="shared" si="1"/>
        <v>79</v>
      </c>
      <c r="B84" s="38" t="s">
        <v>53</v>
      </c>
      <c r="C84" s="55" t="s">
        <v>303</v>
      </c>
      <c r="D84" s="38" t="s">
        <v>304</v>
      </c>
      <c r="E84" s="44">
        <v>12903345</v>
      </c>
      <c r="F84" s="40">
        <v>56000000</v>
      </c>
      <c r="G84" s="53">
        <v>40443</v>
      </c>
      <c r="H84" s="38" t="s">
        <v>498</v>
      </c>
      <c r="I84" s="39" t="s">
        <v>271</v>
      </c>
      <c r="J84" s="54"/>
      <c r="K84" s="54"/>
      <c r="L84" s="54"/>
      <c r="M84" s="54"/>
      <c r="N84" s="54"/>
      <c r="O84" s="54"/>
      <c r="P84" s="54"/>
    </row>
    <row r="85" spans="1:16" ht="63.75">
      <c r="A85" s="43">
        <f t="shared" si="1"/>
        <v>80</v>
      </c>
      <c r="B85" s="38" t="s">
        <v>105</v>
      </c>
      <c r="C85" s="55" t="s">
        <v>308</v>
      </c>
      <c r="D85" s="38" t="s">
        <v>307</v>
      </c>
      <c r="E85" s="44">
        <v>8740543</v>
      </c>
      <c r="F85" s="40">
        <v>295000000</v>
      </c>
      <c r="G85" s="53">
        <v>40470</v>
      </c>
      <c r="H85" s="38" t="s">
        <v>345</v>
      </c>
      <c r="I85" s="39" t="s">
        <v>271</v>
      </c>
      <c r="J85" s="54"/>
      <c r="K85" s="54"/>
      <c r="L85" s="54"/>
      <c r="M85" s="54"/>
      <c r="N85" s="54"/>
      <c r="O85" s="54"/>
      <c r="P85" s="54"/>
    </row>
    <row r="86" spans="1:16" ht="25.5">
      <c r="A86" s="43">
        <f t="shared" si="1"/>
        <v>81</v>
      </c>
      <c r="B86" s="38" t="s">
        <v>106</v>
      </c>
      <c r="C86" s="55" t="s">
        <v>68</v>
      </c>
      <c r="D86" s="38" t="s">
        <v>69</v>
      </c>
      <c r="E86" s="44">
        <v>10086277</v>
      </c>
      <c r="F86" s="40">
        <v>69371785</v>
      </c>
      <c r="G86" s="53">
        <v>40486</v>
      </c>
      <c r="H86" s="38" t="s">
        <v>277</v>
      </c>
      <c r="I86" s="39" t="s">
        <v>271</v>
      </c>
      <c r="J86" s="54"/>
      <c r="K86" s="54"/>
      <c r="L86" s="54"/>
      <c r="M86" s="54"/>
      <c r="N86" s="54"/>
      <c r="O86" s="54"/>
      <c r="P86" s="54"/>
    </row>
    <row r="87" spans="1:16" ht="25.5">
      <c r="A87" s="43">
        <f t="shared" si="1"/>
        <v>82</v>
      </c>
      <c r="B87" s="38" t="s">
        <v>88</v>
      </c>
      <c r="C87" s="55" t="s">
        <v>70</v>
      </c>
      <c r="D87" s="38" t="s">
        <v>71</v>
      </c>
      <c r="E87" s="44">
        <v>10936810</v>
      </c>
      <c r="F87" s="40">
        <v>38000000</v>
      </c>
      <c r="G87" s="53">
        <v>40494</v>
      </c>
      <c r="H87" s="38" t="s">
        <v>277</v>
      </c>
      <c r="I87" s="39" t="s">
        <v>271</v>
      </c>
      <c r="J87" s="54"/>
      <c r="K87" s="54"/>
      <c r="L87" s="54"/>
      <c r="M87" s="54"/>
      <c r="N87" s="54"/>
      <c r="O87" s="54"/>
      <c r="P87" s="54"/>
    </row>
    <row r="88" spans="1:16">
      <c r="A88" s="43">
        <f t="shared" si="1"/>
        <v>83</v>
      </c>
      <c r="B88" s="38" t="s">
        <v>132</v>
      </c>
      <c r="C88" s="55" t="s">
        <v>303</v>
      </c>
      <c r="D88" s="38" t="s">
        <v>72</v>
      </c>
      <c r="E88" s="44">
        <v>7595997</v>
      </c>
      <c r="F88" s="40">
        <v>580000000</v>
      </c>
      <c r="G88" s="53">
        <v>40498</v>
      </c>
      <c r="H88" s="38" t="s">
        <v>318</v>
      </c>
      <c r="I88" s="39" t="s">
        <v>271</v>
      </c>
      <c r="J88" s="54"/>
      <c r="K88" s="54"/>
      <c r="L88" s="54"/>
      <c r="M88" s="54"/>
      <c r="N88" s="54"/>
      <c r="O88" s="54"/>
      <c r="P88" s="54"/>
    </row>
    <row r="89" spans="1:16" ht="63.75">
      <c r="A89" s="43">
        <f t="shared" si="1"/>
        <v>84</v>
      </c>
      <c r="B89" s="38" t="s">
        <v>91</v>
      </c>
      <c r="C89" s="55" t="s">
        <v>75</v>
      </c>
      <c r="D89" s="38" t="s">
        <v>76</v>
      </c>
      <c r="E89" s="44">
        <v>63358668</v>
      </c>
      <c r="F89" s="40">
        <v>11882994</v>
      </c>
      <c r="G89" s="53">
        <v>40499</v>
      </c>
      <c r="H89" s="38" t="s">
        <v>642</v>
      </c>
      <c r="I89" s="39" t="s">
        <v>271</v>
      </c>
      <c r="J89" s="54"/>
      <c r="K89" s="54"/>
      <c r="L89" s="54"/>
      <c r="M89" s="54"/>
      <c r="N89" s="54"/>
      <c r="O89" s="54"/>
      <c r="P89" s="54"/>
    </row>
    <row r="90" spans="1:16">
      <c r="A90" s="43">
        <f t="shared" si="1"/>
        <v>85</v>
      </c>
      <c r="B90" s="38" t="s">
        <v>2</v>
      </c>
      <c r="C90" s="55" t="s">
        <v>77</v>
      </c>
      <c r="D90" s="38" t="s">
        <v>78</v>
      </c>
      <c r="E90" s="44">
        <v>19358148</v>
      </c>
      <c r="F90" s="40">
        <v>5150000</v>
      </c>
      <c r="G90" s="53">
        <v>40504</v>
      </c>
      <c r="H90" s="38" t="s">
        <v>318</v>
      </c>
      <c r="I90" s="39" t="s">
        <v>271</v>
      </c>
      <c r="J90" s="54"/>
      <c r="K90" s="54"/>
      <c r="L90" s="54"/>
      <c r="M90" s="54"/>
      <c r="N90" s="54"/>
      <c r="O90" s="54"/>
      <c r="P90" s="54"/>
    </row>
    <row r="91" spans="1:16" ht="63.75">
      <c r="A91" s="43">
        <f t="shared" si="1"/>
        <v>86</v>
      </c>
      <c r="B91" s="38" t="s">
        <v>200</v>
      </c>
      <c r="C91" s="55" t="s">
        <v>325</v>
      </c>
      <c r="D91" s="38" t="s">
        <v>326</v>
      </c>
      <c r="E91" s="44">
        <v>73113717</v>
      </c>
      <c r="F91" s="40">
        <v>298140000</v>
      </c>
      <c r="G91" s="53">
        <v>40126</v>
      </c>
      <c r="H91" s="38" t="s">
        <v>335</v>
      </c>
      <c r="I91" s="39" t="s">
        <v>271</v>
      </c>
      <c r="J91" s="54"/>
      <c r="K91" s="54"/>
      <c r="L91" s="54"/>
      <c r="M91" s="54"/>
      <c r="N91" s="54"/>
      <c r="O91" s="54"/>
      <c r="P91" s="54"/>
    </row>
    <row r="92" spans="1:16">
      <c r="A92" s="43">
        <f t="shared" si="1"/>
        <v>87</v>
      </c>
      <c r="B92" s="38" t="s">
        <v>92</v>
      </c>
      <c r="C92" s="55" t="s">
        <v>327</v>
      </c>
      <c r="D92" s="38" t="s">
        <v>328</v>
      </c>
      <c r="E92" s="44">
        <v>14836939</v>
      </c>
      <c r="F92" s="40">
        <v>350000000</v>
      </c>
      <c r="G92" s="53">
        <v>40567</v>
      </c>
      <c r="H92" s="38" t="s">
        <v>318</v>
      </c>
      <c r="I92" s="39" t="s">
        <v>271</v>
      </c>
      <c r="J92" s="54"/>
      <c r="K92" s="54"/>
      <c r="L92" s="54"/>
      <c r="M92" s="54"/>
      <c r="N92" s="54"/>
      <c r="O92" s="54"/>
      <c r="P92" s="54"/>
    </row>
    <row r="93" spans="1:16" ht="63.75">
      <c r="A93" s="43">
        <f t="shared" si="1"/>
        <v>88</v>
      </c>
      <c r="B93" s="38" t="s">
        <v>333</v>
      </c>
      <c r="C93" s="55" t="s">
        <v>329</v>
      </c>
      <c r="D93" s="38" t="s">
        <v>330</v>
      </c>
      <c r="E93" s="44">
        <v>3723262</v>
      </c>
      <c r="F93" s="40">
        <v>68495000</v>
      </c>
      <c r="G93" s="53">
        <v>40578</v>
      </c>
      <c r="H93" s="38" t="s">
        <v>335</v>
      </c>
      <c r="I93" s="39" t="s">
        <v>271</v>
      </c>
      <c r="J93" s="54"/>
      <c r="K93" s="54"/>
      <c r="L93" s="54"/>
      <c r="M93" s="54"/>
      <c r="N93" s="54"/>
      <c r="O93" s="54"/>
      <c r="P93" s="54"/>
    </row>
    <row r="94" spans="1:16" ht="89.25">
      <c r="A94" s="43">
        <f t="shared" si="1"/>
        <v>89</v>
      </c>
      <c r="B94" s="38" t="s">
        <v>88</v>
      </c>
      <c r="C94" s="55" t="s">
        <v>331</v>
      </c>
      <c r="D94" s="38" t="s">
        <v>332</v>
      </c>
      <c r="E94" s="44">
        <v>71085956</v>
      </c>
      <c r="F94" s="40">
        <v>300000000</v>
      </c>
      <c r="G94" s="53">
        <v>40568</v>
      </c>
      <c r="H94" s="38" t="s">
        <v>655</v>
      </c>
      <c r="I94" s="39" t="s">
        <v>271</v>
      </c>
      <c r="J94" s="54"/>
      <c r="K94" s="54"/>
      <c r="L94" s="54"/>
      <c r="M94" s="54"/>
      <c r="N94" s="54"/>
      <c r="O94" s="54"/>
      <c r="P94" s="54"/>
    </row>
    <row r="95" spans="1:16" ht="63.75">
      <c r="A95" s="43">
        <f t="shared" si="1"/>
        <v>90</v>
      </c>
      <c r="B95" s="38" t="s">
        <v>0</v>
      </c>
      <c r="C95" s="55" t="s">
        <v>338</v>
      </c>
      <c r="D95" s="38" t="s">
        <v>339</v>
      </c>
      <c r="E95" s="44">
        <v>54250178</v>
      </c>
      <c r="F95" s="40">
        <v>40000000</v>
      </c>
      <c r="G95" s="53">
        <v>40660</v>
      </c>
      <c r="H95" s="38" t="s">
        <v>335</v>
      </c>
      <c r="I95" s="39" t="s">
        <v>271</v>
      </c>
      <c r="J95" s="54"/>
      <c r="K95" s="54"/>
      <c r="L95" s="54"/>
      <c r="M95" s="54"/>
      <c r="N95" s="54"/>
      <c r="O95" s="54"/>
      <c r="P95" s="54"/>
    </row>
    <row r="96" spans="1:16" ht="63.75">
      <c r="A96" s="43">
        <f t="shared" si="1"/>
        <v>91</v>
      </c>
      <c r="B96" s="38" t="s">
        <v>132</v>
      </c>
      <c r="C96" s="55" t="s">
        <v>340</v>
      </c>
      <c r="D96" s="38" t="s">
        <v>385</v>
      </c>
      <c r="E96" s="44">
        <v>43799291</v>
      </c>
      <c r="F96" s="40">
        <v>500000000</v>
      </c>
      <c r="G96" s="53">
        <v>39497</v>
      </c>
      <c r="H96" s="38" t="s">
        <v>386</v>
      </c>
      <c r="I96" s="39" t="s">
        <v>271</v>
      </c>
      <c r="J96" s="54"/>
      <c r="K96" s="54"/>
      <c r="L96" s="54"/>
      <c r="M96" s="54"/>
      <c r="N96" s="54"/>
      <c r="O96" s="54"/>
      <c r="P96" s="54"/>
    </row>
    <row r="97" spans="1:16" ht="25.5">
      <c r="A97" s="43">
        <f t="shared" si="1"/>
        <v>92</v>
      </c>
      <c r="B97" s="38" t="s">
        <v>227</v>
      </c>
      <c r="C97" s="55" t="s">
        <v>342</v>
      </c>
      <c r="D97" s="38" t="s">
        <v>343</v>
      </c>
      <c r="E97" s="44">
        <v>1437620</v>
      </c>
      <c r="F97" s="40">
        <v>721000000</v>
      </c>
      <c r="G97" s="53">
        <v>40693</v>
      </c>
      <c r="H97" s="38" t="s">
        <v>318</v>
      </c>
      <c r="I97" s="39" t="s">
        <v>271</v>
      </c>
      <c r="J97" s="54"/>
      <c r="K97" s="54"/>
      <c r="L97" s="54"/>
      <c r="M97" s="54"/>
      <c r="N97" s="54"/>
      <c r="O97" s="54"/>
      <c r="P97" s="54"/>
    </row>
    <row r="98" spans="1:16" ht="89.25">
      <c r="A98" s="43">
        <f t="shared" si="1"/>
        <v>93</v>
      </c>
      <c r="B98" s="38" t="s">
        <v>132</v>
      </c>
      <c r="C98" s="55" t="s">
        <v>433</v>
      </c>
      <c r="D98" s="38" t="s">
        <v>348</v>
      </c>
      <c r="E98" s="44">
        <v>84038649</v>
      </c>
      <c r="F98" s="40">
        <v>160000000</v>
      </c>
      <c r="G98" s="53">
        <v>40707</v>
      </c>
      <c r="H98" s="38" t="s">
        <v>525</v>
      </c>
      <c r="I98" s="39" t="s">
        <v>271</v>
      </c>
      <c r="J98" s="54"/>
      <c r="K98" s="54"/>
      <c r="L98" s="54"/>
      <c r="M98" s="54"/>
      <c r="N98" s="54"/>
      <c r="O98" s="54"/>
      <c r="P98" s="54"/>
    </row>
    <row r="99" spans="1:16" ht="63.75">
      <c r="A99" s="43">
        <f t="shared" si="1"/>
        <v>94</v>
      </c>
      <c r="B99" s="38" t="s">
        <v>67</v>
      </c>
      <c r="C99" s="55" t="s">
        <v>349</v>
      </c>
      <c r="D99" s="38" t="s">
        <v>350</v>
      </c>
      <c r="E99" s="44">
        <v>13171138</v>
      </c>
      <c r="F99" s="40">
        <v>166835824</v>
      </c>
      <c r="G99" s="53">
        <v>40731</v>
      </c>
      <c r="H99" s="38" t="s">
        <v>335</v>
      </c>
      <c r="I99" s="39" t="s">
        <v>271</v>
      </c>
      <c r="J99" s="54"/>
      <c r="K99" s="54"/>
      <c r="L99" s="54"/>
      <c r="M99" s="54"/>
      <c r="N99" s="54"/>
      <c r="O99" s="54"/>
      <c r="P99" s="54"/>
    </row>
    <row r="100" spans="1:16">
      <c r="A100" s="43">
        <f t="shared" si="1"/>
        <v>95</v>
      </c>
      <c r="B100" s="38" t="s">
        <v>132</v>
      </c>
      <c r="C100" s="55" t="s">
        <v>354</v>
      </c>
      <c r="D100" s="38" t="s">
        <v>355</v>
      </c>
      <c r="E100" s="44">
        <v>5107819</v>
      </c>
      <c r="F100" s="40">
        <v>160434402</v>
      </c>
      <c r="G100" s="53">
        <v>40742</v>
      </c>
      <c r="H100" s="38" t="s">
        <v>318</v>
      </c>
      <c r="I100" s="39" t="s">
        <v>271</v>
      </c>
      <c r="J100" s="54"/>
      <c r="K100" s="54"/>
      <c r="L100" s="54"/>
      <c r="M100" s="54"/>
      <c r="N100" s="54"/>
      <c r="O100" s="54"/>
      <c r="P100" s="54"/>
    </row>
    <row r="101" spans="1:16" ht="63.75">
      <c r="A101" s="43">
        <f t="shared" si="1"/>
        <v>96</v>
      </c>
      <c r="B101" s="92" t="s">
        <v>333</v>
      </c>
      <c r="C101" s="87" t="s">
        <v>356</v>
      </c>
      <c r="D101" s="87" t="s">
        <v>357</v>
      </c>
      <c r="E101" s="32">
        <v>37367879</v>
      </c>
      <c r="F101" s="40">
        <v>87000000</v>
      </c>
      <c r="G101" s="88">
        <v>40765</v>
      </c>
      <c r="H101" s="38" t="s">
        <v>335</v>
      </c>
      <c r="I101" s="39" t="s">
        <v>271</v>
      </c>
      <c r="J101" s="54"/>
      <c r="K101" s="54"/>
      <c r="L101" s="54"/>
      <c r="M101" s="54"/>
      <c r="N101" s="54"/>
      <c r="O101" s="54"/>
      <c r="P101" s="54"/>
    </row>
    <row r="102" spans="1:16" ht="63.75">
      <c r="A102" s="43">
        <f t="shared" si="1"/>
        <v>97</v>
      </c>
      <c r="B102" s="92" t="s">
        <v>223</v>
      </c>
      <c r="C102" s="87" t="s">
        <v>358</v>
      </c>
      <c r="D102" s="87" t="s">
        <v>359</v>
      </c>
      <c r="E102" s="32">
        <v>1075219180</v>
      </c>
      <c r="F102" s="40">
        <v>8162463</v>
      </c>
      <c r="G102" s="88">
        <v>40787</v>
      </c>
      <c r="H102" s="38" t="s">
        <v>335</v>
      </c>
      <c r="I102" s="39" t="s">
        <v>271</v>
      </c>
      <c r="J102" s="54"/>
      <c r="K102" s="54"/>
      <c r="L102" s="54"/>
      <c r="M102" s="54"/>
      <c r="N102" s="54"/>
      <c r="O102" s="54"/>
      <c r="P102" s="54"/>
    </row>
    <row r="103" spans="1:16" ht="63.75">
      <c r="A103" s="43">
        <f t="shared" si="1"/>
        <v>98</v>
      </c>
      <c r="B103" s="92" t="s">
        <v>91</v>
      </c>
      <c r="C103" s="87" t="s">
        <v>364</v>
      </c>
      <c r="D103" s="87" t="s">
        <v>492</v>
      </c>
      <c r="E103" s="32">
        <v>9397031</v>
      </c>
      <c r="F103" s="40">
        <v>46512053</v>
      </c>
      <c r="G103" s="88">
        <v>40829</v>
      </c>
      <c r="H103" s="38" t="s">
        <v>335</v>
      </c>
      <c r="I103" s="39" t="s">
        <v>271</v>
      </c>
      <c r="J103" s="54"/>
      <c r="K103" s="54"/>
      <c r="L103" s="54"/>
      <c r="M103" s="54"/>
      <c r="N103" s="54"/>
      <c r="O103" s="54"/>
      <c r="P103" s="54"/>
    </row>
    <row r="104" spans="1:16" ht="25.5">
      <c r="A104" s="43">
        <f t="shared" si="1"/>
        <v>99</v>
      </c>
      <c r="B104" s="92" t="s">
        <v>0</v>
      </c>
      <c r="C104" s="87" t="s">
        <v>369</v>
      </c>
      <c r="D104" s="87" t="s">
        <v>370</v>
      </c>
      <c r="E104" s="32">
        <v>3795308</v>
      </c>
      <c r="F104" s="40">
        <v>20208264</v>
      </c>
      <c r="G104" s="88">
        <v>40891</v>
      </c>
      <c r="H104" s="38" t="s">
        <v>277</v>
      </c>
      <c r="I104" s="39" t="s">
        <v>271</v>
      </c>
      <c r="J104" s="54"/>
      <c r="K104" s="54"/>
      <c r="L104" s="54"/>
      <c r="M104" s="54"/>
      <c r="N104" s="54"/>
      <c r="O104" s="54"/>
      <c r="P104" s="54"/>
    </row>
    <row r="105" spans="1:16" ht="63.75">
      <c r="A105" s="43">
        <f t="shared" si="1"/>
        <v>100</v>
      </c>
      <c r="B105" s="92" t="s">
        <v>224</v>
      </c>
      <c r="C105" s="87" t="s">
        <v>371</v>
      </c>
      <c r="D105" s="92" t="s">
        <v>372</v>
      </c>
      <c r="E105" s="32">
        <v>27013210</v>
      </c>
      <c r="F105" s="40">
        <v>214000000</v>
      </c>
      <c r="G105" s="88">
        <v>40891</v>
      </c>
      <c r="H105" s="38" t="s">
        <v>656</v>
      </c>
      <c r="I105" s="39" t="s">
        <v>271</v>
      </c>
      <c r="J105" s="54"/>
      <c r="K105" s="54"/>
      <c r="L105" s="54"/>
      <c r="M105" s="54"/>
      <c r="N105" s="54"/>
      <c r="O105" s="54"/>
      <c r="P105" s="54"/>
    </row>
    <row r="106" spans="1:16" ht="63.75">
      <c r="A106" s="43">
        <f t="shared" si="1"/>
        <v>101</v>
      </c>
      <c r="B106" s="38" t="s">
        <v>91</v>
      </c>
      <c r="C106" s="44" t="s">
        <v>138</v>
      </c>
      <c r="D106" s="48" t="s">
        <v>139</v>
      </c>
      <c r="E106" s="49">
        <v>13801912</v>
      </c>
      <c r="F106" s="40">
        <v>250000000</v>
      </c>
      <c r="G106" s="47">
        <v>38492</v>
      </c>
      <c r="H106" s="48" t="s">
        <v>335</v>
      </c>
      <c r="I106" s="39" t="s">
        <v>271</v>
      </c>
      <c r="J106" s="54"/>
      <c r="K106" s="54"/>
      <c r="L106" s="54"/>
      <c r="M106" s="54"/>
      <c r="N106" s="54"/>
      <c r="O106" s="54"/>
      <c r="P106" s="54"/>
    </row>
    <row r="107" spans="1:16" ht="51">
      <c r="A107" s="43">
        <f t="shared" si="1"/>
        <v>102</v>
      </c>
      <c r="B107" s="92" t="s">
        <v>91</v>
      </c>
      <c r="C107" s="87" t="s">
        <v>387</v>
      </c>
      <c r="D107" s="92" t="s">
        <v>643</v>
      </c>
      <c r="E107" s="32">
        <v>16342780</v>
      </c>
      <c r="F107" s="40">
        <v>1364000000</v>
      </c>
      <c r="G107" s="88">
        <v>40940</v>
      </c>
      <c r="H107" s="38" t="s">
        <v>644</v>
      </c>
      <c r="I107" s="39" t="s">
        <v>271</v>
      </c>
      <c r="J107" s="54"/>
      <c r="K107" s="54"/>
      <c r="L107" s="54"/>
      <c r="M107" s="54"/>
      <c r="N107" s="54"/>
      <c r="O107" s="54"/>
      <c r="P107" s="54"/>
    </row>
    <row r="108" spans="1:16" ht="63.75">
      <c r="A108" s="43">
        <f t="shared" si="1"/>
        <v>103</v>
      </c>
      <c r="B108" s="92" t="s">
        <v>91</v>
      </c>
      <c r="C108" s="87" t="s">
        <v>388</v>
      </c>
      <c r="D108" s="92" t="s">
        <v>389</v>
      </c>
      <c r="E108" s="32">
        <v>13173179</v>
      </c>
      <c r="F108" s="40">
        <v>395906368</v>
      </c>
      <c r="G108" s="88">
        <v>40948</v>
      </c>
      <c r="H108" s="38" t="s">
        <v>335</v>
      </c>
      <c r="I108" s="39" t="s">
        <v>271</v>
      </c>
      <c r="J108" s="54"/>
      <c r="K108" s="54"/>
      <c r="L108" s="54"/>
      <c r="M108" s="54"/>
      <c r="N108" s="54"/>
      <c r="O108" s="54"/>
      <c r="P108" s="54"/>
    </row>
    <row r="109" spans="1:16" ht="63.75">
      <c r="A109" s="43">
        <f t="shared" si="1"/>
        <v>104</v>
      </c>
      <c r="B109" s="92" t="s">
        <v>200</v>
      </c>
      <c r="C109" s="87" t="s">
        <v>390</v>
      </c>
      <c r="D109" s="92" t="s">
        <v>391</v>
      </c>
      <c r="E109" s="32">
        <v>9091123</v>
      </c>
      <c r="F109" s="40">
        <v>175150000</v>
      </c>
      <c r="G109" s="88">
        <v>40924</v>
      </c>
      <c r="H109" s="38" t="s">
        <v>335</v>
      </c>
      <c r="I109" s="39" t="s">
        <v>271</v>
      </c>
      <c r="J109" s="54"/>
      <c r="K109" s="54"/>
      <c r="L109" s="54"/>
      <c r="M109" s="54"/>
      <c r="N109" s="54"/>
      <c r="O109" s="54"/>
      <c r="P109" s="54"/>
    </row>
    <row r="110" spans="1:16">
      <c r="A110" s="43">
        <f t="shared" si="1"/>
        <v>105</v>
      </c>
      <c r="B110" s="92" t="s">
        <v>100</v>
      </c>
      <c r="C110" s="87" t="s">
        <v>392</v>
      </c>
      <c r="D110" s="92" t="s">
        <v>393</v>
      </c>
      <c r="E110" s="32">
        <v>19257000</v>
      </c>
      <c r="F110" s="40">
        <v>41280000</v>
      </c>
      <c r="G110" s="88">
        <v>40956</v>
      </c>
      <c r="H110" s="38" t="s">
        <v>318</v>
      </c>
      <c r="I110" s="39" t="s">
        <v>271</v>
      </c>
      <c r="J110" s="54"/>
      <c r="K110" s="54"/>
      <c r="L110" s="54"/>
      <c r="M110" s="54"/>
      <c r="N110" s="54"/>
      <c r="O110" s="54"/>
      <c r="P110" s="54"/>
    </row>
    <row r="111" spans="1:16" ht="63.75">
      <c r="A111" s="43">
        <f t="shared" si="1"/>
        <v>106</v>
      </c>
      <c r="B111" s="92" t="s">
        <v>92</v>
      </c>
      <c r="C111" s="87" t="s">
        <v>394</v>
      </c>
      <c r="D111" s="92" t="s">
        <v>395</v>
      </c>
      <c r="E111" s="32">
        <v>31466073</v>
      </c>
      <c r="F111" s="40">
        <v>311685000</v>
      </c>
      <c r="G111" s="88">
        <v>40960</v>
      </c>
      <c r="H111" s="38" t="s">
        <v>712</v>
      </c>
      <c r="I111" s="39" t="s">
        <v>271</v>
      </c>
      <c r="J111" s="54"/>
      <c r="K111" s="54"/>
      <c r="L111" s="54"/>
      <c r="M111" s="54"/>
      <c r="N111" s="54"/>
      <c r="O111" s="54"/>
      <c r="P111" s="54"/>
    </row>
    <row r="112" spans="1:16" ht="38.25">
      <c r="A112" s="43">
        <f t="shared" si="1"/>
        <v>107</v>
      </c>
      <c r="B112" s="92" t="s">
        <v>132</v>
      </c>
      <c r="C112" s="87" t="s">
        <v>397</v>
      </c>
      <c r="D112" s="92" t="s">
        <v>398</v>
      </c>
      <c r="E112" s="32">
        <v>12536519</v>
      </c>
      <c r="F112" s="40">
        <v>2460114976</v>
      </c>
      <c r="G112" s="88">
        <v>40962</v>
      </c>
      <c r="H112" s="38" t="s">
        <v>522</v>
      </c>
      <c r="I112" s="39" t="s">
        <v>271</v>
      </c>
      <c r="J112" s="54"/>
      <c r="K112" s="54"/>
      <c r="L112" s="54"/>
      <c r="M112" s="54"/>
      <c r="N112" s="54"/>
      <c r="O112" s="54"/>
      <c r="P112" s="54"/>
    </row>
    <row r="113" spans="1:16" ht="63.75">
      <c r="A113" s="43">
        <f t="shared" si="1"/>
        <v>108</v>
      </c>
      <c r="B113" s="92" t="s">
        <v>91</v>
      </c>
      <c r="C113" s="87" t="s">
        <v>399</v>
      </c>
      <c r="D113" s="92" t="s">
        <v>400</v>
      </c>
      <c r="E113" s="32">
        <v>72197910</v>
      </c>
      <c r="F113" s="40">
        <v>46512053</v>
      </c>
      <c r="G113" s="88">
        <v>40977</v>
      </c>
      <c r="H113" s="38" t="s">
        <v>335</v>
      </c>
      <c r="I113" s="39" t="s">
        <v>271</v>
      </c>
      <c r="J113" s="54"/>
      <c r="K113" s="54"/>
      <c r="L113" s="54"/>
      <c r="M113" s="54"/>
      <c r="N113" s="54"/>
      <c r="O113" s="54"/>
      <c r="P113" s="54"/>
    </row>
    <row r="114" spans="1:16" ht="25.5">
      <c r="A114" s="43">
        <f t="shared" si="1"/>
        <v>109</v>
      </c>
      <c r="B114" s="92" t="s">
        <v>53</v>
      </c>
      <c r="C114" s="87" t="s">
        <v>401</v>
      </c>
      <c r="D114" s="92" t="s">
        <v>402</v>
      </c>
      <c r="E114" s="32">
        <v>298249</v>
      </c>
      <c r="F114" s="40">
        <v>60000000</v>
      </c>
      <c r="G114" s="88">
        <v>40988</v>
      </c>
      <c r="H114" s="38" t="s">
        <v>277</v>
      </c>
      <c r="I114" s="39" t="s">
        <v>271</v>
      </c>
      <c r="J114" s="54"/>
      <c r="K114" s="54"/>
      <c r="L114" s="54"/>
      <c r="M114" s="54"/>
      <c r="N114" s="54"/>
      <c r="O114" s="54"/>
      <c r="P114" s="54"/>
    </row>
    <row r="115" spans="1:16" ht="25.5">
      <c r="A115" s="43">
        <f t="shared" si="1"/>
        <v>110</v>
      </c>
      <c r="B115" s="92" t="s">
        <v>92</v>
      </c>
      <c r="C115" s="87" t="s">
        <v>404</v>
      </c>
      <c r="D115" s="92" t="s">
        <v>416</v>
      </c>
      <c r="E115" s="32">
        <v>16356179</v>
      </c>
      <c r="F115" s="40">
        <v>943000000</v>
      </c>
      <c r="G115" s="88">
        <v>40996</v>
      </c>
      <c r="H115" s="38" t="s">
        <v>318</v>
      </c>
      <c r="I115" s="39" t="s">
        <v>271</v>
      </c>
      <c r="J115" s="54"/>
      <c r="K115" s="54"/>
      <c r="L115" s="54"/>
      <c r="M115" s="54"/>
      <c r="N115" s="54"/>
      <c r="O115" s="54"/>
      <c r="P115" s="54"/>
    </row>
    <row r="116" spans="1:16" ht="25.5">
      <c r="A116" s="43">
        <f t="shared" si="1"/>
        <v>111</v>
      </c>
      <c r="B116" s="92" t="s">
        <v>88</v>
      </c>
      <c r="C116" s="87" t="s">
        <v>408</v>
      </c>
      <c r="D116" s="92" t="s">
        <v>409</v>
      </c>
      <c r="E116" s="32">
        <v>6660736</v>
      </c>
      <c r="F116" s="40">
        <v>86407084</v>
      </c>
      <c r="G116" s="88">
        <v>41016</v>
      </c>
      <c r="H116" s="38" t="s">
        <v>277</v>
      </c>
      <c r="I116" s="39" t="s">
        <v>271</v>
      </c>
      <c r="J116" s="54"/>
      <c r="K116" s="54"/>
      <c r="L116" s="54"/>
      <c r="M116" s="54"/>
      <c r="N116" s="54"/>
      <c r="O116" s="54"/>
      <c r="P116" s="54"/>
    </row>
    <row r="117" spans="1:16" ht="38.25">
      <c r="A117" s="43">
        <f t="shared" si="1"/>
        <v>112</v>
      </c>
      <c r="B117" s="92" t="s">
        <v>221</v>
      </c>
      <c r="C117" s="87" t="s">
        <v>411</v>
      </c>
      <c r="D117" s="92" t="s">
        <v>410</v>
      </c>
      <c r="E117" s="32">
        <v>3918138</v>
      </c>
      <c r="F117" s="40">
        <v>428040000</v>
      </c>
      <c r="G117" s="88">
        <v>41022</v>
      </c>
      <c r="H117" s="38" t="s">
        <v>522</v>
      </c>
      <c r="I117" s="39" t="s">
        <v>271</v>
      </c>
      <c r="J117" s="54"/>
      <c r="K117" s="54"/>
      <c r="L117" s="54"/>
      <c r="M117" s="54"/>
      <c r="N117" s="54"/>
      <c r="O117" s="54"/>
      <c r="P117" s="54"/>
    </row>
    <row r="118" spans="1:16" ht="63.75">
      <c r="A118" s="43">
        <f t="shared" si="1"/>
        <v>113</v>
      </c>
      <c r="B118" s="92" t="s">
        <v>91</v>
      </c>
      <c r="C118" s="87" t="s">
        <v>418</v>
      </c>
      <c r="D118" s="92" t="s">
        <v>419</v>
      </c>
      <c r="E118" s="32">
        <v>1128047226</v>
      </c>
      <c r="F118" s="40">
        <v>186048215</v>
      </c>
      <c r="G118" s="88">
        <v>41036</v>
      </c>
      <c r="H118" s="38" t="s">
        <v>345</v>
      </c>
      <c r="I118" s="39" t="s">
        <v>271</v>
      </c>
      <c r="J118" s="54"/>
      <c r="K118" s="54"/>
      <c r="L118" s="54"/>
      <c r="M118" s="54"/>
      <c r="N118" s="54"/>
      <c r="O118" s="54"/>
      <c r="P118" s="54"/>
    </row>
    <row r="119" spans="1:16" ht="63.75">
      <c r="A119" s="43">
        <f t="shared" si="1"/>
        <v>114</v>
      </c>
      <c r="B119" s="92" t="s">
        <v>91</v>
      </c>
      <c r="C119" s="87" t="s">
        <v>422</v>
      </c>
      <c r="D119" s="92" t="s">
        <v>423</v>
      </c>
      <c r="E119" s="32">
        <v>17169818</v>
      </c>
      <c r="F119" s="40">
        <v>27000000</v>
      </c>
      <c r="G119" s="88">
        <v>41053</v>
      </c>
      <c r="H119" s="38" t="s">
        <v>335</v>
      </c>
      <c r="I119" s="39" t="s">
        <v>271</v>
      </c>
      <c r="J119" s="54"/>
      <c r="K119" s="54"/>
      <c r="L119" s="54"/>
      <c r="M119" s="54"/>
      <c r="N119" s="54"/>
      <c r="O119" s="54"/>
      <c r="P119" s="54"/>
    </row>
    <row r="120" spans="1:16" ht="63.75">
      <c r="A120" s="43">
        <f t="shared" si="1"/>
        <v>115</v>
      </c>
      <c r="B120" s="92" t="s">
        <v>91</v>
      </c>
      <c r="C120" s="87" t="s">
        <v>427</v>
      </c>
      <c r="D120" s="92" t="s">
        <v>428</v>
      </c>
      <c r="E120" s="32">
        <v>41446916</v>
      </c>
      <c r="F120" s="40">
        <v>380814087</v>
      </c>
      <c r="G120" s="88">
        <v>41075</v>
      </c>
      <c r="H120" s="38" t="s">
        <v>345</v>
      </c>
      <c r="I120" s="39" t="s">
        <v>271</v>
      </c>
      <c r="J120" s="54"/>
      <c r="K120" s="54"/>
      <c r="L120" s="54"/>
      <c r="M120" s="54"/>
      <c r="N120" s="54"/>
      <c r="O120" s="54"/>
      <c r="P120" s="54"/>
    </row>
    <row r="121" spans="1:16" ht="25.5">
      <c r="A121" s="43">
        <f t="shared" si="1"/>
        <v>116</v>
      </c>
      <c r="B121" s="92" t="s">
        <v>67</v>
      </c>
      <c r="C121" s="87" t="s">
        <v>429</v>
      </c>
      <c r="D121" s="92" t="s">
        <v>430</v>
      </c>
      <c r="E121" s="32">
        <v>13826347</v>
      </c>
      <c r="F121" s="40">
        <v>24000000</v>
      </c>
      <c r="G121" s="88">
        <v>41075</v>
      </c>
      <c r="H121" s="38" t="s">
        <v>277</v>
      </c>
      <c r="I121" s="39" t="s">
        <v>271</v>
      </c>
      <c r="J121" s="54"/>
      <c r="K121" s="54"/>
      <c r="L121" s="54"/>
      <c r="M121" s="54"/>
      <c r="N121" s="54"/>
      <c r="O121" s="54"/>
      <c r="P121" s="54"/>
    </row>
    <row r="122" spans="1:16" ht="38.25">
      <c r="A122" s="43">
        <f t="shared" si="1"/>
        <v>117</v>
      </c>
      <c r="B122" s="92" t="s">
        <v>92</v>
      </c>
      <c r="C122" s="87" t="s">
        <v>434</v>
      </c>
      <c r="D122" s="92" t="s">
        <v>435</v>
      </c>
      <c r="E122" s="32">
        <v>18412207</v>
      </c>
      <c r="F122" s="40">
        <v>133287560</v>
      </c>
      <c r="G122" s="88">
        <v>41107</v>
      </c>
      <c r="H122" s="38" t="s">
        <v>524</v>
      </c>
      <c r="I122" s="39" t="s">
        <v>271</v>
      </c>
      <c r="J122" s="54"/>
      <c r="K122" s="54"/>
      <c r="L122" s="54"/>
      <c r="M122" s="54"/>
      <c r="N122" s="54"/>
      <c r="O122" s="54"/>
      <c r="P122" s="54"/>
    </row>
    <row r="123" spans="1:16" ht="63.75">
      <c r="A123" s="43">
        <f t="shared" si="1"/>
        <v>118</v>
      </c>
      <c r="B123" s="92" t="s">
        <v>106</v>
      </c>
      <c r="C123" s="87" t="s">
        <v>439</v>
      </c>
      <c r="D123" s="92" t="s">
        <v>440</v>
      </c>
      <c r="E123" s="32">
        <v>18503403</v>
      </c>
      <c r="F123" s="40">
        <v>1413567607</v>
      </c>
      <c r="G123" s="88">
        <v>41117</v>
      </c>
      <c r="H123" s="38" t="s">
        <v>335</v>
      </c>
      <c r="I123" s="39" t="s">
        <v>271</v>
      </c>
      <c r="J123" s="54"/>
      <c r="K123" s="54"/>
      <c r="L123" s="54"/>
      <c r="M123" s="54"/>
      <c r="N123" s="54"/>
      <c r="O123" s="54"/>
      <c r="P123" s="54"/>
    </row>
    <row r="124" spans="1:16" ht="63.75">
      <c r="A124" s="43">
        <f t="shared" si="1"/>
        <v>119</v>
      </c>
      <c r="B124" s="92" t="s">
        <v>92</v>
      </c>
      <c r="C124" s="117">
        <v>201200013</v>
      </c>
      <c r="D124" s="92" t="s">
        <v>444</v>
      </c>
      <c r="E124" s="32">
        <v>16356422</v>
      </c>
      <c r="F124" s="40">
        <v>200000000</v>
      </c>
      <c r="G124" s="88">
        <v>41169</v>
      </c>
      <c r="H124" s="38" t="s">
        <v>335</v>
      </c>
      <c r="I124" s="39" t="s">
        <v>271</v>
      </c>
      <c r="J124" s="54"/>
      <c r="K124" s="54"/>
      <c r="L124" s="54"/>
      <c r="M124" s="54"/>
      <c r="N124" s="54"/>
      <c r="O124" s="54"/>
      <c r="P124" s="54"/>
    </row>
    <row r="125" spans="1:16" ht="38.25">
      <c r="A125" s="43">
        <f t="shared" si="1"/>
        <v>120</v>
      </c>
      <c r="B125" s="92" t="s">
        <v>91</v>
      </c>
      <c r="C125" s="117" t="s">
        <v>445</v>
      </c>
      <c r="D125" s="92" t="s">
        <v>446</v>
      </c>
      <c r="E125" s="32">
        <v>17054652</v>
      </c>
      <c r="F125" s="40">
        <v>3000000000</v>
      </c>
      <c r="G125" s="88">
        <v>41178</v>
      </c>
      <c r="H125" s="38" t="s">
        <v>524</v>
      </c>
      <c r="I125" s="39" t="s">
        <v>271</v>
      </c>
      <c r="J125" s="54"/>
      <c r="K125" s="54"/>
      <c r="L125" s="54"/>
      <c r="M125" s="54"/>
      <c r="N125" s="54"/>
      <c r="O125" s="54"/>
      <c r="P125" s="54"/>
    </row>
    <row r="126" spans="1:16" ht="63.75">
      <c r="A126" s="43">
        <f t="shared" si="1"/>
        <v>121</v>
      </c>
      <c r="B126" s="92" t="s">
        <v>67</v>
      </c>
      <c r="C126" s="117" t="s">
        <v>447</v>
      </c>
      <c r="D126" s="92" t="s">
        <v>448</v>
      </c>
      <c r="E126" s="32">
        <v>63297098</v>
      </c>
      <c r="F126" s="40">
        <v>5000000</v>
      </c>
      <c r="G126" s="88">
        <v>41179</v>
      </c>
      <c r="H126" s="38" t="s">
        <v>335</v>
      </c>
      <c r="I126" s="39" t="s">
        <v>271</v>
      </c>
      <c r="J126" s="54"/>
      <c r="K126" s="54"/>
      <c r="L126" s="54"/>
      <c r="M126" s="54"/>
      <c r="N126" s="54"/>
      <c r="O126" s="54"/>
      <c r="P126" s="54"/>
    </row>
    <row r="127" spans="1:16" ht="51">
      <c r="A127" s="43">
        <f t="shared" si="1"/>
        <v>122</v>
      </c>
      <c r="B127" s="92" t="s">
        <v>223</v>
      </c>
      <c r="C127" s="117" t="s">
        <v>449</v>
      </c>
      <c r="D127" s="92" t="s">
        <v>450</v>
      </c>
      <c r="E127" s="32">
        <v>36182011</v>
      </c>
      <c r="F127" s="40">
        <v>11586486</v>
      </c>
      <c r="G127" s="88">
        <v>41180</v>
      </c>
      <c r="H127" s="38" t="s">
        <v>432</v>
      </c>
      <c r="I127" s="39" t="s">
        <v>271</v>
      </c>
      <c r="J127" s="54"/>
      <c r="K127" s="54"/>
      <c r="L127" s="54"/>
      <c r="M127" s="54"/>
      <c r="N127" s="54"/>
      <c r="O127" s="54"/>
      <c r="P127" s="54"/>
    </row>
    <row r="128" spans="1:16" ht="63.75">
      <c r="A128" s="43">
        <f t="shared" si="1"/>
        <v>123</v>
      </c>
      <c r="B128" s="92" t="s">
        <v>92</v>
      </c>
      <c r="C128" s="117" t="s">
        <v>456</v>
      </c>
      <c r="D128" s="92" t="s">
        <v>457</v>
      </c>
      <c r="E128" s="32">
        <v>31529621</v>
      </c>
      <c r="F128" s="40">
        <v>22000000</v>
      </c>
      <c r="G128" s="88">
        <v>41158</v>
      </c>
      <c r="H128" s="38" t="s">
        <v>335</v>
      </c>
      <c r="I128" s="39" t="s">
        <v>271</v>
      </c>
      <c r="J128" s="54"/>
      <c r="K128" s="54"/>
      <c r="L128" s="54"/>
      <c r="M128" s="54"/>
      <c r="N128" s="54"/>
      <c r="O128" s="54"/>
      <c r="P128" s="54"/>
    </row>
    <row r="129" spans="1:16" ht="38.25">
      <c r="A129" s="43">
        <f t="shared" si="1"/>
        <v>124</v>
      </c>
      <c r="B129" s="92" t="s">
        <v>120</v>
      </c>
      <c r="C129" s="117" t="s">
        <v>458</v>
      </c>
      <c r="D129" s="92" t="s">
        <v>459</v>
      </c>
      <c r="E129" s="32">
        <v>23268633</v>
      </c>
      <c r="F129" s="40">
        <v>108521168</v>
      </c>
      <c r="G129" s="88">
        <v>41194</v>
      </c>
      <c r="H129" s="38" t="s">
        <v>522</v>
      </c>
      <c r="I129" s="39" t="s">
        <v>271</v>
      </c>
      <c r="J129" s="54"/>
      <c r="K129" s="54"/>
      <c r="L129" s="54"/>
      <c r="M129" s="54"/>
      <c r="N129" s="54"/>
      <c r="O129" s="54"/>
      <c r="P129" s="54"/>
    </row>
    <row r="130" spans="1:16" ht="25.5">
      <c r="A130" s="43">
        <f t="shared" si="1"/>
        <v>125</v>
      </c>
      <c r="B130" s="92" t="s">
        <v>91</v>
      </c>
      <c r="C130" s="117" t="s">
        <v>460</v>
      </c>
      <c r="D130" s="92" t="s">
        <v>461</v>
      </c>
      <c r="E130" s="32">
        <v>71731570</v>
      </c>
      <c r="F130" s="40">
        <v>51500000</v>
      </c>
      <c r="G130" s="88">
        <v>41214</v>
      </c>
      <c r="H130" s="38" t="s">
        <v>277</v>
      </c>
      <c r="I130" s="39" t="s">
        <v>271</v>
      </c>
      <c r="J130" s="54"/>
      <c r="K130" s="54"/>
      <c r="L130" s="54"/>
      <c r="M130" s="54"/>
      <c r="N130" s="54"/>
      <c r="O130" s="54"/>
      <c r="P130" s="54"/>
    </row>
    <row r="131" spans="1:16" ht="38.25">
      <c r="A131" s="43">
        <f t="shared" si="1"/>
        <v>126</v>
      </c>
      <c r="B131" s="92" t="s">
        <v>0</v>
      </c>
      <c r="C131" s="117" t="s">
        <v>466</v>
      </c>
      <c r="D131" s="92" t="s">
        <v>69</v>
      </c>
      <c r="E131" s="32">
        <v>10086277</v>
      </c>
      <c r="F131" s="40">
        <v>23961412</v>
      </c>
      <c r="G131" s="88">
        <v>41263</v>
      </c>
      <c r="H131" s="38" t="s">
        <v>687</v>
      </c>
      <c r="I131" s="39" t="s">
        <v>271</v>
      </c>
      <c r="J131" s="54"/>
      <c r="K131" s="54"/>
      <c r="L131" s="54"/>
      <c r="M131" s="54"/>
      <c r="N131" s="54"/>
      <c r="O131" s="54"/>
      <c r="P131" s="54"/>
    </row>
    <row r="132" spans="1:16" ht="38.25">
      <c r="A132" s="43">
        <f t="shared" si="1"/>
        <v>127</v>
      </c>
      <c r="B132" s="92" t="s">
        <v>333</v>
      </c>
      <c r="C132" s="87" t="s">
        <v>475</v>
      </c>
      <c r="D132" s="92" t="s">
        <v>476</v>
      </c>
      <c r="E132" s="32">
        <v>13218857</v>
      </c>
      <c r="F132" s="40">
        <v>66700000</v>
      </c>
      <c r="G132" s="88">
        <v>41283</v>
      </c>
      <c r="H132" s="38" t="s">
        <v>687</v>
      </c>
      <c r="I132" s="39" t="s">
        <v>271</v>
      </c>
      <c r="J132" s="54"/>
      <c r="K132" s="54"/>
      <c r="L132" s="54"/>
      <c r="M132" s="54"/>
      <c r="N132" s="54"/>
      <c r="O132" s="54"/>
      <c r="P132" s="54"/>
    </row>
    <row r="133" spans="1:16" ht="38.25">
      <c r="A133" s="43">
        <f t="shared" si="1"/>
        <v>128</v>
      </c>
      <c r="B133" s="92" t="s">
        <v>2</v>
      </c>
      <c r="C133" s="117" t="s">
        <v>477</v>
      </c>
      <c r="D133" s="92" t="s">
        <v>478</v>
      </c>
      <c r="E133" s="32">
        <v>6023524</v>
      </c>
      <c r="F133" s="40">
        <v>3059604000</v>
      </c>
      <c r="G133" s="88">
        <v>41292</v>
      </c>
      <c r="H133" s="38" t="s">
        <v>527</v>
      </c>
      <c r="I133" s="39" t="s">
        <v>271</v>
      </c>
      <c r="J133" s="54"/>
      <c r="K133" s="54"/>
      <c r="L133" s="54"/>
      <c r="M133" s="54"/>
      <c r="N133" s="54"/>
      <c r="O133" s="54"/>
      <c r="P133" s="54"/>
    </row>
    <row r="134" spans="1:16" ht="51">
      <c r="A134" s="43">
        <f t="shared" si="1"/>
        <v>129</v>
      </c>
      <c r="B134" s="92" t="s">
        <v>40</v>
      </c>
      <c r="C134" s="117" t="s">
        <v>481</v>
      </c>
      <c r="D134" s="92" t="s">
        <v>482</v>
      </c>
      <c r="E134" s="32">
        <v>8115266</v>
      </c>
      <c r="F134" s="40">
        <v>8782832</v>
      </c>
      <c r="G134" s="88">
        <v>41302</v>
      </c>
      <c r="H134" s="38" t="s">
        <v>582</v>
      </c>
      <c r="I134" s="39" t="s">
        <v>271</v>
      </c>
      <c r="J134" s="54"/>
      <c r="K134" s="54"/>
      <c r="L134" s="54"/>
      <c r="M134" s="54"/>
      <c r="N134" s="54"/>
      <c r="O134" s="54"/>
      <c r="P134" s="54"/>
    </row>
    <row r="135" spans="1:16" ht="51">
      <c r="A135" s="43">
        <f t="shared" ref="A135:A198" si="2">SUM(A134+1)</f>
        <v>130</v>
      </c>
      <c r="B135" s="92" t="s">
        <v>333</v>
      </c>
      <c r="C135" s="117" t="s">
        <v>483</v>
      </c>
      <c r="D135" s="92" t="s">
        <v>484</v>
      </c>
      <c r="E135" s="32">
        <v>88252290</v>
      </c>
      <c r="F135" s="40">
        <v>115540000</v>
      </c>
      <c r="G135" s="88">
        <v>41312</v>
      </c>
      <c r="H135" s="38" t="s">
        <v>611</v>
      </c>
      <c r="I135" s="39" t="s">
        <v>271</v>
      </c>
      <c r="J135" s="54"/>
      <c r="K135" s="54"/>
      <c r="L135" s="54"/>
      <c r="M135" s="54"/>
      <c r="N135" s="54"/>
      <c r="O135" s="54"/>
      <c r="P135" s="54"/>
    </row>
    <row r="136" spans="1:16" ht="38.25">
      <c r="A136" s="43">
        <f t="shared" si="2"/>
        <v>131</v>
      </c>
      <c r="B136" s="92" t="s">
        <v>91</v>
      </c>
      <c r="C136" s="117" t="s">
        <v>485</v>
      </c>
      <c r="D136" s="92" t="s">
        <v>486</v>
      </c>
      <c r="E136" s="32">
        <v>5159632</v>
      </c>
      <c r="F136" s="40">
        <v>29475000</v>
      </c>
      <c r="G136" s="88">
        <v>41323</v>
      </c>
      <c r="H136" s="38" t="s">
        <v>702</v>
      </c>
      <c r="I136" s="39" t="s">
        <v>271</v>
      </c>
      <c r="J136" s="54"/>
      <c r="K136" s="54"/>
      <c r="L136" s="54"/>
      <c r="M136" s="54"/>
      <c r="N136" s="54"/>
      <c r="O136" s="54"/>
      <c r="P136" s="54"/>
    </row>
    <row r="137" spans="1:16" ht="63.75">
      <c r="A137" s="43">
        <f t="shared" si="2"/>
        <v>132</v>
      </c>
      <c r="B137" s="92" t="s">
        <v>333</v>
      </c>
      <c r="C137" s="117" t="s">
        <v>487</v>
      </c>
      <c r="D137" s="92" t="s">
        <v>488</v>
      </c>
      <c r="E137" s="32">
        <v>13389465</v>
      </c>
      <c r="F137" s="40">
        <v>194000000</v>
      </c>
      <c r="G137" s="88">
        <v>41610</v>
      </c>
      <c r="H137" s="38" t="s">
        <v>335</v>
      </c>
      <c r="I137" s="39" t="s">
        <v>271</v>
      </c>
      <c r="J137" s="54"/>
      <c r="K137" s="54"/>
      <c r="L137" s="54"/>
      <c r="M137" s="54"/>
      <c r="N137" s="54"/>
      <c r="O137" s="54"/>
      <c r="P137" s="54"/>
    </row>
    <row r="138" spans="1:16" ht="63.75">
      <c r="A138" s="43">
        <f t="shared" si="2"/>
        <v>133</v>
      </c>
      <c r="B138" s="92" t="s">
        <v>90</v>
      </c>
      <c r="C138" s="117" t="s">
        <v>489</v>
      </c>
      <c r="D138" s="92" t="s">
        <v>490</v>
      </c>
      <c r="E138" s="32">
        <v>84083238</v>
      </c>
      <c r="F138" s="40">
        <v>30431543</v>
      </c>
      <c r="G138" s="88">
        <v>41337</v>
      </c>
      <c r="H138" s="38" t="s">
        <v>335</v>
      </c>
      <c r="I138" s="39" t="s">
        <v>271</v>
      </c>
      <c r="J138" s="54"/>
      <c r="K138" s="54"/>
      <c r="L138" s="54"/>
      <c r="M138" s="54"/>
      <c r="N138" s="54"/>
      <c r="O138" s="54"/>
      <c r="P138" s="54"/>
    </row>
    <row r="139" spans="1:16" ht="51">
      <c r="A139" s="43">
        <f t="shared" si="2"/>
        <v>134</v>
      </c>
      <c r="B139" s="92" t="s">
        <v>333</v>
      </c>
      <c r="C139" s="117" t="s">
        <v>493</v>
      </c>
      <c r="D139" s="92" t="s">
        <v>494</v>
      </c>
      <c r="E139" s="32">
        <v>60317372</v>
      </c>
      <c r="F139" s="40">
        <v>190000000</v>
      </c>
      <c r="G139" s="88">
        <v>41348</v>
      </c>
      <c r="H139" s="38" t="s">
        <v>611</v>
      </c>
      <c r="I139" s="39" t="s">
        <v>271</v>
      </c>
      <c r="J139" s="54"/>
      <c r="K139" s="54"/>
      <c r="L139" s="54"/>
      <c r="M139" s="54"/>
      <c r="N139" s="54"/>
      <c r="O139" s="54"/>
      <c r="P139" s="54"/>
    </row>
    <row r="140" spans="1:16" ht="63.75">
      <c r="A140" s="43">
        <f t="shared" si="2"/>
        <v>135</v>
      </c>
      <c r="B140" s="92" t="s">
        <v>91</v>
      </c>
      <c r="C140" s="117" t="s">
        <v>487</v>
      </c>
      <c r="D140" s="92" t="s">
        <v>393</v>
      </c>
      <c r="E140" s="32">
        <v>19257000</v>
      </c>
      <c r="F140" s="40">
        <v>91000000</v>
      </c>
      <c r="G140" s="88">
        <v>41367</v>
      </c>
      <c r="H140" s="38" t="s">
        <v>335</v>
      </c>
      <c r="I140" s="39" t="s">
        <v>271</v>
      </c>
      <c r="J140" s="54"/>
      <c r="K140" s="54"/>
      <c r="L140" s="54"/>
      <c r="M140" s="54"/>
      <c r="N140" s="54"/>
      <c r="O140" s="54"/>
      <c r="P140" s="54"/>
    </row>
    <row r="141" spans="1:16" ht="38.25">
      <c r="A141" s="43">
        <f t="shared" si="2"/>
        <v>136</v>
      </c>
      <c r="B141" s="92" t="s">
        <v>225</v>
      </c>
      <c r="C141" s="117" t="s">
        <v>503</v>
      </c>
      <c r="D141" s="92" t="s">
        <v>504</v>
      </c>
      <c r="E141" s="32">
        <v>4826443</v>
      </c>
      <c r="F141" s="40">
        <v>1030000000</v>
      </c>
      <c r="G141" s="88">
        <v>41393</v>
      </c>
      <c r="H141" s="38" t="s">
        <v>589</v>
      </c>
      <c r="I141" s="39" t="s">
        <v>271</v>
      </c>
      <c r="J141" s="54"/>
      <c r="K141" s="54"/>
      <c r="L141" s="54"/>
      <c r="M141" s="54"/>
      <c r="N141" s="54"/>
      <c r="O141" s="54"/>
      <c r="P141" s="54"/>
    </row>
    <row r="142" spans="1:16" ht="51">
      <c r="A142" s="43">
        <f t="shared" si="2"/>
        <v>137</v>
      </c>
      <c r="B142" s="92" t="s">
        <v>225</v>
      </c>
      <c r="C142" s="117" t="s">
        <v>505</v>
      </c>
      <c r="D142" s="92" t="s">
        <v>506</v>
      </c>
      <c r="E142" s="32">
        <v>79511567</v>
      </c>
      <c r="F142" s="40">
        <v>532139060</v>
      </c>
      <c r="G142" s="88">
        <v>41393</v>
      </c>
      <c r="H142" s="38" t="s">
        <v>621</v>
      </c>
      <c r="I142" s="39" t="s">
        <v>271</v>
      </c>
      <c r="J142" s="54"/>
      <c r="K142" s="54"/>
      <c r="L142" s="54"/>
      <c r="M142" s="54"/>
      <c r="N142" s="54"/>
      <c r="O142" s="54"/>
      <c r="P142" s="54"/>
    </row>
    <row r="143" spans="1:16" ht="63.75">
      <c r="A143" s="43">
        <f t="shared" si="2"/>
        <v>138</v>
      </c>
      <c r="B143" s="92" t="s">
        <v>200</v>
      </c>
      <c r="C143" s="117" t="s">
        <v>507</v>
      </c>
      <c r="D143" s="92" t="s">
        <v>508</v>
      </c>
      <c r="E143" s="32"/>
      <c r="F143" s="40">
        <v>40000000</v>
      </c>
      <c r="G143" s="88">
        <v>41403</v>
      </c>
      <c r="H143" s="38" t="s">
        <v>335</v>
      </c>
      <c r="I143" s="39" t="s">
        <v>271</v>
      </c>
      <c r="J143" s="54"/>
      <c r="K143" s="54"/>
      <c r="L143" s="54"/>
      <c r="M143" s="54"/>
      <c r="N143" s="54"/>
      <c r="O143" s="54"/>
      <c r="P143" s="54"/>
    </row>
    <row r="144" spans="1:16" ht="38.25">
      <c r="A144" s="43">
        <f t="shared" si="2"/>
        <v>139</v>
      </c>
      <c r="B144" s="92" t="s">
        <v>222</v>
      </c>
      <c r="C144" s="117" t="s">
        <v>509</v>
      </c>
      <c r="D144" s="92" t="s">
        <v>586</v>
      </c>
      <c r="E144" s="32">
        <v>7521297</v>
      </c>
      <c r="F144" s="40">
        <v>353700000</v>
      </c>
      <c r="G144" s="88">
        <v>41422</v>
      </c>
      <c r="H144" s="38" t="s">
        <v>646</v>
      </c>
      <c r="I144" s="39" t="s">
        <v>271</v>
      </c>
      <c r="J144" s="54"/>
      <c r="K144" s="54"/>
      <c r="L144" s="54"/>
      <c r="M144" s="54"/>
      <c r="N144" s="54"/>
      <c r="O144" s="54"/>
      <c r="P144" s="54"/>
    </row>
    <row r="145" spans="1:16" ht="38.25">
      <c r="A145" s="43">
        <f t="shared" si="2"/>
        <v>140</v>
      </c>
      <c r="B145" s="92" t="s">
        <v>67</v>
      </c>
      <c r="C145" s="117" t="s">
        <v>512</v>
      </c>
      <c r="D145" s="92" t="s">
        <v>513</v>
      </c>
      <c r="E145" s="32">
        <v>91340006</v>
      </c>
      <c r="F145" s="40">
        <v>9943565</v>
      </c>
      <c r="G145" s="88">
        <v>41423</v>
      </c>
      <c r="H145" s="38" t="s">
        <v>687</v>
      </c>
      <c r="I145" s="39" t="s">
        <v>271</v>
      </c>
      <c r="J145" s="54"/>
      <c r="K145" s="54"/>
      <c r="L145" s="54"/>
      <c r="M145" s="54"/>
      <c r="N145" s="54"/>
      <c r="O145" s="54"/>
      <c r="P145" s="54"/>
    </row>
    <row r="146" spans="1:16" ht="63.75">
      <c r="A146" s="43">
        <f t="shared" si="2"/>
        <v>141</v>
      </c>
      <c r="B146" s="92" t="s">
        <v>100</v>
      </c>
      <c r="C146" s="117" t="s">
        <v>514</v>
      </c>
      <c r="D146" s="92" t="s">
        <v>515</v>
      </c>
      <c r="E146" s="126">
        <v>3281333</v>
      </c>
      <c r="F146" s="40">
        <v>500000000</v>
      </c>
      <c r="G146" s="88">
        <v>41425</v>
      </c>
      <c r="H146" s="38" t="s">
        <v>656</v>
      </c>
      <c r="I146" s="39" t="s">
        <v>271</v>
      </c>
      <c r="J146" s="54"/>
      <c r="K146" s="54"/>
      <c r="L146" s="54"/>
      <c r="M146" s="54"/>
      <c r="N146" s="54"/>
      <c r="O146" s="54"/>
      <c r="P146" s="54"/>
    </row>
    <row r="147" spans="1:16" ht="25.5">
      <c r="A147" s="43">
        <f t="shared" si="2"/>
        <v>142</v>
      </c>
      <c r="B147" s="92" t="s">
        <v>105</v>
      </c>
      <c r="C147" s="117" t="s">
        <v>516</v>
      </c>
      <c r="D147" s="92" t="s">
        <v>517</v>
      </c>
      <c r="E147" s="32">
        <v>44205662</v>
      </c>
      <c r="F147" s="40">
        <v>24180577</v>
      </c>
      <c r="G147" s="88">
        <v>41430</v>
      </c>
      <c r="H147" s="38" t="s">
        <v>431</v>
      </c>
      <c r="I147" s="39" t="s">
        <v>271</v>
      </c>
      <c r="J147" s="54"/>
      <c r="K147" s="54"/>
      <c r="L147" s="54"/>
      <c r="M147" s="54"/>
      <c r="N147" s="54"/>
      <c r="O147" s="54"/>
      <c r="P147" s="54"/>
    </row>
    <row r="148" spans="1:16" ht="38.25">
      <c r="A148" s="43">
        <f t="shared" si="2"/>
        <v>143</v>
      </c>
      <c r="B148" s="92" t="s">
        <v>91</v>
      </c>
      <c r="C148" s="117" t="s">
        <v>518</v>
      </c>
      <c r="D148" s="92" t="s">
        <v>519</v>
      </c>
      <c r="E148" s="32">
        <v>19111936</v>
      </c>
      <c r="F148" s="40">
        <v>644341766</v>
      </c>
      <c r="G148" s="88">
        <v>41447</v>
      </c>
      <c r="H148" s="38" t="s">
        <v>524</v>
      </c>
      <c r="I148" s="39" t="s">
        <v>271</v>
      </c>
      <c r="J148" s="54"/>
      <c r="K148" s="54"/>
      <c r="L148" s="54"/>
      <c r="M148" s="54"/>
      <c r="N148" s="54"/>
      <c r="O148" s="54"/>
      <c r="P148" s="54"/>
    </row>
    <row r="149" spans="1:16">
      <c r="A149" s="43">
        <f t="shared" si="2"/>
        <v>144</v>
      </c>
      <c r="B149" s="92" t="s">
        <v>40</v>
      </c>
      <c r="C149" s="117" t="s">
        <v>520</v>
      </c>
      <c r="D149" s="92" t="s">
        <v>521</v>
      </c>
      <c r="E149" s="32">
        <v>15321085</v>
      </c>
      <c r="F149" s="40">
        <v>294500000</v>
      </c>
      <c r="G149" s="88">
        <v>41446</v>
      </c>
      <c r="H149" s="38" t="s">
        <v>272</v>
      </c>
      <c r="I149" s="39" t="s">
        <v>271</v>
      </c>
      <c r="J149" s="54"/>
      <c r="K149" s="54"/>
      <c r="L149" s="54"/>
      <c r="M149" s="54"/>
      <c r="N149" s="54"/>
      <c r="O149" s="54"/>
      <c r="P149" s="54"/>
    </row>
    <row r="150" spans="1:16" ht="38.25">
      <c r="A150" s="43">
        <f t="shared" si="2"/>
        <v>145</v>
      </c>
      <c r="B150" s="92" t="s">
        <v>132</v>
      </c>
      <c r="C150" s="117" t="s">
        <v>528</v>
      </c>
      <c r="D150" s="92" t="s">
        <v>529</v>
      </c>
      <c r="E150" s="32">
        <v>36668638</v>
      </c>
      <c r="F150" s="40">
        <v>17657958</v>
      </c>
      <c r="G150" s="88">
        <v>41458</v>
      </c>
      <c r="H150" s="38" t="s">
        <v>526</v>
      </c>
      <c r="I150" s="39" t="s">
        <v>271</v>
      </c>
      <c r="J150" s="54"/>
      <c r="K150" s="54"/>
      <c r="L150" s="54"/>
      <c r="M150" s="54"/>
      <c r="N150" s="54"/>
      <c r="O150" s="54"/>
      <c r="P150" s="54"/>
    </row>
    <row r="151" spans="1:16" ht="25.5">
      <c r="A151" s="43">
        <f t="shared" si="2"/>
        <v>146</v>
      </c>
      <c r="B151" s="92" t="s">
        <v>40</v>
      </c>
      <c r="C151" s="117" t="s">
        <v>530</v>
      </c>
      <c r="D151" s="92" t="s">
        <v>531</v>
      </c>
      <c r="E151" s="32">
        <v>15507583</v>
      </c>
      <c r="F151" s="40">
        <v>1595969965</v>
      </c>
      <c r="G151" s="88" t="s">
        <v>532</v>
      </c>
      <c r="H151" s="38" t="s">
        <v>431</v>
      </c>
      <c r="I151" s="39" t="s">
        <v>271</v>
      </c>
      <c r="J151" s="54"/>
      <c r="K151" s="54"/>
      <c r="L151" s="54"/>
      <c r="M151" s="54"/>
      <c r="N151" s="54"/>
      <c r="O151" s="54"/>
      <c r="P151" s="54"/>
    </row>
    <row r="152" spans="1:16" ht="63.75">
      <c r="A152" s="43">
        <f t="shared" si="2"/>
        <v>147</v>
      </c>
      <c r="B152" s="92" t="s">
        <v>225</v>
      </c>
      <c r="C152" s="117" t="s">
        <v>533</v>
      </c>
      <c r="D152" s="92" t="s">
        <v>579</v>
      </c>
      <c r="E152" s="32">
        <v>60251872</v>
      </c>
      <c r="F152" s="40">
        <v>6700000</v>
      </c>
      <c r="G152" s="88">
        <v>41457</v>
      </c>
      <c r="H152" s="38" t="s">
        <v>724</v>
      </c>
      <c r="I152" s="39" t="s">
        <v>271</v>
      </c>
      <c r="J152" s="54"/>
      <c r="K152" s="54"/>
      <c r="L152" s="54"/>
      <c r="M152" s="54"/>
      <c r="N152" s="54"/>
      <c r="O152" s="54"/>
      <c r="P152" s="54"/>
    </row>
    <row r="153" spans="1:16" ht="63.75">
      <c r="A153" s="43">
        <f t="shared" si="2"/>
        <v>148</v>
      </c>
      <c r="B153" s="92" t="s">
        <v>91</v>
      </c>
      <c r="C153" s="117" t="s">
        <v>537</v>
      </c>
      <c r="D153" s="92" t="s">
        <v>538</v>
      </c>
      <c r="E153" s="32">
        <v>60356710</v>
      </c>
      <c r="F153" s="40">
        <v>16482100</v>
      </c>
      <c r="G153" s="88">
        <v>41465</v>
      </c>
      <c r="H153" s="38" t="s">
        <v>335</v>
      </c>
      <c r="I153" s="39" t="s">
        <v>271</v>
      </c>
      <c r="J153" s="54"/>
      <c r="K153" s="54"/>
      <c r="L153" s="54"/>
      <c r="M153" s="54"/>
      <c r="N153" s="54"/>
      <c r="O153" s="54"/>
      <c r="P153" s="54"/>
    </row>
    <row r="154" spans="1:16" ht="76.5">
      <c r="A154" s="43">
        <f t="shared" si="2"/>
        <v>149</v>
      </c>
      <c r="B154" s="92" t="s">
        <v>100</v>
      </c>
      <c r="C154" s="117" t="s">
        <v>539</v>
      </c>
      <c r="D154" s="92" t="s">
        <v>540</v>
      </c>
      <c r="E154" s="32">
        <v>97612620</v>
      </c>
      <c r="F154" s="40">
        <v>9212496</v>
      </c>
      <c r="G154" s="88">
        <v>41465</v>
      </c>
      <c r="H154" s="38" t="s">
        <v>609</v>
      </c>
      <c r="I154" s="39" t="s">
        <v>271</v>
      </c>
      <c r="J154" s="54"/>
      <c r="K154" s="54"/>
      <c r="L154" s="54"/>
      <c r="M154" s="54"/>
      <c r="N154" s="54"/>
      <c r="O154" s="54"/>
      <c r="P154" s="54"/>
    </row>
    <row r="155" spans="1:16" ht="51">
      <c r="A155" s="43">
        <f t="shared" si="2"/>
        <v>150</v>
      </c>
      <c r="B155" s="92" t="s">
        <v>91</v>
      </c>
      <c r="C155" s="117" t="s">
        <v>541</v>
      </c>
      <c r="D155" s="92" t="s">
        <v>542</v>
      </c>
      <c r="E155" s="32">
        <v>79531488</v>
      </c>
      <c r="F155" s="40">
        <v>15000000</v>
      </c>
      <c r="G155" s="88">
        <v>41471</v>
      </c>
      <c r="H155" s="38" t="s">
        <v>703</v>
      </c>
      <c r="I155" s="39" t="s">
        <v>271</v>
      </c>
      <c r="J155" s="54"/>
      <c r="K155" s="54"/>
      <c r="L155" s="54"/>
      <c r="M155" s="54"/>
      <c r="N155" s="54"/>
      <c r="O155" s="54"/>
      <c r="P155" s="54"/>
    </row>
    <row r="156" spans="1:16" ht="63.75">
      <c r="A156" s="43">
        <f t="shared" si="2"/>
        <v>151</v>
      </c>
      <c r="B156" s="92" t="s">
        <v>91</v>
      </c>
      <c r="C156" s="117" t="s">
        <v>543</v>
      </c>
      <c r="D156" s="92" t="s">
        <v>544</v>
      </c>
      <c r="E156" s="32">
        <v>19357087</v>
      </c>
      <c r="F156" s="40">
        <v>58109234</v>
      </c>
      <c r="G156" s="88">
        <v>41472</v>
      </c>
      <c r="H156" s="38" t="s">
        <v>335</v>
      </c>
      <c r="I156" s="39" t="s">
        <v>271</v>
      </c>
      <c r="J156" s="54"/>
      <c r="K156" s="54"/>
      <c r="L156" s="54"/>
      <c r="M156" s="54"/>
      <c r="N156" s="54"/>
      <c r="O156" s="54"/>
      <c r="P156" s="54"/>
    </row>
    <row r="157" spans="1:16" ht="38.25">
      <c r="A157" s="43">
        <f t="shared" si="2"/>
        <v>152</v>
      </c>
      <c r="B157" s="92" t="s">
        <v>132</v>
      </c>
      <c r="C157" s="117" t="s">
        <v>545</v>
      </c>
      <c r="D157" s="92" t="s">
        <v>546</v>
      </c>
      <c r="E157" s="32">
        <v>19585352</v>
      </c>
      <c r="F157" s="40">
        <v>16933847</v>
      </c>
      <c r="G157" s="88">
        <v>41471</v>
      </c>
      <c r="H157" s="38" t="s">
        <v>526</v>
      </c>
      <c r="I157" s="39" t="s">
        <v>271</v>
      </c>
      <c r="J157" s="54"/>
      <c r="K157" s="54"/>
      <c r="L157" s="54"/>
      <c r="M157" s="54"/>
      <c r="N157" s="54"/>
      <c r="O157" s="54"/>
      <c r="P157" s="54"/>
    </row>
    <row r="158" spans="1:16" ht="51">
      <c r="A158" s="43">
        <f t="shared" si="2"/>
        <v>153</v>
      </c>
      <c r="B158" s="92" t="s">
        <v>106</v>
      </c>
      <c r="C158" s="117" t="s">
        <v>547</v>
      </c>
      <c r="D158" s="92" t="s">
        <v>548</v>
      </c>
      <c r="E158" s="32">
        <v>8254590</v>
      </c>
      <c r="F158" s="40">
        <v>206150000</v>
      </c>
      <c r="G158" s="88">
        <v>41474</v>
      </c>
      <c r="H158" s="38" t="s">
        <v>693</v>
      </c>
      <c r="I158" s="39" t="s">
        <v>271</v>
      </c>
      <c r="J158" s="54"/>
      <c r="K158" s="54"/>
      <c r="L158" s="54"/>
      <c r="M158" s="54"/>
      <c r="N158" s="54"/>
      <c r="O158" s="54"/>
      <c r="P158" s="54"/>
    </row>
    <row r="159" spans="1:16" ht="38.25">
      <c r="A159" s="43">
        <f t="shared" si="2"/>
        <v>154</v>
      </c>
      <c r="B159" s="92" t="s">
        <v>91</v>
      </c>
      <c r="C159" s="117" t="s">
        <v>549</v>
      </c>
      <c r="D159" s="92" t="s">
        <v>550</v>
      </c>
      <c r="E159" s="32">
        <v>52708781</v>
      </c>
      <c r="F159" s="40">
        <v>9445130</v>
      </c>
      <c r="G159" s="88">
        <v>41481</v>
      </c>
      <c r="H159" s="38" t="s">
        <v>646</v>
      </c>
      <c r="I159" s="39" t="s">
        <v>271</v>
      </c>
      <c r="J159" s="54"/>
      <c r="K159" s="54"/>
      <c r="L159" s="54"/>
      <c r="M159" s="54"/>
      <c r="N159" s="54"/>
      <c r="O159" s="54"/>
      <c r="P159" s="54"/>
    </row>
    <row r="160" spans="1:16" ht="38.25">
      <c r="A160" s="43">
        <f t="shared" si="2"/>
        <v>155</v>
      </c>
      <c r="B160" s="92" t="s">
        <v>91</v>
      </c>
      <c r="C160" s="117" t="s">
        <v>551</v>
      </c>
      <c r="D160" s="92" t="s">
        <v>552</v>
      </c>
      <c r="E160" s="32">
        <v>5896088</v>
      </c>
      <c r="F160" s="40">
        <v>400000000</v>
      </c>
      <c r="G160" s="88">
        <v>41494</v>
      </c>
      <c r="H160" s="38" t="s">
        <v>526</v>
      </c>
      <c r="I160" s="39" t="s">
        <v>271</v>
      </c>
      <c r="J160" s="54"/>
      <c r="K160" s="54"/>
      <c r="L160" s="54"/>
      <c r="M160" s="54"/>
      <c r="N160" s="54"/>
      <c r="O160" s="54"/>
      <c r="P160" s="54"/>
    </row>
    <row r="161" spans="1:16" ht="51">
      <c r="A161" s="43">
        <f t="shared" si="2"/>
        <v>156</v>
      </c>
      <c r="B161" s="92" t="s">
        <v>534</v>
      </c>
      <c r="C161" s="117" t="s">
        <v>553</v>
      </c>
      <c r="D161" s="92" t="s">
        <v>554</v>
      </c>
      <c r="E161" s="32">
        <v>80541255</v>
      </c>
      <c r="F161" s="40">
        <v>69550470</v>
      </c>
      <c r="G161" s="88">
        <v>41499</v>
      </c>
      <c r="H161" s="38" t="s">
        <v>604</v>
      </c>
      <c r="I161" s="39" t="s">
        <v>271</v>
      </c>
      <c r="J161" s="54"/>
      <c r="K161" s="54"/>
      <c r="L161" s="54"/>
      <c r="M161" s="54"/>
      <c r="N161" s="54"/>
      <c r="O161" s="54"/>
      <c r="P161" s="54"/>
    </row>
    <row r="162" spans="1:16" ht="38.25">
      <c r="A162" s="43">
        <f t="shared" si="2"/>
        <v>157</v>
      </c>
      <c r="B162" s="92" t="s">
        <v>40</v>
      </c>
      <c r="C162" s="117" t="s">
        <v>555</v>
      </c>
      <c r="D162" s="92" t="s">
        <v>556</v>
      </c>
      <c r="E162" s="32">
        <v>70853471</v>
      </c>
      <c r="F162" s="40">
        <v>58950000</v>
      </c>
      <c r="G162" s="88">
        <v>41499</v>
      </c>
      <c r="H162" s="38" t="s">
        <v>686</v>
      </c>
      <c r="I162" s="39" t="s">
        <v>271</v>
      </c>
      <c r="J162" s="54"/>
      <c r="K162" s="54"/>
      <c r="L162" s="54"/>
      <c r="M162" s="54"/>
      <c r="N162" s="54"/>
      <c r="O162" s="54"/>
      <c r="P162" s="54"/>
    </row>
    <row r="163" spans="1:16" ht="51">
      <c r="A163" s="43">
        <f t="shared" si="2"/>
        <v>158</v>
      </c>
      <c r="B163" s="92" t="s">
        <v>333</v>
      </c>
      <c r="C163" s="117" t="s">
        <v>557</v>
      </c>
      <c r="D163" s="92" t="s">
        <v>558</v>
      </c>
      <c r="E163" s="32">
        <v>37234660</v>
      </c>
      <c r="F163" s="40">
        <v>25000000</v>
      </c>
      <c r="G163" s="88">
        <v>41508</v>
      </c>
      <c r="H163" s="38" t="s">
        <v>611</v>
      </c>
      <c r="I163" s="39" t="s">
        <v>271</v>
      </c>
      <c r="J163" s="54"/>
      <c r="K163" s="54"/>
      <c r="L163" s="54"/>
      <c r="M163" s="54"/>
      <c r="N163" s="54"/>
      <c r="O163" s="54"/>
      <c r="P163" s="54"/>
    </row>
    <row r="164" spans="1:16" ht="51">
      <c r="A164" s="43">
        <f t="shared" si="2"/>
        <v>159</v>
      </c>
      <c r="B164" s="92" t="s">
        <v>333</v>
      </c>
      <c r="C164" s="117" t="s">
        <v>559</v>
      </c>
      <c r="D164" s="92" t="s">
        <v>330</v>
      </c>
      <c r="E164" s="32">
        <v>37232600</v>
      </c>
      <c r="F164" s="40">
        <v>25000000</v>
      </c>
      <c r="G164" s="88">
        <v>41508</v>
      </c>
      <c r="H164" s="38" t="s">
        <v>611</v>
      </c>
      <c r="I164" s="39" t="s">
        <v>271</v>
      </c>
      <c r="J164" s="54"/>
      <c r="K164" s="54"/>
      <c r="L164" s="54"/>
      <c r="M164" s="54"/>
      <c r="N164" s="54"/>
      <c r="O164" s="54"/>
      <c r="P164" s="54"/>
    </row>
    <row r="165" spans="1:16" ht="38.25">
      <c r="A165" s="43">
        <f t="shared" si="2"/>
        <v>160</v>
      </c>
      <c r="B165" s="92" t="s">
        <v>333</v>
      </c>
      <c r="C165" s="117" t="s">
        <v>560</v>
      </c>
      <c r="D165" s="92" t="s">
        <v>561</v>
      </c>
      <c r="E165" s="32">
        <v>13385828</v>
      </c>
      <c r="F165" s="40">
        <v>194000000</v>
      </c>
      <c r="G165" s="88">
        <v>41508</v>
      </c>
      <c r="H165" s="38" t="s">
        <v>524</v>
      </c>
      <c r="I165" s="39" t="s">
        <v>271</v>
      </c>
      <c r="J165" s="54"/>
      <c r="K165" s="54"/>
      <c r="L165" s="54"/>
      <c r="M165" s="54"/>
      <c r="N165" s="54"/>
      <c r="O165" s="54"/>
      <c r="P165" s="54"/>
    </row>
    <row r="166" spans="1:16" ht="63.75">
      <c r="A166" s="43">
        <f t="shared" si="2"/>
        <v>161</v>
      </c>
      <c r="B166" s="92" t="s">
        <v>92</v>
      </c>
      <c r="C166" s="117" t="s">
        <v>562</v>
      </c>
      <c r="D166" s="92" t="s">
        <v>563</v>
      </c>
      <c r="E166" s="32">
        <v>43503977</v>
      </c>
      <c r="F166" s="40">
        <v>116081192</v>
      </c>
      <c r="G166" s="88">
        <v>41509</v>
      </c>
      <c r="H166" s="38" t="s">
        <v>722</v>
      </c>
      <c r="I166" s="39" t="s">
        <v>271</v>
      </c>
      <c r="J166" s="54"/>
      <c r="K166" s="54"/>
      <c r="L166" s="54"/>
      <c r="M166" s="54"/>
      <c r="N166" s="54"/>
      <c r="O166" s="54"/>
      <c r="P166" s="54"/>
    </row>
    <row r="167" spans="1:16" ht="25.5">
      <c r="A167" s="43">
        <f t="shared" si="2"/>
        <v>162</v>
      </c>
      <c r="B167" s="92" t="s">
        <v>92</v>
      </c>
      <c r="C167" s="117" t="s">
        <v>564</v>
      </c>
      <c r="D167" s="92" t="s">
        <v>565</v>
      </c>
      <c r="E167" s="32">
        <v>31602982</v>
      </c>
      <c r="F167" s="40">
        <v>300000000</v>
      </c>
      <c r="G167" s="88">
        <v>41512</v>
      </c>
      <c r="H167" s="38" t="s">
        <v>431</v>
      </c>
      <c r="I167" s="39" t="s">
        <v>271</v>
      </c>
      <c r="J167" s="54"/>
      <c r="K167" s="54"/>
      <c r="L167" s="54"/>
      <c r="M167" s="54"/>
      <c r="N167" s="54"/>
      <c r="O167" s="54"/>
      <c r="P167" s="54"/>
    </row>
    <row r="168" spans="1:16" ht="38.25">
      <c r="A168" s="43">
        <f t="shared" si="2"/>
        <v>163</v>
      </c>
      <c r="B168" s="92" t="s">
        <v>91</v>
      </c>
      <c r="C168" s="117" t="s">
        <v>568</v>
      </c>
      <c r="D168" s="92" t="s">
        <v>569</v>
      </c>
      <c r="E168" s="32">
        <v>26259417</v>
      </c>
      <c r="F168" s="40">
        <v>4798500</v>
      </c>
      <c r="G168" s="88">
        <v>41512</v>
      </c>
      <c r="H168" s="38" t="s">
        <v>583</v>
      </c>
      <c r="I168" s="39" t="s">
        <v>271</v>
      </c>
      <c r="J168" s="54"/>
      <c r="K168" s="54"/>
      <c r="L168" s="54"/>
      <c r="M168" s="54"/>
      <c r="N168" s="54"/>
      <c r="O168" s="54"/>
      <c r="P168" s="54"/>
    </row>
    <row r="169" spans="1:16" ht="38.25">
      <c r="A169" s="43">
        <f t="shared" si="2"/>
        <v>164</v>
      </c>
      <c r="B169" s="92" t="s">
        <v>90</v>
      </c>
      <c r="C169" s="117" t="s">
        <v>566</v>
      </c>
      <c r="D169" s="92" t="s">
        <v>567</v>
      </c>
      <c r="E169" s="32"/>
      <c r="F169" s="40">
        <v>323480126</v>
      </c>
      <c r="G169" s="88">
        <v>41512</v>
      </c>
      <c r="H169" s="38" t="s">
        <v>690</v>
      </c>
      <c r="I169" s="39" t="s">
        <v>271</v>
      </c>
      <c r="J169" s="54"/>
      <c r="K169" s="54"/>
      <c r="L169" s="54"/>
      <c r="M169" s="54"/>
      <c r="N169" s="54"/>
      <c r="O169" s="54"/>
      <c r="P169" s="54"/>
    </row>
    <row r="170" spans="1:16" ht="63.75">
      <c r="A170" s="43">
        <f t="shared" si="2"/>
        <v>165</v>
      </c>
      <c r="B170" s="92" t="s">
        <v>91</v>
      </c>
      <c r="C170" s="117" t="s">
        <v>570</v>
      </c>
      <c r="D170" s="92" t="s">
        <v>571</v>
      </c>
      <c r="E170" s="32">
        <v>29344852</v>
      </c>
      <c r="F170" s="40">
        <v>266382206</v>
      </c>
      <c r="G170" s="88">
        <v>41528</v>
      </c>
      <c r="H170" s="38" t="s">
        <v>335</v>
      </c>
      <c r="I170" s="39" t="s">
        <v>271</v>
      </c>
      <c r="J170" s="54"/>
      <c r="K170" s="54"/>
      <c r="L170" s="54"/>
      <c r="M170" s="54"/>
      <c r="N170" s="54"/>
      <c r="O170" s="54"/>
      <c r="P170" s="54"/>
    </row>
    <row r="171" spans="1:16" ht="25.5">
      <c r="A171" s="43">
        <f t="shared" si="2"/>
        <v>166</v>
      </c>
      <c r="B171" s="92" t="s">
        <v>91</v>
      </c>
      <c r="C171" s="117" t="s">
        <v>572</v>
      </c>
      <c r="D171" s="92" t="s">
        <v>573</v>
      </c>
      <c r="E171" s="32">
        <v>52559791</v>
      </c>
      <c r="F171" s="40">
        <v>3108042</v>
      </c>
      <c r="G171" s="88">
        <v>41496</v>
      </c>
      <c r="H171" s="38" t="s">
        <v>431</v>
      </c>
      <c r="I171" s="39" t="s">
        <v>271</v>
      </c>
      <c r="J171" s="54"/>
      <c r="K171" s="54"/>
      <c r="L171" s="54"/>
      <c r="M171" s="54"/>
      <c r="N171" s="54"/>
      <c r="O171" s="54"/>
      <c r="P171" s="54"/>
    </row>
    <row r="172" spans="1:16" ht="25.5">
      <c r="A172" s="43">
        <f t="shared" si="2"/>
        <v>167</v>
      </c>
      <c r="B172" s="92" t="s">
        <v>224</v>
      </c>
      <c r="C172" s="117" t="s">
        <v>574</v>
      </c>
      <c r="D172" s="92" t="s">
        <v>580</v>
      </c>
      <c r="E172" s="32">
        <v>39099292</v>
      </c>
      <c r="F172" s="40">
        <v>73824808</v>
      </c>
      <c r="G172" s="88">
        <v>41541</v>
      </c>
      <c r="H172" s="38" t="s">
        <v>26</v>
      </c>
      <c r="I172" s="39" t="s">
        <v>271</v>
      </c>
      <c r="J172" s="54"/>
      <c r="K172" s="54"/>
      <c r="L172" s="54"/>
      <c r="M172" s="54"/>
      <c r="N172" s="54"/>
      <c r="O172" s="54"/>
      <c r="P172" s="54"/>
    </row>
    <row r="173" spans="1:16" ht="38.25">
      <c r="A173" s="43">
        <f t="shared" si="2"/>
        <v>168</v>
      </c>
      <c r="B173" s="92" t="s">
        <v>91</v>
      </c>
      <c r="C173" s="117" t="s">
        <v>575</v>
      </c>
      <c r="D173" s="92" t="s">
        <v>576</v>
      </c>
      <c r="E173" s="32">
        <v>51727844</v>
      </c>
      <c r="F173" s="40">
        <v>5907404</v>
      </c>
      <c r="G173" s="88">
        <v>41541</v>
      </c>
      <c r="H173" s="38" t="s">
        <v>589</v>
      </c>
      <c r="I173" s="39" t="s">
        <v>271</v>
      </c>
      <c r="J173" s="54"/>
      <c r="K173" s="54"/>
      <c r="L173" s="54"/>
      <c r="M173" s="54"/>
      <c r="N173" s="54"/>
      <c r="O173" s="54"/>
      <c r="P173" s="54"/>
    </row>
    <row r="174" spans="1:16" ht="25.5">
      <c r="A174" s="43">
        <f t="shared" si="2"/>
        <v>169</v>
      </c>
      <c r="B174" s="92" t="s">
        <v>91</v>
      </c>
      <c r="C174" s="117" t="s">
        <v>577</v>
      </c>
      <c r="D174" s="92" t="s">
        <v>578</v>
      </c>
      <c r="E174" s="32">
        <v>19228775</v>
      </c>
      <c r="F174" s="40">
        <v>94874926</v>
      </c>
      <c r="G174" s="88">
        <v>41541</v>
      </c>
      <c r="H174" s="38" t="s">
        <v>26</v>
      </c>
      <c r="I174" s="39" t="s">
        <v>271</v>
      </c>
      <c r="J174" s="54"/>
      <c r="K174" s="54"/>
      <c r="L174" s="54"/>
      <c r="M174" s="54"/>
      <c r="N174" s="54"/>
      <c r="O174" s="54"/>
      <c r="P174" s="54"/>
    </row>
    <row r="175" spans="1:16" ht="76.5">
      <c r="A175" s="43">
        <f t="shared" si="2"/>
        <v>170</v>
      </c>
      <c r="B175" s="92" t="s">
        <v>534</v>
      </c>
      <c r="C175" s="117" t="s">
        <v>605</v>
      </c>
      <c r="D175" s="92" t="s">
        <v>606</v>
      </c>
      <c r="E175" s="32"/>
      <c r="F175" s="40">
        <v>243072308</v>
      </c>
      <c r="G175" s="88">
        <v>41519</v>
      </c>
      <c r="H175" s="38" t="s">
        <v>608</v>
      </c>
      <c r="I175" s="39" t="s">
        <v>271</v>
      </c>
      <c r="J175" s="54"/>
      <c r="K175" s="54"/>
      <c r="L175" s="54"/>
      <c r="M175" s="54"/>
      <c r="N175" s="54"/>
      <c r="O175" s="54"/>
      <c r="P175" s="54"/>
    </row>
    <row r="176" spans="1:16" ht="25.5">
      <c r="A176" s="43">
        <f t="shared" si="2"/>
        <v>171</v>
      </c>
      <c r="B176" s="92" t="s">
        <v>91</v>
      </c>
      <c r="C176" s="117" t="s">
        <v>623</v>
      </c>
      <c r="D176" s="92" t="s">
        <v>624</v>
      </c>
      <c r="E176" s="32">
        <v>12589497</v>
      </c>
      <c r="F176" s="40">
        <v>79634079</v>
      </c>
      <c r="G176" s="88">
        <v>41556</v>
      </c>
      <c r="H176" s="38" t="s">
        <v>431</v>
      </c>
      <c r="I176" s="39" t="s">
        <v>271</v>
      </c>
      <c r="J176" s="54"/>
      <c r="K176" s="54"/>
      <c r="L176" s="54"/>
      <c r="M176" s="54"/>
      <c r="N176" s="54"/>
      <c r="O176" s="54"/>
      <c r="P176" s="54"/>
    </row>
    <row r="177" spans="1:16" ht="63.75">
      <c r="A177" s="43">
        <f t="shared" si="2"/>
        <v>172</v>
      </c>
      <c r="B177" s="92" t="s">
        <v>225</v>
      </c>
      <c r="C177" s="117" t="s">
        <v>627</v>
      </c>
      <c r="D177" s="92" t="s">
        <v>628</v>
      </c>
      <c r="E177" s="32">
        <v>51652498</v>
      </c>
      <c r="F177" s="40">
        <v>4818280</v>
      </c>
      <c r="G177" s="88">
        <v>41549</v>
      </c>
      <c r="H177" s="38" t="s">
        <v>692</v>
      </c>
      <c r="I177" s="39" t="s">
        <v>271</v>
      </c>
      <c r="J177" s="54"/>
      <c r="K177" s="54"/>
      <c r="L177" s="54"/>
      <c r="M177" s="54"/>
      <c r="N177" s="54"/>
      <c r="O177" s="54"/>
      <c r="P177" s="54"/>
    </row>
    <row r="178" spans="1:16" ht="76.5">
      <c r="A178" s="43">
        <f t="shared" si="2"/>
        <v>173</v>
      </c>
      <c r="B178" s="92" t="s">
        <v>91</v>
      </c>
      <c r="C178" s="117" t="s">
        <v>629</v>
      </c>
      <c r="D178" s="92" t="s">
        <v>630</v>
      </c>
      <c r="E178" s="32">
        <v>20773846</v>
      </c>
      <c r="F178" s="40">
        <v>4840495</v>
      </c>
      <c r="G178" s="88">
        <v>41570</v>
      </c>
      <c r="H178" s="38" t="s">
        <v>647</v>
      </c>
      <c r="I178" s="39" t="s">
        <v>271</v>
      </c>
      <c r="J178" s="54"/>
      <c r="K178" s="54"/>
      <c r="L178" s="54"/>
      <c r="M178" s="54"/>
      <c r="N178" s="54"/>
      <c r="O178" s="54"/>
      <c r="P178" s="54"/>
    </row>
    <row r="179" spans="1:16" ht="25.5">
      <c r="A179" s="43">
        <f t="shared" si="2"/>
        <v>174</v>
      </c>
      <c r="B179" s="92" t="s">
        <v>91</v>
      </c>
      <c r="C179" s="117" t="s">
        <v>631</v>
      </c>
      <c r="D179" s="92" t="s">
        <v>632</v>
      </c>
      <c r="E179" s="32">
        <v>1061317</v>
      </c>
      <c r="F179" s="40">
        <v>176850000</v>
      </c>
      <c r="G179" s="88">
        <v>41578</v>
      </c>
      <c r="H179" s="38" t="s">
        <v>431</v>
      </c>
      <c r="I179" s="39" t="s">
        <v>271</v>
      </c>
      <c r="J179" s="54"/>
      <c r="K179" s="54"/>
      <c r="L179" s="54"/>
      <c r="M179" s="54"/>
      <c r="N179" s="54"/>
      <c r="O179" s="54"/>
      <c r="P179" s="54"/>
    </row>
    <row r="180" spans="1:16" ht="25.5">
      <c r="A180" s="43">
        <f t="shared" si="2"/>
        <v>175</v>
      </c>
      <c r="B180" s="92" t="s">
        <v>91</v>
      </c>
      <c r="C180" s="117" t="s">
        <v>633</v>
      </c>
      <c r="D180" s="92" t="s">
        <v>634</v>
      </c>
      <c r="E180" s="32">
        <v>39547753</v>
      </c>
      <c r="F180" s="40">
        <v>3429970</v>
      </c>
      <c r="G180" s="88">
        <v>41578</v>
      </c>
      <c r="H180" s="38" t="s">
        <v>431</v>
      </c>
      <c r="I180" s="39" t="s">
        <v>271</v>
      </c>
      <c r="J180" s="54"/>
      <c r="K180" s="54"/>
      <c r="L180" s="54"/>
      <c r="M180" s="54"/>
      <c r="N180" s="54"/>
      <c r="O180" s="54"/>
      <c r="P180" s="54"/>
    </row>
    <row r="181" spans="1:16" ht="25.5">
      <c r="A181" s="43">
        <f t="shared" si="2"/>
        <v>176</v>
      </c>
      <c r="B181" s="92" t="s">
        <v>92</v>
      </c>
      <c r="C181" s="117" t="s">
        <v>635</v>
      </c>
      <c r="D181" s="92" t="s">
        <v>636</v>
      </c>
      <c r="E181" s="32">
        <v>94455484</v>
      </c>
      <c r="F181" s="40">
        <v>61115000</v>
      </c>
      <c r="G181" s="88">
        <v>41585</v>
      </c>
      <c r="H181" s="38" t="s">
        <v>431</v>
      </c>
      <c r="I181" s="39" t="s">
        <v>271</v>
      </c>
      <c r="J181" s="54"/>
      <c r="K181" s="54"/>
      <c r="L181" s="54"/>
      <c r="M181" s="54"/>
      <c r="N181" s="54"/>
      <c r="O181" s="54"/>
      <c r="P181" s="54"/>
    </row>
    <row r="182" spans="1:16" ht="25.5">
      <c r="A182" s="43">
        <f t="shared" si="2"/>
        <v>177</v>
      </c>
      <c r="B182" s="92" t="s">
        <v>91</v>
      </c>
      <c r="C182" s="117" t="s">
        <v>637</v>
      </c>
      <c r="D182" s="92" t="s">
        <v>638</v>
      </c>
      <c r="E182" s="32">
        <v>36170000</v>
      </c>
      <c r="F182" s="40">
        <v>16000000</v>
      </c>
      <c r="G182" s="88">
        <v>41607</v>
      </c>
      <c r="H182" s="38" t="s">
        <v>431</v>
      </c>
      <c r="I182" s="39" t="s">
        <v>271</v>
      </c>
      <c r="J182" s="54"/>
      <c r="K182" s="54"/>
      <c r="L182" s="54"/>
      <c r="M182" s="54"/>
      <c r="N182" s="54"/>
      <c r="O182" s="54"/>
      <c r="P182" s="54"/>
    </row>
    <row r="183" spans="1:16" ht="25.5">
      <c r="A183" s="43">
        <f t="shared" si="2"/>
        <v>178</v>
      </c>
      <c r="B183" s="92" t="s">
        <v>92</v>
      </c>
      <c r="C183" s="117" t="s">
        <v>639</v>
      </c>
      <c r="D183" s="92" t="s">
        <v>640</v>
      </c>
      <c r="E183" s="32">
        <v>16700836</v>
      </c>
      <c r="F183" s="40">
        <v>267220881</v>
      </c>
      <c r="G183" s="88">
        <v>41617</v>
      </c>
      <c r="H183" s="38" t="s">
        <v>431</v>
      </c>
      <c r="I183" s="39" t="s">
        <v>271</v>
      </c>
      <c r="J183" s="54"/>
      <c r="K183" s="54"/>
      <c r="L183" s="54"/>
      <c r="M183" s="54"/>
      <c r="N183" s="54"/>
      <c r="O183" s="54"/>
      <c r="P183" s="54"/>
    </row>
    <row r="184" spans="1:16" ht="25.5">
      <c r="A184" s="43">
        <f t="shared" si="2"/>
        <v>179</v>
      </c>
      <c r="B184" s="92" t="s">
        <v>67</v>
      </c>
      <c r="C184" s="117" t="s">
        <v>649</v>
      </c>
      <c r="D184" s="92" t="s">
        <v>650</v>
      </c>
      <c r="E184" s="32">
        <v>457670</v>
      </c>
      <c r="F184" s="40">
        <v>250000000</v>
      </c>
      <c r="G184" s="88">
        <v>41625</v>
      </c>
      <c r="H184" s="38" t="s">
        <v>431</v>
      </c>
      <c r="I184" s="39" t="s">
        <v>271</v>
      </c>
      <c r="J184" s="54"/>
      <c r="K184" s="54"/>
      <c r="L184" s="54"/>
      <c r="M184" s="54"/>
      <c r="N184" s="54"/>
      <c r="O184" s="54"/>
      <c r="P184" s="54"/>
    </row>
    <row r="185" spans="1:16" ht="25.5">
      <c r="A185" s="43">
        <f t="shared" si="2"/>
        <v>180</v>
      </c>
      <c r="B185" s="92" t="s">
        <v>53</v>
      </c>
      <c r="C185" s="117" t="s">
        <v>651</v>
      </c>
      <c r="D185" s="92" t="s">
        <v>652</v>
      </c>
      <c r="E185" s="32">
        <v>15810189</v>
      </c>
      <c r="F185" s="40">
        <v>13000000</v>
      </c>
      <c r="G185" s="88">
        <v>41625</v>
      </c>
      <c r="H185" s="38" t="s">
        <v>431</v>
      </c>
      <c r="I185" s="39" t="s">
        <v>271</v>
      </c>
      <c r="J185" s="54"/>
      <c r="K185" s="54"/>
      <c r="L185" s="54"/>
      <c r="M185" s="54"/>
      <c r="N185" s="54"/>
      <c r="O185" s="54"/>
      <c r="P185" s="54"/>
    </row>
    <row r="186" spans="1:16" ht="25.5">
      <c r="A186" s="43">
        <f t="shared" si="2"/>
        <v>181</v>
      </c>
      <c r="B186" s="92" t="s">
        <v>225</v>
      </c>
      <c r="C186" s="117" t="s">
        <v>659</v>
      </c>
      <c r="D186" s="92" t="s">
        <v>660</v>
      </c>
      <c r="E186" s="32">
        <v>93115167</v>
      </c>
      <c r="F186" s="40">
        <v>3000000000</v>
      </c>
      <c r="G186" s="88">
        <v>41624</v>
      </c>
      <c r="H186" s="38" t="s">
        <v>431</v>
      </c>
      <c r="I186" s="39" t="s">
        <v>271</v>
      </c>
      <c r="J186" s="54"/>
      <c r="K186" s="54"/>
      <c r="L186" s="54"/>
      <c r="M186" s="54"/>
      <c r="N186" s="54"/>
      <c r="O186" s="54"/>
      <c r="P186" s="54"/>
    </row>
    <row r="187" spans="1:16" ht="25.5">
      <c r="A187" s="43">
        <f t="shared" si="2"/>
        <v>182</v>
      </c>
      <c r="B187" s="92" t="s">
        <v>67</v>
      </c>
      <c r="C187" s="117" t="s">
        <v>661</v>
      </c>
      <c r="D187" s="92" t="s">
        <v>662</v>
      </c>
      <c r="E187" s="32">
        <v>37803916</v>
      </c>
      <c r="F187" s="40">
        <v>24000000</v>
      </c>
      <c r="G187" s="88">
        <v>41666</v>
      </c>
      <c r="H187" s="38" t="s">
        <v>431</v>
      </c>
      <c r="I187" s="39" t="s">
        <v>271</v>
      </c>
      <c r="J187" s="54"/>
      <c r="K187" s="54"/>
      <c r="L187" s="54"/>
      <c r="M187" s="54"/>
      <c r="N187" s="54"/>
      <c r="O187" s="54"/>
      <c r="P187" s="54"/>
    </row>
    <row r="188" spans="1:16" ht="25.5">
      <c r="A188" s="43">
        <f t="shared" si="2"/>
        <v>183</v>
      </c>
      <c r="B188" s="92" t="s">
        <v>40</v>
      </c>
      <c r="C188" s="117" t="s">
        <v>663</v>
      </c>
      <c r="D188" s="92" t="s">
        <v>664</v>
      </c>
      <c r="E188" s="32">
        <v>8340897</v>
      </c>
      <c r="F188" s="40">
        <v>7557475</v>
      </c>
      <c r="G188" s="88">
        <v>41551</v>
      </c>
      <c r="H188" s="38" t="s">
        <v>431</v>
      </c>
      <c r="I188" s="39" t="s">
        <v>271</v>
      </c>
      <c r="J188" s="54"/>
      <c r="K188" s="54"/>
      <c r="L188" s="54"/>
      <c r="M188" s="54"/>
      <c r="N188" s="54"/>
      <c r="O188" s="54"/>
      <c r="P188" s="54"/>
    </row>
    <row r="189" spans="1:16" ht="25.5">
      <c r="A189" s="43">
        <f t="shared" si="2"/>
        <v>184</v>
      </c>
      <c r="B189" s="92" t="s">
        <v>199</v>
      </c>
      <c r="C189" s="117" t="s">
        <v>665</v>
      </c>
      <c r="D189" s="92" t="s">
        <v>666</v>
      </c>
      <c r="E189" s="32">
        <v>37237903</v>
      </c>
      <c r="F189" s="40">
        <v>59255718</v>
      </c>
      <c r="G189" s="88">
        <v>41627</v>
      </c>
      <c r="H189" s="38" t="s">
        <v>431</v>
      </c>
      <c r="I189" s="39" t="s">
        <v>271</v>
      </c>
      <c r="J189" s="54"/>
      <c r="K189" s="54"/>
      <c r="L189" s="54"/>
      <c r="M189" s="54"/>
      <c r="N189" s="54"/>
      <c r="O189" s="54"/>
      <c r="P189" s="54"/>
    </row>
    <row r="190" spans="1:16" ht="25.5">
      <c r="A190" s="43">
        <f t="shared" si="2"/>
        <v>185</v>
      </c>
      <c r="B190" s="92" t="s">
        <v>221</v>
      </c>
      <c r="C190" s="117" t="s">
        <v>667</v>
      </c>
      <c r="D190" s="92" t="s">
        <v>668</v>
      </c>
      <c r="E190" s="32">
        <v>92070223</v>
      </c>
      <c r="F190" s="40">
        <v>39560581</v>
      </c>
      <c r="G190" s="88">
        <v>41487</v>
      </c>
      <c r="H190" s="38" t="s">
        <v>431</v>
      </c>
      <c r="I190" s="39" t="s">
        <v>271</v>
      </c>
      <c r="J190" s="54"/>
      <c r="K190" s="54"/>
      <c r="L190" s="54"/>
      <c r="M190" s="54"/>
      <c r="N190" s="54"/>
      <c r="O190" s="54"/>
      <c r="P190" s="54"/>
    </row>
    <row r="191" spans="1:16" ht="25.5">
      <c r="A191" s="43">
        <f t="shared" si="2"/>
        <v>186</v>
      </c>
      <c r="B191" s="92" t="s">
        <v>225</v>
      </c>
      <c r="C191" s="117" t="s">
        <v>669</v>
      </c>
      <c r="D191" s="92" t="s">
        <v>670</v>
      </c>
      <c r="E191" s="32">
        <v>93115167</v>
      </c>
      <c r="F191" s="40">
        <v>6000000000</v>
      </c>
      <c r="G191" s="88">
        <v>41682</v>
      </c>
      <c r="H191" s="38" t="s">
        <v>431</v>
      </c>
      <c r="I191" s="39" t="s">
        <v>271</v>
      </c>
      <c r="J191" s="54"/>
      <c r="K191" s="54"/>
      <c r="L191" s="54"/>
      <c r="M191" s="54"/>
      <c r="N191" s="54"/>
      <c r="O191" s="54"/>
      <c r="P191" s="54"/>
    </row>
    <row r="192" spans="1:16" ht="25.5">
      <c r="A192" s="43">
        <f t="shared" si="2"/>
        <v>187</v>
      </c>
      <c r="B192" s="92" t="s">
        <v>91</v>
      </c>
      <c r="C192" s="117" t="s">
        <v>671</v>
      </c>
      <c r="D192" s="92" t="s">
        <v>672</v>
      </c>
      <c r="E192" s="32">
        <v>39796521</v>
      </c>
      <c r="F192" s="40">
        <v>7574670</v>
      </c>
      <c r="G192" s="88">
        <v>41514</v>
      </c>
      <c r="H192" s="38" t="s">
        <v>431</v>
      </c>
      <c r="I192" s="39" t="s">
        <v>271</v>
      </c>
      <c r="J192" s="54"/>
      <c r="K192" s="54"/>
      <c r="L192" s="54"/>
      <c r="M192" s="54"/>
      <c r="N192" s="54"/>
      <c r="O192" s="54"/>
      <c r="P192" s="54"/>
    </row>
    <row r="193" spans="1:16" ht="25.5">
      <c r="A193" s="43">
        <f t="shared" si="2"/>
        <v>188</v>
      </c>
      <c r="B193" s="92" t="s">
        <v>40</v>
      </c>
      <c r="C193" s="117" t="s">
        <v>673</v>
      </c>
      <c r="D193" s="92" t="s">
        <v>461</v>
      </c>
      <c r="E193" s="32">
        <v>71731570</v>
      </c>
      <c r="F193" s="40">
        <v>113340000</v>
      </c>
      <c r="G193" s="88">
        <v>41689</v>
      </c>
      <c r="H193" s="38" t="s">
        <v>431</v>
      </c>
      <c r="I193" s="39" t="s">
        <v>271</v>
      </c>
      <c r="J193" s="54"/>
      <c r="K193" s="54"/>
      <c r="L193" s="54"/>
      <c r="M193" s="54"/>
      <c r="N193" s="54"/>
      <c r="O193" s="54"/>
      <c r="P193" s="54"/>
    </row>
    <row r="194" spans="1:16" ht="25.5">
      <c r="A194" s="43">
        <f t="shared" si="2"/>
        <v>189</v>
      </c>
      <c r="B194" s="92" t="s">
        <v>91</v>
      </c>
      <c r="C194" s="117" t="s">
        <v>674</v>
      </c>
      <c r="D194" s="92" t="s">
        <v>675</v>
      </c>
      <c r="E194" s="32"/>
      <c r="F194" s="40">
        <v>10051097</v>
      </c>
      <c r="G194" s="88">
        <v>41544</v>
      </c>
      <c r="H194" s="38" t="s">
        <v>431</v>
      </c>
      <c r="I194" s="39" t="s">
        <v>271</v>
      </c>
      <c r="J194" s="54"/>
      <c r="K194" s="54"/>
      <c r="L194" s="54"/>
      <c r="M194" s="54"/>
      <c r="N194" s="54"/>
      <c r="O194" s="54"/>
      <c r="P194" s="54"/>
    </row>
    <row r="195" spans="1:16" ht="25.5">
      <c r="A195" s="43">
        <f t="shared" si="2"/>
        <v>190</v>
      </c>
      <c r="B195" s="92" t="s">
        <v>91</v>
      </c>
      <c r="C195" s="117" t="s">
        <v>676</v>
      </c>
      <c r="D195" s="92" t="s">
        <v>677</v>
      </c>
      <c r="E195" s="32">
        <v>35322131</v>
      </c>
      <c r="F195" s="40">
        <v>15000000</v>
      </c>
      <c r="G195" s="88">
        <v>41544</v>
      </c>
      <c r="H195" s="38" t="s">
        <v>431</v>
      </c>
      <c r="I195" s="39" t="s">
        <v>271</v>
      </c>
      <c r="J195" s="54"/>
      <c r="K195" s="54"/>
      <c r="L195" s="54"/>
      <c r="M195" s="54"/>
      <c r="N195" s="54"/>
      <c r="O195" s="54"/>
      <c r="P195" s="54"/>
    </row>
    <row r="196" spans="1:16" ht="25.5">
      <c r="A196" s="43">
        <f t="shared" si="2"/>
        <v>191</v>
      </c>
      <c r="B196" s="92" t="s">
        <v>534</v>
      </c>
      <c r="C196" s="117" t="s">
        <v>678</v>
      </c>
      <c r="D196" s="92" t="s">
        <v>679</v>
      </c>
      <c r="E196" s="32">
        <v>27955134</v>
      </c>
      <c r="F196" s="40">
        <v>36905027</v>
      </c>
      <c r="G196" s="88">
        <v>41717</v>
      </c>
      <c r="H196" s="38" t="s">
        <v>431</v>
      </c>
      <c r="I196" s="39" t="s">
        <v>271</v>
      </c>
      <c r="J196" s="54"/>
      <c r="K196" s="54"/>
      <c r="L196" s="54"/>
      <c r="M196" s="54"/>
      <c r="N196" s="54"/>
      <c r="O196" s="54"/>
      <c r="P196" s="54"/>
    </row>
    <row r="197" spans="1:16" ht="25.5">
      <c r="A197" s="43">
        <f t="shared" si="2"/>
        <v>192</v>
      </c>
      <c r="B197" s="92" t="s">
        <v>53</v>
      </c>
      <c r="C197" s="117" t="s">
        <v>680</v>
      </c>
      <c r="D197" s="92" t="s">
        <v>681</v>
      </c>
      <c r="E197" s="32">
        <v>27400521</v>
      </c>
      <c r="F197" s="40">
        <v>78232000</v>
      </c>
      <c r="G197" s="88">
        <v>41694</v>
      </c>
      <c r="H197" s="38" t="s">
        <v>431</v>
      </c>
      <c r="I197" s="39" t="s">
        <v>271</v>
      </c>
      <c r="J197" s="54"/>
      <c r="K197" s="54"/>
      <c r="L197" s="54"/>
      <c r="M197" s="54"/>
      <c r="N197" s="54"/>
      <c r="O197" s="54"/>
      <c r="P197" s="54"/>
    </row>
    <row r="198" spans="1:16" ht="25.5">
      <c r="A198" s="43">
        <f t="shared" si="2"/>
        <v>193</v>
      </c>
      <c r="B198" s="92" t="s">
        <v>91</v>
      </c>
      <c r="C198" s="92" t="s">
        <v>682</v>
      </c>
      <c r="D198" s="92" t="s">
        <v>683</v>
      </c>
      <c r="E198" s="32">
        <v>35517475</v>
      </c>
      <c r="F198" s="40">
        <v>1296898836</v>
      </c>
      <c r="G198" s="88">
        <v>41569</v>
      </c>
      <c r="H198" s="38" t="s">
        <v>431</v>
      </c>
      <c r="I198" s="39" t="s">
        <v>271</v>
      </c>
      <c r="J198" s="54"/>
      <c r="K198" s="54"/>
      <c r="L198" s="54"/>
      <c r="M198" s="54"/>
      <c r="N198" s="54"/>
      <c r="O198" s="54"/>
      <c r="P198" s="54"/>
    </row>
    <row r="199" spans="1:16" ht="25.5">
      <c r="A199" s="43">
        <f t="shared" ref="A199:A261" si="3">SUM(A198+1)</f>
        <v>194</v>
      </c>
      <c r="B199" s="92" t="s">
        <v>91</v>
      </c>
      <c r="C199" s="92" t="s">
        <v>684</v>
      </c>
      <c r="D199" s="92" t="s">
        <v>685</v>
      </c>
      <c r="E199" s="32">
        <v>35322199</v>
      </c>
      <c r="F199" s="40">
        <v>8217300</v>
      </c>
      <c r="G199" s="88">
        <v>41600</v>
      </c>
      <c r="H199" s="38" t="s">
        <v>431</v>
      </c>
      <c r="I199" s="39" t="s">
        <v>271</v>
      </c>
      <c r="J199" s="54"/>
      <c r="K199" s="54"/>
      <c r="L199" s="54"/>
      <c r="M199" s="54"/>
      <c r="N199" s="54"/>
      <c r="O199" s="54"/>
      <c r="P199" s="54"/>
    </row>
    <row r="200" spans="1:16" ht="25.5">
      <c r="A200" s="113">
        <f t="shared" si="3"/>
        <v>195</v>
      </c>
      <c r="B200" s="102" t="s">
        <v>92</v>
      </c>
      <c r="C200" s="102" t="s">
        <v>707</v>
      </c>
      <c r="D200" s="102" t="s">
        <v>708</v>
      </c>
      <c r="E200" s="42">
        <v>31601404</v>
      </c>
      <c r="F200" s="103">
        <v>115950000</v>
      </c>
      <c r="G200" s="104">
        <v>41957</v>
      </c>
      <c r="H200" s="57" t="s">
        <v>431</v>
      </c>
      <c r="I200" s="127" t="s">
        <v>271</v>
      </c>
      <c r="J200" s="54"/>
      <c r="K200" s="54"/>
      <c r="L200" s="54"/>
      <c r="M200" s="54"/>
      <c r="N200" s="54"/>
      <c r="O200" s="54"/>
      <c r="P200" s="54"/>
    </row>
    <row r="201" spans="1:16" ht="25.5">
      <c r="A201" s="113">
        <f t="shared" si="3"/>
        <v>196</v>
      </c>
      <c r="B201" s="102" t="s">
        <v>91</v>
      </c>
      <c r="C201" s="102" t="s">
        <v>725</v>
      </c>
      <c r="D201" s="102" t="s">
        <v>726</v>
      </c>
      <c r="E201" s="42">
        <v>18147501</v>
      </c>
      <c r="F201" s="103">
        <v>300000000</v>
      </c>
      <c r="G201" s="104">
        <v>41729</v>
      </c>
      <c r="H201" s="57" t="s">
        <v>431</v>
      </c>
      <c r="I201" s="127" t="s">
        <v>271</v>
      </c>
      <c r="J201" s="54"/>
      <c r="K201" s="54"/>
      <c r="L201" s="54"/>
      <c r="M201" s="54"/>
      <c r="N201" s="54"/>
      <c r="O201" s="54"/>
      <c r="P201" s="54"/>
    </row>
    <row r="202" spans="1:16" ht="25.5">
      <c r="A202" s="113">
        <f t="shared" si="3"/>
        <v>197</v>
      </c>
      <c r="B202" s="102" t="s">
        <v>225</v>
      </c>
      <c r="C202" s="102" t="s">
        <v>727</v>
      </c>
      <c r="D202" s="102" t="s">
        <v>728</v>
      </c>
      <c r="E202" s="42">
        <v>85446238</v>
      </c>
      <c r="F202" s="103">
        <v>6000000000</v>
      </c>
      <c r="G202" s="104">
        <v>41731</v>
      </c>
      <c r="H202" s="57" t="s">
        <v>431</v>
      </c>
      <c r="I202" s="127" t="s">
        <v>271</v>
      </c>
      <c r="J202" s="54"/>
      <c r="K202" s="54"/>
      <c r="L202" s="54"/>
      <c r="M202" s="54"/>
      <c r="N202" s="54"/>
      <c r="O202" s="54"/>
      <c r="P202" s="54"/>
    </row>
    <row r="203" spans="1:16" ht="25.5">
      <c r="A203" s="113">
        <f t="shared" si="3"/>
        <v>198</v>
      </c>
      <c r="B203" s="102" t="s">
        <v>225</v>
      </c>
      <c r="C203" s="102" t="s">
        <v>729</v>
      </c>
      <c r="D203" s="102" t="s">
        <v>730</v>
      </c>
      <c r="E203" s="42">
        <v>40077312</v>
      </c>
      <c r="F203" s="103">
        <v>6000000000</v>
      </c>
      <c r="G203" s="104">
        <v>41729</v>
      </c>
      <c r="H203" s="57" t="s">
        <v>431</v>
      </c>
      <c r="I203" s="127" t="s">
        <v>271</v>
      </c>
      <c r="J203" s="54"/>
      <c r="K203" s="54"/>
      <c r="L203" s="54"/>
      <c r="M203" s="54"/>
      <c r="N203" s="54"/>
      <c r="O203" s="54"/>
      <c r="P203" s="54"/>
    </row>
    <row r="204" spans="1:16">
      <c r="A204" s="113">
        <f t="shared" si="3"/>
        <v>199</v>
      </c>
      <c r="B204" s="102" t="s">
        <v>91</v>
      </c>
      <c r="C204" s="102" t="s">
        <v>731</v>
      </c>
      <c r="D204" s="102" t="s">
        <v>732</v>
      </c>
      <c r="E204" s="42">
        <v>51833183</v>
      </c>
      <c r="F204" s="103">
        <v>11985680</v>
      </c>
      <c r="G204" s="104">
        <v>41572</v>
      </c>
      <c r="H204" s="57" t="s">
        <v>396</v>
      </c>
      <c r="I204" s="127" t="s">
        <v>271</v>
      </c>
      <c r="J204" s="54"/>
      <c r="K204" s="54"/>
      <c r="L204" s="54"/>
      <c r="M204" s="54"/>
      <c r="N204" s="54"/>
      <c r="O204" s="54"/>
      <c r="P204" s="54"/>
    </row>
    <row r="205" spans="1:16">
      <c r="A205" s="113">
        <f t="shared" si="3"/>
        <v>200</v>
      </c>
      <c r="B205" s="102" t="s">
        <v>91</v>
      </c>
      <c r="C205" s="102" t="s">
        <v>733</v>
      </c>
      <c r="D205" s="102" t="s">
        <v>734</v>
      </c>
      <c r="E205" s="42">
        <v>51903181</v>
      </c>
      <c r="F205" s="103">
        <v>3759630</v>
      </c>
      <c r="G205" s="104" t="s">
        <v>735</v>
      </c>
      <c r="H205" s="57" t="s">
        <v>396</v>
      </c>
      <c r="I205" s="127" t="s">
        <v>271</v>
      </c>
      <c r="J205" s="54"/>
      <c r="K205" s="54"/>
      <c r="L205" s="54"/>
      <c r="M205" s="54"/>
      <c r="N205" s="54"/>
      <c r="O205" s="54"/>
      <c r="P205" s="54"/>
    </row>
    <row r="206" spans="1:16" ht="25.5">
      <c r="A206" s="113">
        <f t="shared" si="3"/>
        <v>201</v>
      </c>
      <c r="B206" s="102" t="s">
        <v>736</v>
      </c>
      <c r="C206" s="102" t="s">
        <v>737</v>
      </c>
      <c r="D206" s="102" t="s">
        <v>738</v>
      </c>
      <c r="E206" s="42">
        <v>59834421</v>
      </c>
      <c r="F206" s="103">
        <v>65000000</v>
      </c>
      <c r="G206" s="104">
        <v>41655</v>
      </c>
      <c r="H206" s="57" t="s">
        <v>396</v>
      </c>
      <c r="I206" s="127" t="s">
        <v>271</v>
      </c>
      <c r="J206" s="54"/>
      <c r="K206" s="54"/>
      <c r="L206" s="54"/>
      <c r="M206" s="54"/>
      <c r="N206" s="54"/>
      <c r="O206" s="54"/>
      <c r="P206" s="54"/>
    </row>
    <row r="207" spans="1:16" ht="25.5">
      <c r="A207" s="113">
        <f t="shared" si="3"/>
        <v>202</v>
      </c>
      <c r="B207" s="102" t="s">
        <v>225</v>
      </c>
      <c r="C207" s="102" t="s">
        <v>739</v>
      </c>
      <c r="D207" s="102" t="s">
        <v>740</v>
      </c>
      <c r="E207" s="42">
        <v>52471986</v>
      </c>
      <c r="F207" s="103">
        <v>9310000</v>
      </c>
      <c r="G207" s="104">
        <v>41709</v>
      </c>
      <c r="H207" s="57" t="s">
        <v>431</v>
      </c>
      <c r="I207" s="127" t="s">
        <v>271</v>
      </c>
      <c r="J207" s="54"/>
      <c r="K207" s="54"/>
      <c r="L207" s="54"/>
      <c r="M207" s="54"/>
      <c r="N207" s="54"/>
      <c r="O207" s="54"/>
      <c r="P207" s="54"/>
    </row>
    <row r="208" spans="1:16" ht="25.5">
      <c r="A208" s="113">
        <f t="shared" si="3"/>
        <v>203</v>
      </c>
      <c r="B208" s="102" t="s">
        <v>225</v>
      </c>
      <c r="C208" s="102" t="s">
        <v>741</v>
      </c>
      <c r="D208" s="102" t="s">
        <v>742</v>
      </c>
      <c r="E208" s="42">
        <v>79060865</v>
      </c>
      <c r="F208" s="103">
        <v>6000000000</v>
      </c>
      <c r="G208" s="104">
        <v>41752</v>
      </c>
      <c r="H208" s="57" t="s">
        <v>396</v>
      </c>
      <c r="I208" s="127" t="s">
        <v>271</v>
      </c>
      <c r="J208" s="54"/>
      <c r="K208" s="54"/>
      <c r="L208" s="54"/>
      <c r="M208" s="54"/>
      <c r="N208" s="54"/>
      <c r="O208" s="54"/>
      <c r="P208" s="54"/>
    </row>
    <row r="209" spans="1:16" ht="25.5">
      <c r="A209" s="113">
        <f t="shared" si="3"/>
        <v>204</v>
      </c>
      <c r="B209" s="102" t="s">
        <v>225</v>
      </c>
      <c r="C209" s="102" t="s">
        <v>743</v>
      </c>
      <c r="D209" s="102" t="s">
        <v>744</v>
      </c>
      <c r="E209" s="42">
        <v>230802</v>
      </c>
      <c r="F209" s="103">
        <v>900000000</v>
      </c>
      <c r="G209" s="104">
        <v>41736</v>
      </c>
      <c r="H209" s="57" t="s">
        <v>396</v>
      </c>
      <c r="I209" s="127" t="s">
        <v>271</v>
      </c>
      <c r="J209" s="54"/>
      <c r="K209" s="54"/>
      <c r="L209" s="54"/>
      <c r="M209" s="54"/>
      <c r="N209" s="54"/>
      <c r="O209" s="54"/>
      <c r="P209" s="54"/>
    </row>
    <row r="210" spans="1:16" ht="25.5">
      <c r="A210" s="113">
        <f t="shared" si="3"/>
        <v>205</v>
      </c>
      <c r="B210" s="102" t="s">
        <v>225</v>
      </c>
      <c r="C210" s="102" t="s">
        <v>745</v>
      </c>
      <c r="D210" s="102" t="s">
        <v>746</v>
      </c>
      <c r="E210" s="42">
        <v>19255485</v>
      </c>
      <c r="F210" s="103">
        <v>6000000000</v>
      </c>
      <c r="G210" s="104">
        <v>41752</v>
      </c>
      <c r="H210" s="57" t="s">
        <v>396</v>
      </c>
      <c r="I210" s="127" t="s">
        <v>271</v>
      </c>
      <c r="J210" s="54"/>
      <c r="K210" s="54"/>
      <c r="L210" s="54"/>
      <c r="M210" s="54"/>
      <c r="N210" s="54"/>
      <c r="O210" s="54"/>
      <c r="P210" s="54"/>
    </row>
    <row r="211" spans="1:16" ht="25.5">
      <c r="A211" s="113">
        <f t="shared" si="3"/>
        <v>206</v>
      </c>
      <c r="B211" s="102" t="s">
        <v>92</v>
      </c>
      <c r="C211" s="102" t="s">
        <v>747</v>
      </c>
      <c r="D211" s="102" t="s">
        <v>748</v>
      </c>
      <c r="E211" s="42">
        <v>12285608</v>
      </c>
      <c r="F211" s="103">
        <v>162800000</v>
      </c>
      <c r="G211" s="104">
        <v>41684</v>
      </c>
      <c r="H211" s="57" t="s">
        <v>396</v>
      </c>
      <c r="I211" s="127" t="s">
        <v>271</v>
      </c>
      <c r="J211" s="54"/>
      <c r="K211" s="54"/>
      <c r="L211" s="54"/>
      <c r="M211" s="54"/>
      <c r="N211" s="54"/>
      <c r="O211" s="54"/>
      <c r="P211" s="54"/>
    </row>
    <row r="212" spans="1:16" ht="25.5">
      <c r="A212" s="113">
        <f t="shared" si="3"/>
        <v>207</v>
      </c>
      <c r="B212" s="102" t="s">
        <v>225</v>
      </c>
      <c r="C212" s="102" t="s">
        <v>749</v>
      </c>
      <c r="D212" s="102" t="s">
        <v>750</v>
      </c>
      <c r="E212" s="42">
        <v>79280310</v>
      </c>
      <c r="F212" s="103">
        <v>6000000000</v>
      </c>
      <c r="G212" s="104">
        <v>41780</v>
      </c>
      <c r="H212" s="57" t="s">
        <v>396</v>
      </c>
      <c r="I212" s="127" t="s">
        <v>271</v>
      </c>
      <c r="J212" s="54"/>
      <c r="K212" s="54"/>
      <c r="L212" s="54"/>
      <c r="M212" s="54"/>
      <c r="N212" s="54"/>
      <c r="O212" s="54"/>
      <c r="P212" s="54"/>
    </row>
    <row r="213" spans="1:16" ht="25.5">
      <c r="A213" s="113">
        <f t="shared" si="3"/>
        <v>208</v>
      </c>
      <c r="B213" s="102" t="s">
        <v>333</v>
      </c>
      <c r="C213" s="102" t="s">
        <v>751</v>
      </c>
      <c r="D213" s="102" t="s">
        <v>752</v>
      </c>
      <c r="E213" s="42">
        <v>37233000</v>
      </c>
      <c r="F213" s="103">
        <v>9704262</v>
      </c>
      <c r="G213" s="104" t="s">
        <v>753</v>
      </c>
      <c r="H213" s="57" t="s">
        <v>396</v>
      </c>
      <c r="I213" s="127" t="s">
        <v>271</v>
      </c>
      <c r="J213" s="54"/>
      <c r="K213" s="54"/>
      <c r="L213" s="54"/>
      <c r="M213" s="54"/>
      <c r="N213" s="54"/>
      <c r="O213" s="54"/>
      <c r="P213" s="54"/>
    </row>
    <row r="214" spans="1:16">
      <c r="A214" s="113">
        <f t="shared" si="3"/>
        <v>209</v>
      </c>
      <c r="B214" s="102" t="s">
        <v>200</v>
      </c>
      <c r="C214" s="102" t="s">
        <v>754</v>
      </c>
      <c r="D214" s="102" t="s">
        <v>181</v>
      </c>
      <c r="E214" s="42">
        <v>73084019</v>
      </c>
      <c r="F214" s="103">
        <v>21858340</v>
      </c>
      <c r="G214" s="104">
        <v>41780</v>
      </c>
      <c r="H214" s="57" t="s">
        <v>396</v>
      </c>
      <c r="I214" s="127" t="s">
        <v>271</v>
      </c>
      <c r="J214" s="54"/>
      <c r="K214" s="54"/>
      <c r="L214" s="54"/>
      <c r="M214" s="54"/>
      <c r="N214" s="54"/>
      <c r="O214" s="54"/>
      <c r="P214" s="54"/>
    </row>
    <row r="215" spans="1:16">
      <c r="A215" s="113">
        <f t="shared" si="3"/>
        <v>210</v>
      </c>
      <c r="B215" s="102" t="s">
        <v>120</v>
      </c>
      <c r="C215" s="102" t="s">
        <v>755</v>
      </c>
      <c r="D215" s="102" t="s">
        <v>756</v>
      </c>
      <c r="E215" s="42">
        <v>46452987</v>
      </c>
      <c r="F215" s="103">
        <v>11411976</v>
      </c>
      <c r="G215" s="104">
        <v>41786</v>
      </c>
      <c r="H215" s="57" t="s">
        <v>396</v>
      </c>
      <c r="I215" s="127" t="s">
        <v>271</v>
      </c>
      <c r="J215" s="54"/>
      <c r="K215" s="54"/>
      <c r="L215" s="54"/>
      <c r="M215" s="54"/>
      <c r="N215" s="54"/>
      <c r="O215" s="54"/>
      <c r="P215" s="54"/>
    </row>
    <row r="216" spans="1:16" ht="25.5">
      <c r="A216" s="113">
        <f t="shared" si="3"/>
        <v>211</v>
      </c>
      <c r="B216" s="102" t="s">
        <v>91</v>
      </c>
      <c r="C216" s="102" t="s">
        <v>757</v>
      </c>
      <c r="D216" s="102" t="s">
        <v>758</v>
      </c>
      <c r="E216" s="42">
        <v>12195826</v>
      </c>
      <c r="F216" s="103">
        <v>23516722</v>
      </c>
      <c r="G216" s="104">
        <v>41787</v>
      </c>
      <c r="H216" s="57" t="s">
        <v>396</v>
      </c>
      <c r="I216" s="127" t="s">
        <v>271</v>
      </c>
      <c r="J216" s="54"/>
      <c r="K216" s="54"/>
      <c r="L216" s="54"/>
      <c r="M216" s="54"/>
      <c r="N216" s="54"/>
      <c r="O216" s="54"/>
      <c r="P216" s="54"/>
    </row>
    <row r="217" spans="1:16" ht="25.5">
      <c r="A217" s="113">
        <f t="shared" si="3"/>
        <v>212</v>
      </c>
      <c r="B217" s="102" t="s">
        <v>223</v>
      </c>
      <c r="C217" s="102" t="s">
        <v>759</v>
      </c>
      <c r="D217" s="102" t="s">
        <v>760</v>
      </c>
      <c r="E217" s="42">
        <v>1117804638</v>
      </c>
      <c r="F217" s="103">
        <v>123200000</v>
      </c>
      <c r="G217" s="104">
        <v>41789</v>
      </c>
      <c r="H217" s="57" t="s">
        <v>396</v>
      </c>
      <c r="I217" s="127" t="s">
        <v>271</v>
      </c>
      <c r="J217" s="54"/>
      <c r="K217" s="54"/>
      <c r="L217" s="54"/>
      <c r="M217" s="54"/>
      <c r="N217" s="54"/>
      <c r="O217" s="54"/>
      <c r="P217" s="54"/>
    </row>
    <row r="218" spans="1:16" ht="25.5">
      <c r="A218" s="113">
        <f t="shared" si="3"/>
        <v>213</v>
      </c>
      <c r="B218" s="102" t="s">
        <v>91</v>
      </c>
      <c r="C218" s="102" t="s">
        <v>761</v>
      </c>
      <c r="D218" s="102" t="s">
        <v>762</v>
      </c>
      <c r="E218" s="42">
        <v>52258499</v>
      </c>
      <c r="F218" s="103">
        <v>8637013</v>
      </c>
      <c r="G218" s="104">
        <v>41730</v>
      </c>
      <c r="H218" s="57" t="s">
        <v>431</v>
      </c>
      <c r="I218" s="127" t="s">
        <v>271</v>
      </c>
      <c r="J218" s="54"/>
      <c r="K218" s="54"/>
      <c r="L218" s="54"/>
      <c r="M218" s="54"/>
      <c r="N218" s="54"/>
      <c r="O218" s="54"/>
      <c r="P218" s="54"/>
    </row>
    <row r="219" spans="1:16">
      <c r="A219" s="113">
        <f t="shared" si="3"/>
        <v>214</v>
      </c>
      <c r="B219" s="102" t="s">
        <v>91</v>
      </c>
      <c r="C219" s="102" t="s">
        <v>763</v>
      </c>
      <c r="D219" s="102" t="s">
        <v>764</v>
      </c>
      <c r="E219" s="42">
        <v>41746919</v>
      </c>
      <c r="F219" s="103">
        <v>16000000</v>
      </c>
      <c r="G219" s="104">
        <v>41779</v>
      </c>
      <c r="H219" s="57" t="s">
        <v>396</v>
      </c>
      <c r="I219" s="127" t="s">
        <v>271</v>
      </c>
      <c r="J219" s="54"/>
      <c r="K219" s="54"/>
      <c r="L219" s="54"/>
      <c r="M219" s="54"/>
      <c r="N219" s="54"/>
      <c r="O219" s="54"/>
      <c r="P219" s="54"/>
    </row>
    <row r="220" spans="1:16" ht="25.5">
      <c r="A220" s="113">
        <f t="shared" si="3"/>
        <v>215</v>
      </c>
      <c r="B220" s="102" t="s">
        <v>225</v>
      </c>
      <c r="C220" s="102" t="s">
        <v>765</v>
      </c>
      <c r="D220" s="102" t="s">
        <v>766</v>
      </c>
      <c r="E220" s="42">
        <v>79569544</v>
      </c>
      <c r="F220" s="103">
        <v>13262060</v>
      </c>
      <c r="G220" s="104">
        <v>41809</v>
      </c>
      <c r="H220" s="57" t="s">
        <v>396</v>
      </c>
      <c r="I220" s="127" t="s">
        <v>271</v>
      </c>
      <c r="J220" s="54"/>
      <c r="K220" s="54"/>
      <c r="L220" s="54"/>
      <c r="M220" s="54"/>
      <c r="N220" s="54"/>
      <c r="O220" s="54"/>
      <c r="P220" s="54"/>
    </row>
    <row r="221" spans="1:16">
      <c r="A221" s="113">
        <f t="shared" si="3"/>
        <v>216</v>
      </c>
      <c r="B221" s="102" t="s">
        <v>67</v>
      </c>
      <c r="C221" s="102" t="s">
        <v>767</v>
      </c>
      <c r="D221" s="102" t="s">
        <v>768</v>
      </c>
      <c r="E221" s="42"/>
      <c r="F221" s="103">
        <v>24000000</v>
      </c>
      <c r="G221" s="104">
        <v>41810</v>
      </c>
      <c r="H221" s="57" t="s">
        <v>396</v>
      </c>
      <c r="I221" s="127" t="s">
        <v>271</v>
      </c>
      <c r="J221" s="54"/>
      <c r="K221" s="54"/>
      <c r="L221" s="54"/>
      <c r="M221" s="54"/>
      <c r="N221" s="54"/>
      <c r="O221" s="54"/>
      <c r="P221" s="54"/>
    </row>
    <row r="222" spans="1:16">
      <c r="A222" s="113">
        <f t="shared" si="3"/>
        <v>217</v>
      </c>
      <c r="B222" s="102" t="s">
        <v>87</v>
      </c>
      <c r="C222" s="102" t="s">
        <v>769</v>
      </c>
      <c r="D222" s="102" t="s">
        <v>770</v>
      </c>
      <c r="E222" s="42">
        <v>17321672</v>
      </c>
      <c r="F222" s="103">
        <v>139705980</v>
      </c>
      <c r="G222" s="104">
        <v>41814</v>
      </c>
      <c r="H222" s="57" t="s">
        <v>396</v>
      </c>
      <c r="I222" s="127" t="s">
        <v>271</v>
      </c>
      <c r="J222" s="54"/>
      <c r="K222" s="54"/>
      <c r="L222" s="54"/>
      <c r="M222" s="54"/>
      <c r="N222" s="54"/>
      <c r="O222" s="54"/>
      <c r="P222" s="54"/>
    </row>
    <row r="223" spans="1:16">
      <c r="A223" s="113">
        <f t="shared" si="3"/>
        <v>218</v>
      </c>
      <c r="B223" s="102" t="s">
        <v>67</v>
      </c>
      <c r="C223" s="102" t="s">
        <v>771</v>
      </c>
      <c r="D223" s="102" t="s">
        <v>772</v>
      </c>
      <c r="E223" s="42"/>
      <c r="F223" s="103">
        <v>353700000</v>
      </c>
      <c r="G223" s="104">
        <v>41817</v>
      </c>
      <c r="H223" s="57" t="s">
        <v>396</v>
      </c>
      <c r="I223" s="127" t="s">
        <v>271</v>
      </c>
      <c r="J223" s="54"/>
      <c r="K223" s="54"/>
      <c r="L223" s="54"/>
      <c r="M223" s="54"/>
      <c r="N223" s="54"/>
      <c r="O223" s="54"/>
      <c r="P223" s="54"/>
    </row>
    <row r="224" spans="1:16" ht="25.5">
      <c r="A224" s="113">
        <f t="shared" si="3"/>
        <v>219</v>
      </c>
      <c r="B224" s="102" t="s">
        <v>40</v>
      </c>
      <c r="C224" s="102" t="s">
        <v>773</v>
      </c>
      <c r="D224" s="102" t="s">
        <v>774</v>
      </c>
      <c r="E224" s="42">
        <v>98528710</v>
      </c>
      <c r="F224" s="103">
        <v>24595487</v>
      </c>
      <c r="G224" s="104">
        <v>41815</v>
      </c>
      <c r="H224" s="57" t="s">
        <v>396</v>
      </c>
      <c r="I224" s="127" t="s">
        <v>271</v>
      </c>
      <c r="J224" s="54"/>
      <c r="K224" s="54"/>
      <c r="L224" s="54"/>
      <c r="M224" s="54"/>
      <c r="N224" s="54"/>
      <c r="O224" s="54"/>
      <c r="P224" s="54"/>
    </row>
    <row r="225" spans="1:16" ht="63.75">
      <c r="A225" s="43">
        <f t="shared" si="3"/>
        <v>220</v>
      </c>
      <c r="B225" s="92" t="s">
        <v>67</v>
      </c>
      <c r="C225" s="117" t="s">
        <v>510</v>
      </c>
      <c r="D225" s="92" t="s">
        <v>511</v>
      </c>
      <c r="E225" s="32">
        <v>91481089</v>
      </c>
      <c r="F225" s="40">
        <v>9500968</v>
      </c>
      <c r="G225" s="88">
        <v>41422</v>
      </c>
      <c r="H225" s="38" t="s">
        <v>59</v>
      </c>
      <c r="I225" s="39" t="s">
        <v>32</v>
      </c>
      <c r="J225" s="54"/>
      <c r="K225" s="54"/>
      <c r="L225" s="54"/>
      <c r="M225" s="54"/>
      <c r="N225" s="54"/>
      <c r="O225" s="54"/>
      <c r="P225" s="54"/>
    </row>
    <row r="226" spans="1:16" ht="63.75">
      <c r="A226" s="43">
        <f t="shared" si="3"/>
        <v>221</v>
      </c>
      <c r="B226" s="92" t="s">
        <v>200</v>
      </c>
      <c r="C226" s="117" t="s">
        <v>501</v>
      </c>
      <c r="D226" s="92" t="s">
        <v>502</v>
      </c>
      <c r="E226" s="32">
        <v>9281956</v>
      </c>
      <c r="F226" s="40">
        <v>800000000</v>
      </c>
      <c r="G226" s="88">
        <v>41386</v>
      </c>
      <c r="H226" s="38" t="s">
        <v>59</v>
      </c>
      <c r="I226" s="39" t="s">
        <v>32</v>
      </c>
      <c r="J226" s="54"/>
      <c r="K226" s="54"/>
      <c r="L226" s="54"/>
      <c r="M226" s="54"/>
      <c r="N226" s="54"/>
      <c r="O226" s="54"/>
      <c r="P226" s="54"/>
    </row>
    <row r="227" spans="1:16" ht="63.75">
      <c r="A227" s="43">
        <f t="shared" si="3"/>
        <v>222</v>
      </c>
      <c r="B227" s="92" t="s">
        <v>224</v>
      </c>
      <c r="C227" s="87" t="s">
        <v>424</v>
      </c>
      <c r="D227" s="92" t="s">
        <v>425</v>
      </c>
      <c r="E227" s="32" t="s">
        <v>426</v>
      </c>
      <c r="F227" s="135">
        <v>56829943</v>
      </c>
      <c r="G227" s="88">
        <v>41064</v>
      </c>
      <c r="H227" s="38" t="s">
        <v>706</v>
      </c>
      <c r="I227" s="39" t="s">
        <v>32</v>
      </c>
      <c r="J227" s="54"/>
      <c r="K227" s="54"/>
      <c r="L227" s="54"/>
      <c r="M227" s="54"/>
      <c r="N227" s="54"/>
      <c r="O227" s="54"/>
      <c r="P227" s="54"/>
    </row>
    <row r="228" spans="1:16" ht="63.75">
      <c r="A228" s="43">
        <f t="shared" si="3"/>
        <v>223</v>
      </c>
      <c r="B228" s="92" t="s">
        <v>100</v>
      </c>
      <c r="C228" s="87" t="s">
        <v>405</v>
      </c>
      <c r="D228" s="92" t="s">
        <v>406</v>
      </c>
      <c r="E228" s="32">
        <v>13348386</v>
      </c>
      <c r="F228" s="40">
        <v>25296385</v>
      </c>
      <c r="G228" s="88">
        <v>40998</v>
      </c>
      <c r="H228" s="38" t="s">
        <v>706</v>
      </c>
      <c r="I228" s="39" t="s">
        <v>32</v>
      </c>
      <c r="J228" s="54"/>
      <c r="K228" s="54"/>
      <c r="L228" s="54"/>
      <c r="M228" s="54"/>
      <c r="N228" s="54"/>
      <c r="O228" s="54"/>
      <c r="P228" s="54"/>
    </row>
    <row r="229" spans="1:16" ht="63.75">
      <c r="A229" s="43">
        <f t="shared" si="3"/>
        <v>224</v>
      </c>
      <c r="B229" s="38" t="s">
        <v>40</v>
      </c>
      <c r="C229" s="55" t="s">
        <v>346</v>
      </c>
      <c r="D229" s="38" t="s">
        <v>347</v>
      </c>
      <c r="E229" s="44">
        <v>71576560</v>
      </c>
      <c r="F229" s="40">
        <v>67075000</v>
      </c>
      <c r="G229" s="53">
        <v>40697</v>
      </c>
      <c r="H229" s="38" t="s">
        <v>59</v>
      </c>
      <c r="I229" s="39" t="s">
        <v>32</v>
      </c>
      <c r="J229" s="54"/>
      <c r="K229" s="54"/>
      <c r="L229" s="54"/>
      <c r="M229" s="54"/>
      <c r="N229" s="54"/>
      <c r="O229" s="54"/>
      <c r="P229" s="54"/>
    </row>
    <row r="230" spans="1:16" ht="63.75">
      <c r="A230" s="43">
        <f t="shared" si="3"/>
        <v>225</v>
      </c>
      <c r="B230" s="38" t="s">
        <v>67</v>
      </c>
      <c r="C230" s="55" t="s">
        <v>73</v>
      </c>
      <c r="D230" s="38" t="s">
        <v>74</v>
      </c>
      <c r="E230" s="44">
        <v>13615480</v>
      </c>
      <c r="F230" s="40">
        <v>126800000</v>
      </c>
      <c r="G230" s="53">
        <v>40499</v>
      </c>
      <c r="H230" s="38" t="s">
        <v>59</v>
      </c>
      <c r="I230" s="39" t="s">
        <v>32</v>
      </c>
      <c r="J230" s="54"/>
      <c r="K230" s="54"/>
      <c r="L230" s="54"/>
      <c r="M230" s="54"/>
      <c r="N230" s="54"/>
      <c r="O230" s="54"/>
      <c r="P230" s="54"/>
    </row>
    <row r="231" spans="1:16" ht="63.75">
      <c r="A231" s="43">
        <f t="shared" si="3"/>
        <v>226</v>
      </c>
      <c r="B231" s="92" t="s">
        <v>223</v>
      </c>
      <c r="C231" s="117" t="s">
        <v>451</v>
      </c>
      <c r="D231" s="92" t="s">
        <v>452</v>
      </c>
      <c r="E231" s="32">
        <v>17655537</v>
      </c>
      <c r="F231" s="40">
        <v>113600000</v>
      </c>
      <c r="G231" s="88" t="s">
        <v>453</v>
      </c>
      <c r="H231" s="38" t="s">
        <v>59</v>
      </c>
      <c r="I231" s="39" t="s">
        <v>32</v>
      </c>
      <c r="J231" s="54"/>
      <c r="K231" s="54"/>
      <c r="L231" s="54"/>
      <c r="M231" s="54"/>
      <c r="N231" s="54"/>
      <c r="O231" s="54"/>
      <c r="P231" s="54"/>
    </row>
    <row r="232" spans="1:16" ht="63.75">
      <c r="A232" s="43">
        <f t="shared" si="3"/>
        <v>227</v>
      </c>
      <c r="B232" s="92" t="s">
        <v>91</v>
      </c>
      <c r="C232" s="87" t="s">
        <v>420</v>
      </c>
      <c r="D232" s="92" t="s">
        <v>421</v>
      </c>
      <c r="E232" s="32">
        <v>70040588</v>
      </c>
      <c r="F232" s="40">
        <v>55872515</v>
      </c>
      <c r="G232" s="88">
        <v>41033</v>
      </c>
      <c r="H232" s="38" t="s">
        <v>59</v>
      </c>
      <c r="I232" s="39" t="s">
        <v>32</v>
      </c>
      <c r="J232" s="54"/>
      <c r="K232" s="54"/>
      <c r="L232" s="54"/>
      <c r="M232" s="54"/>
      <c r="N232" s="54"/>
      <c r="O232" s="54"/>
      <c r="P232" s="54"/>
    </row>
    <row r="233" spans="1:16" ht="63.75">
      <c r="A233" s="43">
        <f t="shared" si="3"/>
        <v>228</v>
      </c>
      <c r="B233" s="38" t="s">
        <v>132</v>
      </c>
      <c r="C233" s="55" t="s">
        <v>278</v>
      </c>
      <c r="D233" s="38" t="s">
        <v>279</v>
      </c>
      <c r="E233" s="44">
        <v>72233460</v>
      </c>
      <c r="F233" s="40">
        <v>5150000</v>
      </c>
      <c r="G233" s="53">
        <v>40417</v>
      </c>
      <c r="H233" s="38" t="s">
        <v>59</v>
      </c>
      <c r="I233" s="39" t="s">
        <v>32</v>
      </c>
      <c r="J233" s="54"/>
      <c r="K233" s="54"/>
      <c r="L233" s="54"/>
      <c r="M233" s="54"/>
      <c r="N233" s="54"/>
      <c r="O233" s="54"/>
      <c r="P233" s="54"/>
    </row>
    <row r="234" spans="1:16" ht="63.75">
      <c r="A234" s="43">
        <f t="shared" si="3"/>
        <v>229</v>
      </c>
      <c r="B234" s="38" t="s">
        <v>200</v>
      </c>
      <c r="C234" s="55" t="s">
        <v>217</v>
      </c>
      <c r="D234" s="38" t="s">
        <v>218</v>
      </c>
      <c r="E234" s="44">
        <v>73143986</v>
      </c>
      <c r="F234" s="40">
        <v>56548666</v>
      </c>
      <c r="G234" s="53">
        <v>40309</v>
      </c>
      <c r="H234" s="38" t="s">
        <v>59</v>
      </c>
      <c r="I234" s="39" t="s">
        <v>32</v>
      </c>
      <c r="J234" s="54"/>
      <c r="K234" s="54"/>
      <c r="L234" s="54"/>
      <c r="M234" s="54"/>
      <c r="N234" s="54"/>
      <c r="O234" s="54"/>
      <c r="P234" s="54"/>
    </row>
    <row r="235" spans="1:16" ht="63.75">
      <c r="A235" s="43">
        <f t="shared" si="3"/>
        <v>230</v>
      </c>
      <c r="B235" s="38" t="s">
        <v>333</v>
      </c>
      <c r="C235" s="51" t="s">
        <v>145</v>
      </c>
      <c r="D235" s="48" t="s">
        <v>146</v>
      </c>
      <c r="E235" s="49">
        <v>60375191</v>
      </c>
      <c r="F235" s="40">
        <v>3000000</v>
      </c>
      <c r="G235" s="47">
        <v>38630</v>
      </c>
      <c r="H235" s="48" t="s">
        <v>59</v>
      </c>
      <c r="I235" s="41" t="s">
        <v>32</v>
      </c>
      <c r="J235" s="54"/>
      <c r="K235" s="54"/>
      <c r="L235" s="54"/>
      <c r="M235" s="54"/>
      <c r="N235" s="54"/>
      <c r="O235" s="54"/>
      <c r="P235" s="54"/>
    </row>
    <row r="236" spans="1:16" ht="63.75">
      <c r="A236" s="43">
        <f t="shared" si="3"/>
        <v>231</v>
      </c>
      <c r="B236" s="92" t="s">
        <v>67</v>
      </c>
      <c r="C236" s="87" t="s">
        <v>442</v>
      </c>
      <c r="D236" s="92" t="s">
        <v>443</v>
      </c>
      <c r="E236" s="32">
        <v>91287610</v>
      </c>
      <c r="F236" s="40">
        <v>79000000</v>
      </c>
      <c r="G236" s="88">
        <v>41169</v>
      </c>
      <c r="H236" s="38" t="s">
        <v>59</v>
      </c>
      <c r="I236" s="39" t="s">
        <v>32</v>
      </c>
      <c r="J236" s="54"/>
      <c r="K236" s="54"/>
      <c r="L236" s="54"/>
      <c r="M236" s="54"/>
      <c r="N236" s="54"/>
      <c r="O236" s="54"/>
      <c r="P236" s="54"/>
    </row>
    <row r="237" spans="1:16" ht="63.75">
      <c r="A237" s="43">
        <f t="shared" si="3"/>
        <v>232</v>
      </c>
      <c r="B237" s="92" t="s">
        <v>132</v>
      </c>
      <c r="C237" s="87" t="s">
        <v>360</v>
      </c>
      <c r="D237" s="87" t="s">
        <v>361</v>
      </c>
      <c r="E237" s="32">
        <v>12619625</v>
      </c>
      <c r="F237" s="40">
        <v>7450000</v>
      </c>
      <c r="G237" s="88">
        <v>40798</v>
      </c>
      <c r="H237" s="38" t="s">
        <v>59</v>
      </c>
      <c r="I237" s="39" t="s">
        <v>32</v>
      </c>
      <c r="J237" s="54"/>
      <c r="K237" s="54"/>
      <c r="L237" s="54"/>
      <c r="M237" s="54"/>
      <c r="N237" s="54"/>
      <c r="O237" s="54"/>
      <c r="P237" s="54"/>
    </row>
    <row r="238" spans="1:16" ht="63.75">
      <c r="A238" s="43">
        <f t="shared" si="3"/>
        <v>233</v>
      </c>
      <c r="B238" s="38" t="s">
        <v>40</v>
      </c>
      <c r="C238" s="44" t="s">
        <v>41</v>
      </c>
      <c r="D238" s="48" t="s">
        <v>42</v>
      </c>
      <c r="E238" s="46">
        <v>21492554</v>
      </c>
      <c r="F238" s="40">
        <v>9606525</v>
      </c>
      <c r="G238" s="47">
        <v>38270</v>
      </c>
      <c r="H238" s="37" t="s">
        <v>59</v>
      </c>
      <c r="I238" s="10" t="s">
        <v>32</v>
      </c>
      <c r="J238" s="54"/>
      <c r="K238" s="54"/>
      <c r="L238" s="54"/>
      <c r="M238" s="54"/>
      <c r="N238" s="54"/>
      <c r="O238" s="54"/>
      <c r="P238" s="54"/>
    </row>
    <row r="239" spans="1:16" ht="63.75">
      <c r="A239" s="43">
        <f t="shared" si="3"/>
        <v>234</v>
      </c>
      <c r="B239" s="38" t="s">
        <v>106</v>
      </c>
      <c r="C239" s="55" t="s">
        <v>216</v>
      </c>
      <c r="D239" s="38" t="s">
        <v>10</v>
      </c>
      <c r="E239" s="44">
        <v>10141947</v>
      </c>
      <c r="F239" s="40">
        <v>4969900</v>
      </c>
      <c r="G239" s="53">
        <v>40302</v>
      </c>
      <c r="H239" s="38" t="s">
        <v>59</v>
      </c>
      <c r="I239" s="39" t="s">
        <v>32</v>
      </c>
      <c r="J239" s="54"/>
      <c r="K239" s="54"/>
      <c r="L239" s="54"/>
      <c r="M239" s="54"/>
      <c r="N239" s="54"/>
      <c r="O239" s="54"/>
      <c r="P239" s="54"/>
    </row>
    <row r="240" spans="1:16" ht="76.5">
      <c r="A240" s="43">
        <f t="shared" si="3"/>
        <v>235</v>
      </c>
      <c r="B240" s="38" t="s">
        <v>92</v>
      </c>
      <c r="C240" s="55" t="s">
        <v>96</v>
      </c>
      <c r="D240" s="38" t="s">
        <v>97</v>
      </c>
      <c r="E240" s="44">
        <v>29345170</v>
      </c>
      <c r="F240" s="40">
        <v>4500000</v>
      </c>
      <c r="G240" s="53">
        <v>40046</v>
      </c>
      <c r="H240" s="38" t="s">
        <v>591</v>
      </c>
      <c r="I240" s="39" t="s">
        <v>32</v>
      </c>
      <c r="J240" s="54"/>
      <c r="K240" s="54"/>
      <c r="L240" s="54"/>
      <c r="M240" s="54"/>
      <c r="N240" s="54"/>
      <c r="O240" s="54"/>
      <c r="P240" s="54"/>
    </row>
    <row r="241" spans="1:16" ht="63.75">
      <c r="A241" s="43">
        <f t="shared" si="3"/>
        <v>236</v>
      </c>
      <c r="B241" s="38" t="s">
        <v>85</v>
      </c>
      <c r="C241" s="55" t="s">
        <v>305</v>
      </c>
      <c r="D241" s="38" t="s">
        <v>306</v>
      </c>
      <c r="E241" s="44">
        <v>14258455</v>
      </c>
      <c r="F241" s="40">
        <v>100000000</v>
      </c>
      <c r="G241" s="53">
        <v>40449</v>
      </c>
      <c r="H241" s="38" t="s">
        <v>59</v>
      </c>
      <c r="I241" s="39" t="s">
        <v>496</v>
      </c>
      <c r="J241" s="54"/>
      <c r="K241" s="54"/>
      <c r="L241" s="54"/>
      <c r="M241" s="54"/>
      <c r="N241" s="54"/>
      <c r="O241" s="54"/>
      <c r="P241" s="54"/>
    </row>
    <row r="242" spans="1:16" ht="63.75">
      <c r="A242" s="43">
        <f t="shared" si="3"/>
        <v>237</v>
      </c>
      <c r="B242" s="38" t="s">
        <v>227</v>
      </c>
      <c r="C242" s="55" t="s">
        <v>175</v>
      </c>
      <c r="D242" s="38" t="s">
        <v>176</v>
      </c>
      <c r="E242" s="44">
        <v>76296765</v>
      </c>
      <c r="F242" s="40">
        <v>120000000</v>
      </c>
      <c r="G242" s="53">
        <v>39787</v>
      </c>
      <c r="H242" s="38" t="s">
        <v>59</v>
      </c>
      <c r="I242" s="39" t="s">
        <v>496</v>
      </c>
      <c r="J242" s="54"/>
      <c r="K242" s="54"/>
      <c r="L242" s="54"/>
      <c r="M242" s="54"/>
      <c r="N242" s="54"/>
      <c r="O242" s="54"/>
      <c r="P242" s="54"/>
    </row>
    <row r="243" spans="1:16" ht="63.75">
      <c r="A243" s="43">
        <f t="shared" si="3"/>
        <v>238</v>
      </c>
      <c r="B243" s="38" t="s">
        <v>120</v>
      </c>
      <c r="C243" s="55" t="s">
        <v>161</v>
      </c>
      <c r="D243" s="38" t="s">
        <v>280</v>
      </c>
      <c r="E243" s="44">
        <v>23983329</v>
      </c>
      <c r="F243" s="40">
        <v>6201101</v>
      </c>
      <c r="G243" s="53">
        <v>39658</v>
      </c>
      <c r="H243" s="38" t="s">
        <v>59</v>
      </c>
      <c r="I243" s="39" t="s">
        <v>496</v>
      </c>
      <c r="J243" s="54"/>
      <c r="K243" s="54"/>
      <c r="L243" s="54"/>
      <c r="M243" s="54"/>
      <c r="N243" s="54"/>
      <c r="O243" s="54"/>
      <c r="P243" s="54"/>
    </row>
    <row r="244" spans="1:16" ht="63.75">
      <c r="A244" s="43">
        <f t="shared" si="3"/>
        <v>239</v>
      </c>
      <c r="B244" s="38" t="s">
        <v>333</v>
      </c>
      <c r="C244" s="44" t="s">
        <v>159</v>
      </c>
      <c r="D244" s="52" t="s">
        <v>160</v>
      </c>
      <c r="E244" s="44">
        <v>5406945</v>
      </c>
      <c r="F244" s="40">
        <v>163000000</v>
      </c>
      <c r="G244" s="53">
        <v>38847</v>
      </c>
      <c r="H244" s="38" t="s">
        <v>59</v>
      </c>
      <c r="I244" s="39" t="s">
        <v>496</v>
      </c>
      <c r="J244" s="54"/>
      <c r="K244" s="54"/>
      <c r="L244" s="54"/>
      <c r="M244" s="54"/>
      <c r="N244" s="54"/>
      <c r="O244" s="54"/>
      <c r="P244" s="54"/>
    </row>
    <row r="245" spans="1:16" ht="63.75">
      <c r="A245" s="43">
        <f t="shared" si="3"/>
        <v>240</v>
      </c>
      <c r="B245" s="38" t="s">
        <v>91</v>
      </c>
      <c r="C245" s="55" t="s">
        <v>491</v>
      </c>
      <c r="D245" s="38" t="s">
        <v>58</v>
      </c>
      <c r="E245" s="44"/>
      <c r="F245" s="40">
        <v>120000000</v>
      </c>
      <c r="G245" s="53">
        <v>39651</v>
      </c>
      <c r="H245" s="48" t="s">
        <v>59</v>
      </c>
      <c r="I245" s="39" t="s">
        <v>472</v>
      </c>
      <c r="J245" s="54"/>
      <c r="K245" s="54"/>
      <c r="L245" s="54"/>
      <c r="M245" s="54"/>
      <c r="N245" s="54"/>
      <c r="O245" s="54"/>
      <c r="P245" s="54"/>
    </row>
    <row r="246" spans="1:16" ht="63.75">
      <c r="A246" s="43">
        <f t="shared" si="3"/>
        <v>241</v>
      </c>
      <c r="B246" s="38" t="s">
        <v>40</v>
      </c>
      <c r="C246" s="44">
        <v>2002232700</v>
      </c>
      <c r="D246" s="48" t="s">
        <v>121</v>
      </c>
      <c r="E246" s="46">
        <v>32351896</v>
      </c>
      <c r="F246" s="40">
        <v>3471013</v>
      </c>
      <c r="G246" s="47">
        <v>37413</v>
      </c>
      <c r="H246" s="48" t="s">
        <v>59</v>
      </c>
      <c r="I246" s="41" t="s">
        <v>472</v>
      </c>
      <c r="J246" s="54"/>
      <c r="K246" s="54"/>
      <c r="L246" s="54"/>
      <c r="M246" s="54"/>
      <c r="N246" s="54"/>
      <c r="O246" s="54"/>
      <c r="P246" s="54"/>
    </row>
    <row r="247" spans="1:16" ht="63.75">
      <c r="A247" s="43">
        <f t="shared" si="3"/>
        <v>242</v>
      </c>
      <c r="B247" s="38" t="s">
        <v>333</v>
      </c>
      <c r="C247" s="55" t="s">
        <v>290</v>
      </c>
      <c r="D247" s="38" t="s">
        <v>291</v>
      </c>
      <c r="E247" s="44">
        <v>88233547</v>
      </c>
      <c r="F247" s="40">
        <v>7250048</v>
      </c>
      <c r="G247" s="53">
        <v>39688</v>
      </c>
      <c r="H247" s="38" t="s">
        <v>59</v>
      </c>
      <c r="I247" s="39" t="s">
        <v>32</v>
      </c>
      <c r="J247" s="54"/>
      <c r="K247" s="54"/>
      <c r="L247" s="54"/>
      <c r="M247" s="54"/>
      <c r="N247" s="54"/>
      <c r="O247" s="54"/>
      <c r="P247" s="54"/>
    </row>
    <row r="248" spans="1:16" ht="63.75">
      <c r="A248" s="43">
        <f t="shared" si="3"/>
        <v>243</v>
      </c>
      <c r="B248" s="38" t="s">
        <v>333</v>
      </c>
      <c r="C248" s="44" t="s">
        <v>135</v>
      </c>
      <c r="D248" s="48" t="s">
        <v>136</v>
      </c>
      <c r="E248" s="49">
        <v>5405902</v>
      </c>
      <c r="F248" s="40">
        <v>300000000</v>
      </c>
      <c r="G248" s="47">
        <v>38504</v>
      </c>
      <c r="H248" s="37" t="s">
        <v>59</v>
      </c>
      <c r="I248" s="41" t="s">
        <v>162</v>
      </c>
      <c r="J248" s="54"/>
      <c r="K248" s="54"/>
      <c r="L248" s="54"/>
      <c r="M248" s="54"/>
      <c r="N248" s="54"/>
      <c r="O248" s="54"/>
      <c r="P248" s="54"/>
    </row>
    <row r="249" spans="1:16" ht="63.75">
      <c r="A249" s="43">
        <f t="shared" si="3"/>
        <v>244</v>
      </c>
      <c r="B249" s="38" t="s">
        <v>132</v>
      </c>
      <c r="C249" s="51" t="s">
        <v>157</v>
      </c>
      <c r="D249" s="48" t="s">
        <v>158</v>
      </c>
      <c r="E249" s="49">
        <v>7676023</v>
      </c>
      <c r="F249" s="40">
        <v>104450000</v>
      </c>
      <c r="G249" s="47">
        <v>38827</v>
      </c>
      <c r="H249" s="48" t="s">
        <v>59</v>
      </c>
      <c r="I249" s="41" t="s">
        <v>162</v>
      </c>
      <c r="J249" s="54"/>
      <c r="K249" s="54"/>
      <c r="L249" s="54"/>
      <c r="M249" s="54"/>
      <c r="N249" s="54"/>
      <c r="O249" s="54"/>
      <c r="P249" s="54"/>
    </row>
    <row r="250" spans="1:16" ht="63.75">
      <c r="A250" s="43">
        <f t="shared" si="3"/>
        <v>245</v>
      </c>
      <c r="B250" s="38" t="s">
        <v>225</v>
      </c>
      <c r="C250" s="55" t="s">
        <v>12</v>
      </c>
      <c r="D250" s="38" t="s">
        <v>13</v>
      </c>
      <c r="E250" s="44">
        <v>41771570</v>
      </c>
      <c r="F250" s="40">
        <v>1565000000</v>
      </c>
      <c r="G250" s="53">
        <v>40360</v>
      </c>
      <c r="H250" s="38" t="s">
        <v>59</v>
      </c>
      <c r="I250" s="39" t="s">
        <v>162</v>
      </c>
      <c r="J250" s="54"/>
      <c r="K250" s="54"/>
      <c r="L250" s="54"/>
      <c r="M250" s="54"/>
      <c r="N250" s="54"/>
      <c r="O250" s="54"/>
      <c r="P250" s="54"/>
    </row>
    <row r="251" spans="1:16" ht="63.75">
      <c r="A251" s="43">
        <f t="shared" si="3"/>
        <v>246</v>
      </c>
      <c r="B251" s="38" t="s">
        <v>221</v>
      </c>
      <c r="C251" s="55" t="s">
        <v>62</v>
      </c>
      <c r="D251" s="38" t="s">
        <v>414</v>
      </c>
      <c r="E251" s="44">
        <v>926702660</v>
      </c>
      <c r="F251" s="40">
        <v>261606122.19</v>
      </c>
      <c r="G251" s="53">
        <v>39534</v>
      </c>
      <c r="H251" s="38" t="s">
        <v>1</v>
      </c>
      <c r="I251" s="39" t="s">
        <v>162</v>
      </c>
      <c r="J251" s="54"/>
      <c r="K251" s="54"/>
      <c r="L251" s="54"/>
      <c r="M251" s="54"/>
      <c r="N251" s="54"/>
      <c r="O251" s="54"/>
      <c r="P251" s="54"/>
    </row>
    <row r="252" spans="1:16" ht="63.75">
      <c r="A252" s="43">
        <f t="shared" si="3"/>
        <v>247</v>
      </c>
      <c r="B252" s="38" t="s">
        <v>200</v>
      </c>
      <c r="C252" s="55" t="s">
        <v>126</v>
      </c>
      <c r="D252" s="38" t="s">
        <v>127</v>
      </c>
      <c r="E252" s="44">
        <v>73133979</v>
      </c>
      <c r="F252" s="40">
        <v>56548666</v>
      </c>
      <c r="G252" s="53">
        <v>40254</v>
      </c>
      <c r="H252" s="38" t="s">
        <v>1</v>
      </c>
      <c r="I252" s="39" t="s">
        <v>162</v>
      </c>
      <c r="J252" s="54"/>
      <c r="K252" s="54"/>
      <c r="L252" s="54"/>
      <c r="M252" s="54"/>
      <c r="N252" s="54"/>
      <c r="O252" s="54"/>
      <c r="P252" s="54"/>
    </row>
    <row r="253" spans="1:16" ht="63.75">
      <c r="A253" s="43">
        <f t="shared" si="3"/>
        <v>248</v>
      </c>
      <c r="B253" s="38" t="s">
        <v>40</v>
      </c>
      <c r="C253" s="44" t="s">
        <v>38</v>
      </c>
      <c r="D253" s="48" t="s">
        <v>39</v>
      </c>
      <c r="E253" s="46">
        <v>24323345</v>
      </c>
      <c r="F253" s="40">
        <v>1424390</v>
      </c>
      <c r="G253" s="47">
        <v>36724</v>
      </c>
      <c r="H253" s="37" t="s">
        <v>383</v>
      </c>
      <c r="I253" s="10" t="s">
        <v>32</v>
      </c>
      <c r="J253" s="54"/>
      <c r="K253" s="54"/>
      <c r="L253" s="54"/>
      <c r="M253" s="54"/>
      <c r="N253" s="54"/>
      <c r="O253" s="54"/>
      <c r="P253" s="54"/>
    </row>
    <row r="254" spans="1:16" ht="63.75">
      <c r="A254" s="43">
        <f t="shared" si="3"/>
        <v>249</v>
      </c>
      <c r="B254" s="38" t="s">
        <v>120</v>
      </c>
      <c r="C254" s="44" t="s">
        <v>46</v>
      </c>
      <c r="D254" s="38" t="s">
        <v>47</v>
      </c>
      <c r="E254" s="44">
        <v>23301316</v>
      </c>
      <c r="F254" s="40">
        <v>45000000</v>
      </c>
      <c r="G254" s="53">
        <v>39324</v>
      </c>
      <c r="H254" s="38" t="s">
        <v>59</v>
      </c>
      <c r="I254" s="39" t="s">
        <v>32</v>
      </c>
      <c r="J254" s="54"/>
      <c r="K254" s="54"/>
      <c r="L254" s="54"/>
      <c r="M254" s="54"/>
      <c r="N254" s="54"/>
      <c r="O254" s="54"/>
      <c r="P254" s="54"/>
    </row>
    <row r="255" spans="1:16" ht="63.75">
      <c r="A255" s="43">
        <f t="shared" si="3"/>
        <v>250</v>
      </c>
      <c r="B255" s="38" t="s">
        <v>227</v>
      </c>
      <c r="C255" s="44" t="s">
        <v>213</v>
      </c>
      <c r="D255" s="52" t="s">
        <v>240</v>
      </c>
      <c r="E255" s="44">
        <v>34550016</v>
      </c>
      <c r="F255" s="40">
        <v>30000000</v>
      </c>
      <c r="G255" s="53">
        <v>38912</v>
      </c>
      <c r="H255" s="38" t="s">
        <v>59</v>
      </c>
      <c r="I255" s="39" t="s">
        <v>32</v>
      </c>
      <c r="J255" s="54"/>
      <c r="K255" s="54"/>
      <c r="L255" s="54"/>
      <c r="M255" s="54"/>
      <c r="N255" s="54"/>
      <c r="O255" s="54"/>
      <c r="P255" s="54"/>
    </row>
    <row r="256" spans="1:16" ht="63.75">
      <c r="A256" s="43">
        <f t="shared" si="3"/>
        <v>251</v>
      </c>
      <c r="B256" s="38" t="s">
        <v>470</v>
      </c>
      <c r="C256" s="55" t="s">
        <v>122</v>
      </c>
      <c r="D256" s="38" t="s">
        <v>123</v>
      </c>
      <c r="E256" s="44">
        <v>72011017</v>
      </c>
      <c r="F256" s="40">
        <v>53196510</v>
      </c>
      <c r="G256" s="53">
        <v>40242</v>
      </c>
      <c r="H256" s="38" t="s">
        <v>1</v>
      </c>
      <c r="I256" s="39" t="s">
        <v>32</v>
      </c>
      <c r="J256" s="54"/>
      <c r="K256" s="54"/>
      <c r="L256" s="54"/>
      <c r="M256" s="54"/>
      <c r="N256" s="54"/>
      <c r="O256" s="54"/>
      <c r="P256" s="54"/>
    </row>
    <row r="257" spans="1:16" ht="63.75">
      <c r="A257" s="43">
        <f t="shared" si="3"/>
        <v>252</v>
      </c>
      <c r="B257" s="38" t="s">
        <v>85</v>
      </c>
      <c r="C257" s="44" t="s">
        <v>245</v>
      </c>
      <c r="D257" s="38" t="s">
        <v>246</v>
      </c>
      <c r="E257" s="44">
        <v>12117789</v>
      </c>
      <c r="F257" s="40">
        <v>100000000</v>
      </c>
      <c r="G257" s="53">
        <v>39121</v>
      </c>
      <c r="H257" s="38" t="s">
        <v>341</v>
      </c>
      <c r="I257" s="39" t="s">
        <v>162</v>
      </c>
      <c r="J257" s="54"/>
      <c r="K257" s="54"/>
      <c r="L257" s="54"/>
      <c r="M257" s="54"/>
      <c r="N257" s="54"/>
      <c r="O257" s="54"/>
      <c r="P257" s="54"/>
    </row>
    <row r="258" spans="1:16" ht="63.75">
      <c r="A258" s="43">
        <f t="shared" si="3"/>
        <v>253</v>
      </c>
      <c r="B258" s="38" t="s">
        <v>333</v>
      </c>
      <c r="C258" s="44" t="s">
        <v>140</v>
      </c>
      <c r="D258" s="38" t="s">
        <v>141</v>
      </c>
      <c r="E258" s="49">
        <v>37442686</v>
      </c>
      <c r="F258" s="40">
        <v>4406730</v>
      </c>
      <c r="G258" s="47">
        <v>38252</v>
      </c>
      <c r="H258" s="48" t="s">
        <v>59</v>
      </c>
      <c r="I258" s="41" t="s">
        <v>32</v>
      </c>
      <c r="J258" s="54"/>
      <c r="K258" s="54"/>
      <c r="L258" s="54"/>
      <c r="M258" s="54"/>
      <c r="N258" s="54"/>
      <c r="O258" s="54"/>
      <c r="P258" s="54"/>
    </row>
    <row r="259" spans="1:16" ht="76.5">
      <c r="A259" s="43">
        <f t="shared" si="3"/>
        <v>254</v>
      </c>
      <c r="B259" s="38" t="s">
        <v>87</v>
      </c>
      <c r="C259" s="44" t="s">
        <v>55</v>
      </c>
      <c r="D259" s="37" t="s">
        <v>56</v>
      </c>
      <c r="E259" s="32">
        <v>88380060</v>
      </c>
      <c r="F259" s="40">
        <v>200000000</v>
      </c>
      <c r="G259" s="47">
        <v>36783</v>
      </c>
      <c r="H259" s="37" t="s">
        <v>57</v>
      </c>
      <c r="I259" s="41" t="s">
        <v>162</v>
      </c>
      <c r="J259" s="54"/>
      <c r="K259" s="54"/>
      <c r="L259" s="54"/>
      <c r="M259" s="54"/>
      <c r="N259" s="54"/>
      <c r="O259" s="54"/>
      <c r="P259" s="54"/>
    </row>
    <row r="260" spans="1:16" ht="63.75">
      <c r="A260" s="43">
        <f t="shared" si="3"/>
        <v>255</v>
      </c>
      <c r="B260" s="38" t="s">
        <v>91</v>
      </c>
      <c r="C260" s="44" t="s">
        <v>319</v>
      </c>
      <c r="D260" s="45" t="s">
        <v>320</v>
      </c>
      <c r="E260" s="46">
        <v>17007696</v>
      </c>
      <c r="F260" s="40">
        <v>50866218</v>
      </c>
      <c r="G260" s="47">
        <v>38015</v>
      </c>
      <c r="H260" s="48" t="s">
        <v>274</v>
      </c>
      <c r="I260" s="41" t="s">
        <v>162</v>
      </c>
      <c r="J260" s="54"/>
      <c r="K260" s="54"/>
      <c r="L260" s="54"/>
      <c r="M260" s="54"/>
      <c r="N260" s="54"/>
      <c r="O260" s="54"/>
      <c r="P260" s="54"/>
    </row>
    <row r="261" spans="1:16" ht="63.75">
      <c r="A261" s="43">
        <f t="shared" si="3"/>
        <v>256</v>
      </c>
      <c r="B261" s="38" t="s">
        <v>199</v>
      </c>
      <c r="C261" s="44" t="s">
        <v>61</v>
      </c>
      <c r="D261" s="48" t="s">
        <v>180</v>
      </c>
      <c r="E261" s="46">
        <v>91248868</v>
      </c>
      <c r="F261" s="40">
        <v>248893655</v>
      </c>
      <c r="G261" s="47">
        <v>37672</v>
      </c>
      <c r="H261" s="37" t="s">
        <v>274</v>
      </c>
      <c r="I261" s="58" t="s">
        <v>162</v>
      </c>
    </row>
    <row r="262" spans="1:16" ht="13.5" thickBot="1">
      <c r="A262" s="60"/>
      <c r="B262" s="61"/>
      <c r="C262" s="60"/>
      <c r="D262" s="62"/>
      <c r="E262" s="63"/>
      <c r="F262" s="64"/>
      <c r="G262" s="65"/>
      <c r="H262" s="62"/>
      <c r="I262" s="66"/>
    </row>
    <row r="263" spans="1:16" ht="13.5" thickBot="1">
      <c r="A263" s="60"/>
      <c r="B263" s="61"/>
      <c r="C263" s="60"/>
      <c r="D263" s="62"/>
      <c r="E263" s="2" t="s">
        <v>185</v>
      </c>
      <c r="F263" s="67">
        <f>SUM(F6:F261)</f>
        <v>93794463106.119995</v>
      </c>
      <c r="G263" s="65"/>
      <c r="H263" s="68"/>
      <c r="I263" s="66"/>
    </row>
    <row r="264" spans="1:16" ht="13.5" thickBot="1">
      <c r="A264" s="60"/>
      <c r="B264" s="61"/>
      <c r="C264" s="60"/>
      <c r="D264" s="62"/>
      <c r="E264" s="3" t="s">
        <v>186</v>
      </c>
      <c r="F264" s="67">
        <f>SUM(F6:F224)</f>
        <v>88827948750.929993</v>
      </c>
      <c r="G264" s="65"/>
      <c r="H264" s="70"/>
      <c r="I264" s="66"/>
    </row>
    <row r="265" spans="1:16" ht="13.5" thickBot="1">
      <c r="A265" s="60"/>
      <c r="B265" s="61"/>
      <c r="C265" s="60"/>
      <c r="D265" s="62"/>
      <c r="E265" s="1" t="s">
        <v>187</v>
      </c>
      <c r="F265" s="71">
        <f>SUM(F225:F261)</f>
        <v>4966514355.1900005</v>
      </c>
      <c r="G265" s="65"/>
      <c r="H265" s="62"/>
      <c r="I265" s="66"/>
    </row>
    <row r="266" spans="1:16">
      <c r="A266" s="69"/>
      <c r="B266" s="61"/>
      <c r="C266" s="69"/>
      <c r="D266" s="69"/>
      <c r="E266" s="69"/>
      <c r="F266" s="69"/>
      <c r="G266" s="69"/>
      <c r="H266" s="69"/>
      <c r="I266" s="60"/>
    </row>
    <row r="267" spans="1:16">
      <c r="A267" s="335" t="s">
        <v>776</v>
      </c>
      <c r="B267" s="335"/>
      <c r="C267" s="335"/>
      <c r="D267" s="335"/>
      <c r="E267" s="335"/>
      <c r="F267" s="335"/>
      <c r="G267" s="335"/>
      <c r="H267" s="335"/>
      <c r="I267" s="335"/>
    </row>
    <row r="269" spans="1:16">
      <c r="F269" s="14"/>
    </row>
  </sheetData>
  <protectedRanges>
    <protectedRange sqref="F1:F3 D1:D3" name="Rango1_2_1"/>
    <protectedRange sqref="F262:H262 D266:I267 D106 D262:D265 G263:H265 F106:G106 H245 D258 F258:I258 H249:I249 F248:G248 I248 D248:D249 F18:G18 D235 I262:I265 H235:I235 F247 F239:F245 F249:F252 D18:D22 H19:H20 I18:I22 F230 F233:F235 F254:F257 F19:F95" name="Rango2_1"/>
    <protectedRange sqref="D260:G261" name="Rango2_7_1"/>
    <protectedRange sqref="G5 E5" name="Rango1_1_1"/>
    <protectedRange sqref="D6:G7 I6:I7" name="Rango2_59_1"/>
    <protectedRange sqref="I8:I9" name="Rango2_61_1_1"/>
    <protectedRange sqref="D8:G8" name="Rango2_62_1_1"/>
    <protectedRange sqref="D253:G253" name="Rango2_66_1"/>
    <protectedRange sqref="D238:G238 D9:G9" name="Rango2_67_1"/>
    <protectedRange sqref="F259:G259 D259" name="Rango2_69_1_1"/>
    <protectedRange sqref="I12:I13" name="Rango2_73_1"/>
    <protectedRange sqref="D11" name="Rango2_74_1"/>
    <protectedRange sqref="E12:G12" name="Rango2_1_4_1"/>
    <protectedRange sqref="D12 E13:G13" name="Rango2_2_5_1"/>
    <protectedRange sqref="D13" name="Rango2_76_1"/>
    <protectedRange sqref="I14:I17 I246 I259:I261" name="Rango2_80_1_1"/>
    <protectedRange sqref="E14:G14" name="Rango2_1_6_1"/>
    <protectedRange sqref="D14:D15 E15:G15" name="Rango2_89_1"/>
    <protectedRange sqref="D246:G246" name="Rango2_92_1"/>
    <protectedRange sqref="G249 G235 D16:G17 G19:G22" name="Rango2_99_1"/>
    <protectedRange sqref="D10" name="Rango2_1_1"/>
    <protectedRange sqref="E10:E11" name="Rango2_3_1"/>
    <protectedRange sqref="F10:F11" name="Rango2_6_1"/>
    <protectedRange sqref="G10:G11" name="Rango2_8_1"/>
    <protectedRange sqref="I10:I11" name="Rango2_9_1"/>
    <protectedRange sqref="F264:F265 E263:F263" name="Rango2_13_1"/>
    <protectedRange sqref="F236:F237 F231:F232 F96:F105 F107:F229" name="Rango2_1_3_1"/>
  </protectedRanges>
  <mergeCells count="4">
    <mergeCell ref="A267:I267"/>
    <mergeCell ref="A1:I1"/>
    <mergeCell ref="A2:I2"/>
    <mergeCell ref="A3:I3"/>
  </mergeCells>
  <phoneticPr fontId="2" type="noConversion"/>
  <dataValidations xWindow="485" yWindow="363" count="8">
    <dataValidation type="textLength" operator="lessThanOrEqual" allowBlank="1" showInputMessage="1" showErrorMessage="1" sqref="H262:I265 H258:I258 I248 H249:I249 H245 H235:I235 I18:I22 H19:H20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G262:G265 E260:E261 G258 E263 G248 E246 E238 E253 G106 E6:E17">
      <formula1>15</formula1>
    </dataValidation>
    <dataValidation type="list" allowBlank="1" showInputMessage="1" showErrorMessage="1" promptTitle="Favorabilidad Fallo" prompt="Indique si el fallo es favorable o desfavorable para la institución." sqref="I259:I261 I246 I6:I9 I12:I17">
      <formula1>#REF!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G259:G261 G249 G246 G238 G235 G253 G6:G22">
      <formula1>29221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D258:D265 D248:D249 D246 D238 D235 D253 D106 D6:D22">
      <formula1>200</formula1>
    </dataValidation>
    <dataValidation type="decimal" operator="greaterThanOrEqual" allowBlank="1" showInputMessage="1" showErrorMessage="1" errorTitle="ERROR" error="En esta columna sólo deben consignarse valores numéricos." sqref="F18:F265 F6:F15">
      <formula1>0</formula1>
    </dataValidation>
    <dataValidation operator="greaterThanOrEqual" allowBlank="1" showInputMessage="1" showErrorMessage="1" errorTitle="ERROR" error="En esta columna sólo deben consignarse valores numéricos." sqref="F16:F17"/>
    <dataValidation type="list" allowBlank="1" showInputMessage="1" showErrorMessage="1" promptTitle="Valoración Actividad Probatoria" prompt="Valoración de la favorabilidad de la Actividad Probatoria." sqref="I10:I11">
      <formula1>#REF!</formula1>
    </dataValidation>
  </dataValidations>
  <printOptions horizontalCentered="1"/>
  <pageMargins left="1.1811023622047245" right="0.78740157480314965" top="0.78740157480314965" bottom="0.78740157480314965" header="0" footer="0.19685039370078741"/>
  <pageSetup paperSize="14" scale="83" orientation="landscape" r:id="rId1"/>
  <headerFooter alignWithMargins="0">
    <oddFooter>&amp;L                        ANGELICA R.&amp;CJULIA INES ARDILA SAIZ
&amp;D&amp;R&amp;P</oddFooter>
  </headerFooter>
  <rowBreaks count="29" manualBreakCount="29">
    <brk id="13" max="8" man="1"/>
    <brk id="20" max="8" man="1"/>
    <brk id="27" max="16383" man="1"/>
    <brk id="36" max="16383" man="1"/>
    <brk id="43" max="16383" man="1"/>
    <brk id="52" max="16383" man="1"/>
    <brk id="59" max="16383" man="1"/>
    <brk id="67" max="16383" man="1"/>
    <brk id="75" max="16383" man="1"/>
    <brk id="84" max="8" man="1"/>
    <brk id="94" max="8" man="1"/>
    <brk id="102" max="8" man="1"/>
    <brk id="110" max="16383" man="1"/>
    <brk id="119" max="8" man="1"/>
    <brk id="126" max="16383" man="1"/>
    <brk id="134" max="16383" man="1"/>
    <brk id="140" max="8" man="1"/>
    <brk id="150" max="16383" man="1"/>
    <brk id="159" max="8" man="1"/>
    <brk id="169" max="8" man="1"/>
    <brk id="180" max="8" man="1"/>
    <brk id="198" max="16383" man="1"/>
    <brk id="217" max="16383" man="1"/>
    <brk id="228" max="16383" man="1"/>
    <brk id="232" max="16383" man="1"/>
    <brk id="238" max="8" man="1"/>
    <brk id="245" max="8" man="1"/>
    <brk id="251" max="8" man="1"/>
    <brk id="25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view="pageBreakPreview" zoomScale="60" workbookViewId="0">
      <pane ySplit="6" topLeftCell="A43" activePane="bottomLeft" state="frozen"/>
      <selection pane="bottomLeft" activeCell="E14" sqref="E14"/>
    </sheetView>
  </sheetViews>
  <sheetFormatPr baseColWidth="10" defaultRowHeight="12.75"/>
  <cols>
    <col min="1" max="1" width="11.42578125" style="11"/>
    <col min="2" max="2" width="18.7109375" style="11" customWidth="1"/>
    <col min="3" max="3" width="19.85546875" style="11" customWidth="1"/>
    <col min="4" max="4" width="19.85546875" style="4" customWidth="1"/>
    <col min="5" max="5" width="24.7109375" style="4" customWidth="1"/>
    <col min="6" max="6" width="21.140625" style="4" customWidth="1"/>
    <col min="7" max="7" width="24.5703125" style="11" customWidth="1"/>
    <col min="8" max="8" width="16.28515625" style="4" customWidth="1"/>
    <col min="9" max="9" width="23.5703125" style="17" customWidth="1"/>
    <col min="10" max="10" width="16.85546875" style="4" customWidth="1"/>
    <col min="11" max="16384" width="11.42578125" style="4"/>
  </cols>
  <sheetData>
    <row r="2" spans="1:10" ht="15">
      <c r="C2" s="336" t="s">
        <v>191</v>
      </c>
      <c r="D2" s="336"/>
      <c r="E2" s="336"/>
      <c r="F2" s="336"/>
      <c r="G2" s="336"/>
      <c r="H2" s="336"/>
      <c r="I2" s="336"/>
      <c r="J2" s="336"/>
    </row>
    <row r="3" spans="1:10" ht="15">
      <c r="C3" s="336" t="s">
        <v>192</v>
      </c>
      <c r="D3" s="336"/>
      <c r="E3" s="336"/>
      <c r="F3" s="336"/>
      <c r="G3" s="336"/>
      <c r="H3" s="336"/>
      <c r="I3" s="336"/>
      <c r="J3" s="336"/>
    </row>
    <row r="4" spans="1:10" ht="15">
      <c r="C4" s="336" t="s">
        <v>716</v>
      </c>
      <c r="D4" s="336"/>
      <c r="E4" s="336"/>
      <c r="F4" s="336"/>
      <c r="G4" s="336"/>
      <c r="H4" s="336"/>
      <c r="I4" s="336"/>
      <c r="J4" s="336"/>
    </row>
    <row r="5" spans="1:10" ht="13.5" thickBot="1">
      <c r="C5" s="60"/>
      <c r="D5" s="60"/>
      <c r="E5" s="7"/>
      <c r="F5" s="2"/>
      <c r="G5" s="341"/>
      <c r="H5" s="341"/>
      <c r="I5" s="83"/>
      <c r="J5" s="63"/>
    </row>
    <row r="6" spans="1:10" ht="43.5" customHeight="1">
      <c r="A6" s="19" t="s">
        <v>263</v>
      </c>
      <c r="B6" s="28" t="s">
        <v>334</v>
      </c>
      <c r="C6" s="12" t="s">
        <v>264</v>
      </c>
      <c r="D6" s="12" t="s">
        <v>150</v>
      </c>
      <c r="E6" s="5" t="s">
        <v>193</v>
      </c>
      <c r="F6" s="5" t="s">
        <v>266</v>
      </c>
      <c r="G6" s="6" t="s">
        <v>267</v>
      </c>
      <c r="H6" s="6" t="s">
        <v>194</v>
      </c>
      <c r="I6" s="15" t="s">
        <v>269</v>
      </c>
      <c r="J6" s="16" t="s">
        <v>270</v>
      </c>
    </row>
    <row r="7" spans="1:10" ht="25.5">
      <c r="A7" s="20">
        <v>1</v>
      </c>
      <c r="B7" s="32" t="s">
        <v>85</v>
      </c>
      <c r="C7" s="44" t="s">
        <v>198</v>
      </c>
      <c r="D7" s="38" t="s">
        <v>151</v>
      </c>
      <c r="E7" s="9" t="s">
        <v>250</v>
      </c>
      <c r="F7" s="98">
        <v>19323325</v>
      </c>
      <c r="G7" s="84">
        <v>50000000</v>
      </c>
      <c r="H7" s="76">
        <v>38429</v>
      </c>
      <c r="I7" s="128" t="s">
        <v>619</v>
      </c>
      <c r="J7" s="41" t="s">
        <v>271</v>
      </c>
    </row>
    <row r="8" spans="1:10" ht="89.25">
      <c r="A8" s="20">
        <v>2</v>
      </c>
      <c r="B8" s="32" t="s">
        <v>105</v>
      </c>
      <c r="C8" s="44" t="s">
        <v>52</v>
      </c>
      <c r="D8" s="38" t="s">
        <v>151</v>
      </c>
      <c r="E8" s="9" t="s">
        <v>253</v>
      </c>
      <c r="F8" s="99" t="s">
        <v>201</v>
      </c>
      <c r="G8" s="84">
        <v>21628944</v>
      </c>
      <c r="H8" s="76">
        <v>38890</v>
      </c>
      <c r="I8" s="128" t="s">
        <v>614</v>
      </c>
      <c r="J8" s="10" t="s">
        <v>271</v>
      </c>
    </row>
    <row r="9" spans="1:10" ht="51">
      <c r="A9" s="20">
        <f t="shared" ref="A9:A34" si="0">SUM(A8+1)</f>
        <v>3</v>
      </c>
      <c r="B9" s="32" t="s">
        <v>337</v>
      </c>
      <c r="C9" s="44" t="s">
        <v>468</v>
      </c>
      <c r="D9" s="38" t="s">
        <v>151</v>
      </c>
      <c r="E9" s="13" t="s">
        <v>254</v>
      </c>
      <c r="F9" s="98">
        <v>19152156</v>
      </c>
      <c r="G9" s="84">
        <v>177005710</v>
      </c>
      <c r="H9" s="85">
        <v>38785</v>
      </c>
      <c r="I9" s="129" t="s">
        <v>615</v>
      </c>
      <c r="J9" s="10" t="s">
        <v>271</v>
      </c>
    </row>
    <row r="10" spans="1:10" ht="38.25">
      <c r="A10" s="20">
        <f t="shared" si="0"/>
        <v>4</v>
      </c>
      <c r="B10" s="32" t="s">
        <v>132</v>
      </c>
      <c r="C10" s="44" t="s">
        <v>35</v>
      </c>
      <c r="D10" s="38" t="s">
        <v>151</v>
      </c>
      <c r="E10" s="13" t="s">
        <v>115</v>
      </c>
      <c r="F10" s="98">
        <v>12563114</v>
      </c>
      <c r="G10" s="84">
        <v>219013049</v>
      </c>
      <c r="H10" s="85">
        <v>39612</v>
      </c>
      <c r="I10" s="129" t="s">
        <v>617</v>
      </c>
      <c r="J10" s="10" t="s">
        <v>271</v>
      </c>
    </row>
    <row r="11" spans="1:10" ht="25.5">
      <c r="A11" s="20">
        <f t="shared" si="0"/>
        <v>5</v>
      </c>
      <c r="B11" s="32" t="s">
        <v>85</v>
      </c>
      <c r="C11" s="32" t="s">
        <v>89</v>
      </c>
      <c r="D11" s="38" t="s">
        <v>152</v>
      </c>
      <c r="E11" s="13" t="s">
        <v>137</v>
      </c>
      <c r="F11" s="99">
        <v>12186068</v>
      </c>
      <c r="G11" s="84">
        <v>7905423.1799999997</v>
      </c>
      <c r="H11" s="85">
        <v>40137</v>
      </c>
      <c r="I11" s="129" t="s">
        <v>277</v>
      </c>
      <c r="J11" s="10" t="s">
        <v>271</v>
      </c>
    </row>
    <row r="12" spans="1:10" ht="51">
      <c r="A12" s="20">
        <f t="shared" si="0"/>
        <v>6</v>
      </c>
      <c r="B12" s="32" t="s">
        <v>53</v>
      </c>
      <c r="C12" s="44" t="s">
        <v>190</v>
      </c>
      <c r="D12" s="38" t="s">
        <v>151</v>
      </c>
      <c r="E12" s="9" t="s">
        <v>302</v>
      </c>
      <c r="F12" s="98">
        <v>30721040</v>
      </c>
      <c r="G12" s="84">
        <v>31976001</v>
      </c>
      <c r="H12" s="76">
        <v>40438</v>
      </c>
      <c r="I12" s="129" t="s">
        <v>620</v>
      </c>
      <c r="J12" s="10" t="s">
        <v>271</v>
      </c>
    </row>
    <row r="13" spans="1:10">
      <c r="A13" s="20">
        <f t="shared" si="0"/>
        <v>7</v>
      </c>
      <c r="B13" s="32" t="s">
        <v>200</v>
      </c>
      <c r="C13" s="44" t="s">
        <v>344</v>
      </c>
      <c r="D13" s="38" t="s">
        <v>151</v>
      </c>
      <c r="E13" s="9" t="s">
        <v>252</v>
      </c>
      <c r="F13" s="100">
        <v>28154595</v>
      </c>
      <c r="G13" s="84">
        <v>81988379</v>
      </c>
      <c r="H13" s="76">
        <v>40681</v>
      </c>
      <c r="I13" s="129" t="s">
        <v>318</v>
      </c>
      <c r="J13" s="10" t="s">
        <v>271</v>
      </c>
    </row>
    <row r="14" spans="1:10" ht="38.25">
      <c r="A14" s="20">
        <f t="shared" si="0"/>
        <v>8</v>
      </c>
      <c r="B14" s="32" t="s">
        <v>40</v>
      </c>
      <c r="C14" s="38" t="s">
        <v>417</v>
      </c>
      <c r="D14" s="38" t="s">
        <v>151</v>
      </c>
      <c r="E14" s="9" t="s">
        <v>376</v>
      </c>
      <c r="F14" s="99" t="s">
        <v>377</v>
      </c>
      <c r="G14" s="84">
        <v>33452918</v>
      </c>
      <c r="H14" s="76">
        <v>40975</v>
      </c>
      <c r="I14" s="129" t="s">
        <v>318</v>
      </c>
      <c r="J14" s="10" t="s">
        <v>271</v>
      </c>
    </row>
    <row r="15" spans="1:10" ht="51">
      <c r="A15" s="20">
        <f t="shared" si="0"/>
        <v>9</v>
      </c>
      <c r="B15" s="32" t="s">
        <v>91</v>
      </c>
      <c r="C15" s="38" t="s">
        <v>407</v>
      </c>
      <c r="D15" s="38" t="s">
        <v>151</v>
      </c>
      <c r="E15" s="9" t="s">
        <v>378</v>
      </c>
      <c r="F15" s="98">
        <v>3309181</v>
      </c>
      <c r="G15" s="84">
        <v>536825602</v>
      </c>
      <c r="H15" s="76">
        <v>41096</v>
      </c>
      <c r="I15" s="129" t="s">
        <v>645</v>
      </c>
      <c r="J15" s="10" t="s">
        <v>271</v>
      </c>
    </row>
    <row r="16" spans="1:10" ht="51">
      <c r="A16" s="20">
        <f t="shared" si="0"/>
        <v>10</v>
      </c>
      <c r="B16" s="32" t="s">
        <v>90</v>
      </c>
      <c r="C16" s="38" t="s">
        <v>462</v>
      </c>
      <c r="D16" s="38" t="s">
        <v>151</v>
      </c>
      <c r="E16" s="9" t="s">
        <v>436</v>
      </c>
      <c r="F16" s="99">
        <v>7435551</v>
      </c>
      <c r="G16" s="84">
        <v>1743542640</v>
      </c>
      <c r="H16" s="76">
        <v>41122</v>
      </c>
      <c r="I16" s="129" t="s">
        <v>613</v>
      </c>
      <c r="J16" s="10" t="s">
        <v>271</v>
      </c>
    </row>
    <row r="17" spans="1:10" ht="51.75" thickBot="1">
      <c r="A17" s="105">
        <f t="shared" si="0"/>
        <v>11</v>
      </c>
      <c r="B17" s="106" t="s">
        <v>199</v>
      </c>
      <c r="C17" s="59" t="s">
        <v>499</v>
      </c>
      <c r="D17" s="59" t="s">
        <v>151</v>
      </c>
      <c r="E17" s="107" t="s">
        <v>473</v>
      </c>
      <c r="F17" s="145" t="s">
        <v>474</v>
      </c>
      <c r="G17" s="86">
        <v>93805354</v>
      </c>
      <c r="H17" s="109">
        <v>41324</v>
      </c>
      <c r="I17" s="146" t="s">
        <v>612</v>
      </c>
      <c r="J17" s="147" t="s">
        <v>271</v>
      </c>
    </row>
    <row r="18" spans="1:10" ht="25.5">
      <c r="A18" s="136">
        <f t="shared" si="0"/>
        <v>12</v>
      </c>
      <c r="B18" s="137" t="s">
        <v>534</v>
      </c>
      <c r="C18" s="138" t="s">
        <v>597</v>
      </c>
      <c r="D18" s="138" t="s">
        <v>151</v>
      </c>
      <c r="E18" s="139" t="s">
        <v>535</v>
      </c>
      <c r="F18" s="140" t="s">
        <v>536</v>
      </c>
      <c r="G18" s="141">
        <v>185615003</v>
      </c>
      <c r="H18" s="142">
        <v>41467</v>
      </c>
      <c r="I18" s="143" t="s">
        <v>607</v>
      </c>
      <c r="J18" s="144" t="s">
        <v>271</v>
      </c>
    </row>
    <row r="19" spans="1:10" ht="25.5">
      <c r="A19" s="20">
        <f t="shared" si="0"/>
        <v>13</v>
      </c>
      <c r="B19" s="32" t="s">
        <v>594</v>
      </c>
      <c r="C19" s="38" t="s">
        <v>595</v>
      </c>
      <c r="D19" s="38" t="s">
        <v>151</v>
      </c>
      <c r="E19" s="9" t="s">
        <v>596</v>
      </c>
      <c r="F19" s="99">
        <v>93085739</v>
      </c>
      <c r="G19" s="84">
        <v>18604383</v>
      </c>
      <c r="H19" s="76">
        <v>41576</v>
      </c>
      <c r="I19" s="129" t="s">
        <v>658</v>
      </c>
      <c r="J19" s="10" t="s">
        <v>271</v>
      </c>
    </row>
    <row r="20" spans="1:10" ht="38.25">
      <c r="A20" s="20">
        <f t="shared" si="0"/>
        <v>14</v>
      </c>
      <c r="B20" s="32" t="s">
        <v>200</v>
      </c>
      <c r="C20" s="38" t="s">
        <v>598</v>
      </c>
      <c r="D20" s="38" t="s">
        <v>151</v>
      </c>
      <c r="E20" s="9" t="s">
        <v>599</v>
      </c>
      <c r="F20" s="99">
        <v>2756031</v>
      </c>
      <c r="G20" s="84">
        <v>452389440</v>
      </c>
      <c r="H20" s="76">
        <v>41563</v>
      </c>
      <c r="I20" s="129" t="s">
        <v>618</v>
      </c>
      <c r="J20" s="10" t="s">
        <v>271</v>
      </c>
    </row>
    <row r="21" spans="1:10" ht="38.25">
      <c r="A21" s="20">
        <f t="shared" si="0"/>
        <v>15</v>
      </c>
      <c r="B21" s="32" t="s">
        <v>200</v>
      </c>
      <c r="C21" s="38" t="s">
        <v>600</v>
      </c>
      <c r="D21" s="38" t="s">
        <v>151</v>
      </c>
      <c r="E21" s="9" t="s">
        <v>601</v>
      </c>
      <c r="F21" s="99" t="s">
        <v>602</v>
      </c>
      <c r="G21" s="84">
        <v>102490365</v>
      </c>
      <c r="H21" s="76">
        <v>41563</v>
      </c>
      <c r="I21" s="129" t="s">
        <v>618</v>
      </c>
      <c r="J21" s="10" t="s">
        <v>271</v>
      </c>
    </row>
    <row r="22" spans="1:10" ht="114.75">
      <c r="A22" s="20">
        <f t="shared" si="0"/>
        <v>16</v>
      </c>
      <c r="B22" s="32" t="s">
        <v>91</v>
      </c>
      <c r="C22" s="38" t="s">
        <v>697</v>
      </c>
      <c r="D22" s="38" t="s">
        <v>151</v>
      </c>
      <c r="E22" s="9" t="s">
        <v>27</v>
      </c>
      <c r="F22" s="99" t="s">
        <v>603</v>
      </c>
      <c r="G22" s="84">
        <v>150576427</v>
      </c>
      <c r="H22" s="76">
        <v>41607</v>
      </c>
      <c r="I22" s="129" t="s">
        <v>698</v>
      </c>
      <c r="J22" s="10" t="s">
        <v>271</v>
      </c>
    </row>
    <row r="23" spans="1:10" ht="25.5">
      <c r="A23" s="20">
        <f t="shared" si="0"/>
        <v>17</v>
      </c>
      <c r="B23" s="32" t="s">
        <v>100</v>
      </c>
      <c r="C23" s="38" t="s">
        <v>694</v>
      </c>
      <c r="D23" s="38" t="s">
        <v>151</v>
      </c>
      <c r="E23" s="9" t="s">
        <v>610</v>
      </c>
      <c r="F23" s="99">
        <v>74847466</v>
      </c>
      <c r="G23" s="84">
        <v>7000000</v>
      </c>
      <c r="H23" s="76">
        <v>41606</v>
      </c>
      <c r="I23" s="129" t="s">
        <v>714</v>
      </c>
      <c r="J23" s="10" t="s">
        <v>271</v>
      </c>
    </row>
    <row r="24" spans="1:10" ht="25.5">
      <c r="A24" s="20">
        <f t="shared" si="0"/>
        <v>18</v>
      </c>
      <c r="B24" s="32" t="s">
        <v>534</v>
      </c>
      <c r="C24" s="38" t="s">
        <v>688</v>
      </c>
      <c r="D24" s="38" t="s">
        <v>151</v>
      </c>
      <c r="E24" s="9" t="s">
        <v>535</v>
      </c>
      <c r="F24" s="99" t="s">
        <v>536</v>
      </c>
      <c r="G24" s="84">
        <v>188405438</v>
      </c>
      <c r="H24" s="76">
        <v>41626</v>
      </c>
      <c r="I24" s="129" t="s">
        <v>689</v>
      </c>
      <c r="J24" s="10" t="s">
        <v>271</v>
      </c>
    </row>
    <row r="25" spans="1:10" ht="51">
      <c r="A25" s="20">
        <f t="shared" si="0"/>
        <v>19</v>
      </c>
      <c r="B25" s="32" t="s">
        <v>40</v>
      </c>
      <c r="C25" s="38" t="s">
        <v>709</v>
      </c>
      <c r="D25" s="38" t="s">
        <v>151</v>
      </c>
      <c r="E25" s="9" t="s">
        <v>710</v>
      </c>
      <c r="F25" s="99" t="s">
        <v>711</v>
      </c>
      <c r="G25" s="84">
        <v>5666000</v>
      </c>
      <c r="H25" s="76">
        <v>41689</v>
      </c>
      <c r="I25" s="129" t="s">
        <v>612</v>
      </c>
      <c r="J25" s="10" t="s">
        <v>271</v>
      </c>
    </row>
    <row r="26" spans="1:10" ht="38.25">
      <c r="A26" s="111">
        <f t="shared" si="0"/>
        <v>20</v>
      </c>
      <c r="B26" s="42" t="s">
        <v>67</v>
      </c>
      <c r="C26" s="57" t="s">
        <v>718</v>
      </c>
      <c r="D26" s="57" t="s">
        <v>719</v>
      </c>
      <c r="E26" s="89" t="s">
        <v>720</v>
      </c>
      <c r="F26" s="112" t="s">
        <v>721</v>
      </c>
      <c r="G26" s="90">
        <v>31513826</v>
      </c>
      <c r="H26" s="91">
        <v>41774</v>
      </c>
      <c r="I26" s="131" t="s">
        <v>689</v>
      </c>
      <c r="J26" s="118" t="s">
        <v>271</v>
      </c>
    </row>
    <row r="27" spans="1:10" ht="38.25">
      <c r="A27" s="20">
        <f t="shared" si="0"/>
        <v>21</v>
      </c>
      <c r="B27" s="32" t="s">
        <v>91</v>
      </c>
      <c r="C27" s="38" t="s">
        <v>365</v>
      </c>
      <c r="D27" s="38" t="s">
        <v>366</v>
      </c>
      <c r="E27" s="9" t="s">
        <v>367</v>
      </c>
      <c r="F27" s="98"/>
      <c r="G27" s="84">
        <v>300000000</v>
      </c>
      <c r="H27" s="76">
        <v>40883</v>
      </c>
      <c r="I27" s="129" t="s">
        <v>713</v>
      </c>
      <c r="J27" s="10" t="s">
        <v>32</v>
      </c>
    </row>
    <row r="28" spans="1:10" ht="51">
      <c r="A28" s="20">
        <f t="shared" si="0"/>
        <v>22</v>
      </c>
      <c r="B28" s="32" t="s">
        <v>91</v>
      </c>
      <c r="C28" s="44" t="s">
        <v>179</v>
      </c>
      <c r="D28" s="38" t="s">
        <v>151</v>
      </c>
      <c r="E28" s="13" t="s">
        <v>27</v>
      </c>
      <c r="F28" s="98">
        <v>3309181</v>
      </c>
      <c r="G28" s="84">
        <v>106166506</v>
      </c>
      <c r="H28" s="85">
        <v>39899</v>
      </c>
      <c r="I28" s="129" t="s">
        <v>241</v>
      </c>
      <c r="J28" s="10" t="s">
        <v>32</v>
      </c>
    </row>
    <row r="29" spans="1:10" ht="51">
      <c r="A29" s="20">
        <f t="shared" si="0"/>
        <v>23</v>
      </c>
      <c r="B29" s="32" t="s">
        <v>91</v>
      </c>
      <c r="C29" s="44" t="s">
        <v>310</v>
      </c>
      <c r="D29" s="38" t="s">
        <v>151</v>
      </c>
      <c r="E29" s="13" t="s">
        <v>149</v>
      </c>
      <c r="F29" s="98">
        <v>3309181</v>
      </c>
      <c r="G29" s="84">
        <v>539538518</v>
      </c>
      <c r="H29" s="85">
        <v>39378</v>
      </c>
      <c r="I29" s="129" t="s">
        <v>241</v>
      </c>
      <c r="J29" s="10" t="s">
        <v>32</v>
      </c>
    </row>
    <row r="30" spans="1:10" ht="89.25">
      <c r="A30" s="20">
        <f t="shared" si="0"/>
        <v>24</v>
      </c>
      <c r="B30" s="32" t="s">
        <v>200</v>
      </c>
      <c r="C30" s="44" t="s">
        <v>228</v>
      </c>
      <c r="D30" s="38" t="s">
        <v>151</v>
      </c>
      <c r="E30" s="9" t="s">
        <v>252</v>
      </c>
      <c r="F30" s="98" t="s">
        <v>200</v>
      </c>
      <c r="G30" s="84">
        <v>28154595</v>
      </c>
      <c r="H30" s="76">
        <v>38883</v>
      </c>
      <c r="I30" s="128" t="s">
        <v>657</v>
      </c>
      <c r="J30" s="10" t="s">
        <v>32</v>
      </c>
    </row>
    <row r="31" spans="1:10" ht="51">
      <c r="A31" s="20">
        <f t="shared" si="0"/>
        <v>25</v>
      </c>
      <c r="B31" s="32" t="s">
        <v>337</v>
      </c>
      <c r="C31" s="44" t="s">
        <v>43</v>
      </c>
      <c r="D31" s="38" t="s">
        <v>151</v>
      </c>
      <c r="E31" s="13" t="s">
        <v>11</v>
      </c>
      <c r="F31" s="98">
        <v>19152156</v>
      </c>
      <c r="G31" s="84">
        <v>110663096</v>
      </c>
      <c r="H31" s="85">
        <v>39976</v>
      </c>
      <c r="I31" s="129" t="s">
        <v>241</v>
      </c>
      <c r="J31" s="10" t="s">
        <v>32</v>
      </c>
    </row>
    <row r="32" spans="1:10" ht="51">
      <c r="A32" s="20">
        <f t="shared" si="0"/>
        <v>26</v>
      </c>
      <c r="B32" s="32" t="s">
        <v>53</v>
      </c>
      <c r="C32" s="44" t="s">
        <v>197</v>
      </c>
      <c r="D32" s="38" t="s">
        <v>151</v>
      </c>
      <c r="E32" s="9" t="s">
        <v>249</v>
      </c>
      <c r="F32" s="98">
        <v>79327705</v>
      </c>
      <c r="G32" s="84">
        <v>36629328</v>
      </c>
      <c r="H32" s="76">
        <v>38168</v>
      </c>
      <c r="I32" s="130" t="s">
        <v>241</v>
      </c>
      <c r="J32" s="10" t="s">
        <v>32</v>
      </c>
    </row>
    <row r="33" spans="1:10" ht="89.25">
      <c r="A33" s="20">
        <f t="shared" si="0"/>
        <v>27</v>
      </c>
      <c r="B33" s="32" t="s">
        <v>91</v>
      </c>
      <c r="C33" s="38" t="s">
        <v>317</v>
      </c>
      <c r="D33" s="13" t="s">
        <v>164</v>
      </c>
      <c r="E33" s="13" t="s">
        <v>163</v>
      </c>
      <c r="F33" s="98"/>
      <c r="G33" s="84">
        <v>1502240000</v>
      </c>
      <c r="H33" s="85">
        <v>39828</v>
      </c>
      <c r="I33" s="129" t="s">
        <v>592</v>
      </c>
      <c r="J33" s="36" t="s">
        <v>32</v>
      </c>
    </row>
    <row r="34" spans="1:10" ht="38.25">
      <c r="A34" s="20">
        <f t="shared" si="0"/>
        <v>28</v>
      </c>
      <c r="B34" s="32" t="s">
        <v>91</v>
      </c>
      <c r="C34" s="44" t="s">
        <v>195</v>
      </c>
      <c r="D34" s="38" t="s">
        <v>151</v>
      </c>
      <c r="E34" s="9" t="s">
        <v>247</v>
      </c>
      <c r="F34" s="98">
        <v>3093636</v>
      </c>
      <c r="G34" s="84">
        <v>330072282</v>
      </c>
      <c r="H34" s="76">
        <v>37805</v>
      </c>
      <c r="I34" s="129" t="s">
        <v>211</v>
      </c>
      <c r="J34" s="10" t="s">
        <v>32</v>
      </c>
    </row>
    <row r="35" spans="1:10">
      <c r="A35" s="4"/>
      <c r="B35" s="4"/>
      <c r="C35" s="4"/>
      <c r="G35" s="4"/>
      <c r="I35" s="4"/>
    </row>
    <row r="36" spans="1:10">
      <c r="F36" s="14" t="s">
        <v>185</v>
      </c>
      <c r="G36" s="29">
        <f>SUM(G7:G34)</f>
        <v>7092869227.1800003</v>
      </c>
      <c r="J36" s="11"/>
    </row>
    <row r="37" spans="1:10" ht="13.5" thickBot="1">
      <c r="G37" s="30"/>
      <c r="J37" s="11"/>
    </row>
    <row r="38" spans="1:10" ht="13.5" thickBot="1">
      <c r="C38" s="338"/>
      <c r="D38" s="338"/>
      <c r="E38" s="338"/>
      <c r="F38" s="18" t="s">
        <v>202</v>
      </c>
      <c r="G38" s="31">
        <f>SUM(G7:G26)</f>
        <v>4139404902.1800003</v>
      </c>
      <c r="J38" s="11"/>
    </row>
    <row r="39" spans="1:10" ht="13.5" thickBot="1">
      <c r="C39" s="339"/>
      <c r="D39" s="339"/>
      <c r="E39" s="340"/>
      <c r="F39" s="18" t="s">
        <v>203</v>
      </c>
      <c r="G39" s="31">
        <f>SUM(G27:G34)</f>
        <v>2953464325</v>
      </c>
      <c r="J39" s="11"/>
    </row>
    <row r="40" spans="1:10">
      <c r="J40" s="11"/>
    </row>
    <row r="42" spans="1:10">
      <c r="A42" s="337" t="s">
        <v>775</v>
      </c>
      <c r="B42" s="337"/>
      <c r="C42" s="337"/>
      <c r="D42" s="337"/>
      <c r="E42" s="337"/>
      <c r="F42" s="337"/>
      <c r="G42" s="337"/>
      <c r="H42" s="337"/>
      <c r="I42" s="337"/>
      <c r="J42" s="337"/>
    </row>
  </sheetData>
  <protectedRanges>
    <protectedRange sqref="F8 E40 E36:J37 F38:J40 F11 F27 F15 G13 J32 I30:J30 J8:J11 I8 G14:H27" name="Rango2"/>
    <protectedRange sqref="G8:H8 F32:H32 F34:H34 F12:G12 F33 F7:H7 H12:H13 F13 F30:H30 F29 F10 J7" name="Rango2_12"/>
    <protectedRange sqref="H5:H6 H2:H3 F2:F3 F5:F6" name="Rango1_1"/>
    <protectedRange sqref="E38:E39" name="Rango2_4"/>
    <protectedRange sqref="G29:H29 G33:H33 G9:H11" name="Rango2_70"/>
    <protectedRange sqref="E13:E27" name="Rango2_1"/>
    <protectedRange sqref="E34 E32 E12 E30 E7:E8" name="Rango2_12_1"/>
    <protectedRange sqref="D33:E33 E29 E9:E11" name="Rango2_70_1"/>
    <protectedRange sqref="E42:J42" name="Rango2_1_1"/>
    <protectedRange sqref="F28" name="Rango2_12_2"/>
    <protectedRange sqref="G28:H28" name="Rango2_70_2"/>
    <protectedRange sqref="E28" name="Rango2_70_1_1"/>
    <protectedRange sqref="J31" name="Rango2_5"/>
    <protectedRange sqref="F31 F9" name="Rango2_12_3"/>
    <protectedRange sqref="G31:H31" name="Rango2_70_3"/>
    <protectedRange sqref="E31" name="Rango2_70_1_2"/>
    <protectedRange sqref="F4 H4" name="Rango1_1_1"/>
  </protectedRanges>
  <mergeCells count="7">
    <mergeCell ref="A42:J42"/>
    <mergeCell ref="C38:E38"/>
    <mergeCell ref="C39:E39"/>
    <mergeCell ref="C2:J2"/>
    <mergeCell ref="C3:J3"/>
    <mergeCell ref="C4:J4"/>
    <mergeCell ref="G5:H5"/>
  </mergeCells>
  <phoneticPr fontId="2" type="noConversion"/>
  <dataValidations count="6">
    <dataValidation type="textLength" operator="lessThan" allowBlank="1" showInputMessage="1" showErrorMessage="1" promptTitle="Número de Documento" prompt="Ingrese el número asociado al tipo de documento de identidad de la persona o entidad." sqref="F27:F34 F15 F12 F9:F10 F7">
      <formula1>15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D33 E7:E34">
      <formula1>200</formula1>
    </dataValidation>
    <dataValidation type="decimal" operator="greaterThanOrEqual" allowBlank="1" showInputMessage="1" showErrorMessage="1" errorTitle="ERROR" error="En esta columna sólo deben consignarse valores numéricos." sqref="G7:G34 F13">
      <formula1>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H7:H34">
      <formula1>29221</formula1>
    </dataValidation>
    <dataValidation type="list" allowBlank="1" showInputMessage="1" showErrorMessage="1" promptTitle="Valoración Actividad Probatoria" prompt="Valoración de la favorabilidad de la Actividad Probatoria." sqref="J7">
      <formula1>#REF!</formula1>
    </dataValidation>
    <dataValidation type="textLength" errorStyle="warning" operator="lessThanOrEqual" allowBlank="1" showInputMessage="1" showErrorMessage="1" errorTitle="ERROR" error="Ingrese el número del documento de identidad del abogado sin puntos." promptTitle="Número de Documento" prompt="Ingrese el número del documento de identidad del abogado sin puntos." sqref="H5 F5">
      <formula1>8</formula1>
    </dataValidation>
  </dataValidations>
  <printOptions horizontalCentered="1"/>
  <pageMargins left="1.3779527559055118" right="0.78740157480314965" top="0.39370078740157483" bottom="1.1811023622047245" header="0" footer="0.39370078740157483"/>
  <pageSetup paperSize="14" scale="67" orientation="landscape" r:id="rId1"/>
  <headerFooter alignWithMargins="0">
    <oddFooter>&amp;L                          ANGELICA R&amp;CJULIA INES ARDILA SAIZ
&amp;D&amp;R&amp;P</oddFooter>
  </headerFooter>
  <rowBreaks count="2" manualBreakCount="2">
    <brk id="17" max="16383" man="1"/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60" workbookViewId="0">
      <selection activeCell="F13" sqref="F13"/>
    </sheetView>
  </sheetViews>
  <sheetFormatPr baseColWidth="10" defaultRowHeight="12.75"/>
  <cols>
    <col min="1" max="1" width="11.42578125" style="11"/>
    <col min="2" max="2" width="13.28515625" style="8" customWidth="1"/>
    <col min="3" max="3" width="17" style="11" customWidth="1"/>
    <col min="4" max="4" width="23.5703125" style="4" customWidth="1"/>
    <col min="5" max="5" width="18.85546875" style="4" customWidth="1"/>
    <col min="6" max="6" width="20.5703125" style="34" customWidth="1"/>
    <col min="7" max="7" width="20.42578125" style="11" customWidth="1"/>
    <col min="8" max="8" width="22.42578125" style="4" customWidth="1"/>
    <col min="9" max="9" width="15.85546875" style="11" customWidth="1"/>
    <col min="10" max="16384" width="11.42578125" style="4"/>
  </cols>
  <sheetData>
    <row r="1" spans="1:9" ht="24" customHeight="1">
      <c r="A1" s="336" t="s">
        <v>204</v>
      </c>
      <c r="B1" s="336"/>
      <c r="C1" s="336"/>
      <c r="D1" s="336"/>
      <c r="E1" s="336"/>
      <c r="F1" s="336"/>
      <c r="G1" s="336"/>
      <c r="H1" s="336"/>
      <c r="I1" s="336"/>
    </row>
    <row r="2" spans="1:9" ht="15">
      <c r="A2" s="336" t="s">
        <v>717</v>
      </c>
      <c r="B2" s="336"/>
      <c r="C2" s="336"/>
      <c r="D2" s="336"/>
      <c r="E2" s="336"/>
      <c r="F2" s="336"/>
      <c r="G2" s="336"/>
      <c r="H2" s="336"/>
      <c r="I2" s="336"/>
    </row>
    <row r="3" spans="1:9" ht="15">
      <c r="A3" s="336"/>
      <c r="B3" s="336"/>
      <c r="C3" s="336"/>
      <c r="D3" s="336"/>
      <c r="E3" s="336"/>
      <c r="F3" s="336"/>
      <c r="G3" s="336"/>
      <c r="H3" s="336"/>
      <c r="I3" s="336"/>
    </row>
    <row r="4" spans="1:9" ht="15.75" thickBot="1">
      <c r="A4" s="115"/>
      <c r="B4" s="115"/>
      <c r="C4" s="115"/>
      <c r="D4" s="115"/>
      <c r="E4" s="115"/>
      <c r="F4" s="115"/>
      <c r="G4" s="115"/>
      <c r="H4" s="115"/>
      <c r="I4" s="115"/>
    </row>
    <row r="5" spans="1:9" ht="25.5">
      <c r="A5" s="19" t="s">
        <v>263</v>
      </c>
      <c r="B5" s="23" t="s">
        <v>334</v>
      </c>
      <c r="C5" s="12" t="s">
        <v>264</v>
      </c>
      <c r="D5" s="21" t="s">
        <v>265</v>
      </c>
      <c r="E5" s="5" t="s">
        <v>266</v>
      </c>
      <c r="F5" s="33" t="s">
        <v>267</v>
      </c>
      <c r="G5" s="6" t="s">
        <v>268</v>
      </c>
      <c r="H5" s="6" t="s">
        <v>269</v>
      </c>
      <c r="I5" s="16" t="s">
        <v>270</v>
      </c>
    </row>
    <row r="6" spans="1:9" ht="25.5">
      <c r="A6" s="72">
        <v>1</v>
      </c>
      <c r="B6" s="45" t="s">
        <v>91</v>
      </c>
      <c r="C6" s="44" t="s">
        <v>209</v>
      </c>
      <c r="D6" s="73" t="s">
        <v>210</v>
      </c>
      <c r="E6" s="74"/>
      <c r="F6" s="75">
        <v>705000000</v>
      </c>
      <c r="G6" s="76">
        <v>36437</v>
      </c>
      <c r="H6" s="4" t="s">
        <v>277</v>
      </c>
      <c r="I6" s="41" t="s">
        <v>271</v>
      </c>
    </row>
    <row r="7" spans="1:9" ht="38.25">
      <c r="A7" s="72">
        <v>2</v>
      </c>
      <c r="B7" s="45" t="s">
        <v>91</v>
      </c>
      <c r="C7" s="44" t="s">
        <v>182</v>
      </c>
      <c r="D7" s="73" t="s">
        <v>183</v>
      </c>
      <c r="E7" s="77" t="s">
        <v>184</v>
      </c>
      <c r="F7" s="75">
        <v>500000000</v>
      </c>
      <c r="G7" s="76">
        <v>39897</v>
      </c>
      <c r="H7" s="13" t="s">
        <v>335</v>
      </c>
      <c r="I7" s="41" t="s">
        <v>271</v>
      </c>
    </row>
    <row r="8" spans="1:9" ht="38.25">
      <c r="A8" s="72">
        <v>3</v>
      </c>
      <c r="B8" s="45" t="s">
        <v>91</v>
      </c>
      <c r="C8" s="44" t="s">
        <v>351</v>
      </c>
      <c r="D8" s="73" t="s">
        <v>352</v>
      </c>
      <c r="E8" s="77" t="s">
        <v>353</v>
      </c>
      <c r="F8" s="75">
        <v>339000000</v>
      </c>
      <c r="G8" s="76">
        <v>40731</v>
      </c>
      <c r="H8" s="13" t="s">
        <v>335</v>
      </c>
      <c r="I8" s="41" t="s">
        <v>271</v>
      </c>
    </row>
    <row r="9" spans="1:9" ht="39" thickBot="1">
      <c r="A9" s="119">
        <v>4</v>
      </c>
      <c r="B9" s="120" t="s">
        <v>221</v>
      </c>
      <c r="C9" s="121" t="s">
        <v>323</v>
      </c>
      <c r="D9" s="122" t="s">
        <v>324</v>
      </c>
      <c r="E9" s="123"/>
      <c r="F9" s="124">
        <v>25545467</v>
      </c>
      <c r="G9" s="109">
        <v>40571</v>
      </c>
      <c r="H9" s="132" t="s">
        <v>59</v>
      </c>
      <c r="I9" s="125" t="s">
        <v>162</v>
      </c>
    </row>
    <row r="10" spans="1:9">
      <c r="A10" s="80"/>
      <c r="B10" s="81"/>
      <c r="C10" s="60"/>
      <c r="D10" s="79"/>
      <c r="E10" s="2"/>
      <c r="F10" s="22"/>
      <c r="G10" s="66"/>
      <c r="H10" s="79"/>
      <c r="I10" s="66"/>
    </row>
    <row r="13" spans="1:9">
      <c r="E13" s="14" t="s">
        <v>185</v>
      </c>
      <c r="F13" s="29">
        <f>SUM(F6:F9)</f>
        <v>1569545467</v>
      </c>
    </row>
    <row r="14" spans="1:9" ht="13.5" thickBot="1">
      <c r="F14" s="30"/>
    </row>
    <row r="15" spans="1:9" ht="13.5" thickBot="1">
      <c r="E15" s="18" t="s">
        <v>202</v>
      </c>
      <c r="F15" s="31">
        <f>SUM(F6:F8)</f>
        <v>1544000000</v>
      </c>
    </row>
    <row r="16" spans="1:9" ht="13.5" thickBot="1">
      <c r="E16" s="18" t="s">
        <v>203</v>
      </c>
      <c r="F16" s="86">
        <f>SUM(F9:F9)</f>
        <v>25545467</v>
      </c>
    </row>
    <row r="19" spans="1:9">
      <c r="A19" s="335"/>
      <c r="B19" s="335"/>
      <c r="C19" s="335"/>
      <c r="D19" s="335"/>
      <c r="E19" s="335"/>
      <c r="F19" s="335"/>
      <c r="G19" s="335"/>
      <c r="H19" s="335"/>
      <c r="I19" s="335"/>
    </row>
  </sheetData>
  <protectedRanges>
    <protectedRange sqref="D10:I10 D6:G6 I6:I9" name="Rango2"/>
    <protectedRange sqref="G5 E5" name="Rango1"/>
    <protectedRange sqref="F16 D7:G9" name="Rango2_70"/>
    <protectedRange sqref="E1 G1" name="Rango1_1"/>
    <protectedRange sqref="E2:E4 G2:G4" name="Rango1_2"/>
    <protectedRange sqref="D19:I19" name="Rango2_1_3"/>
    <protectedRange sqref="E13:E16 F13:F15" name="Rango2_1"/>
  </protectedRanges>
  <mergeCells count="4">
    <mergeCell ref="A1:I1"/>
    <mergeCell ref="A2:I2"/>
    <mergeCell ref="A19:I19"/>
    <mergeCell ref="A3:I3"/>
  </mergeCells>
  <phoneticPr fontId="2" type="noConversion"/>
  <dataValidations count="6">
    <dataValidation type="textLength" operator="lessThanOrEqual" allowBlank="1" showInputMessage="1" showErrorMessage="1" sqref="H10:I10 I7:I9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G10 E6:E10">
      <formula1>15</formula1>
    </dataValidation>
    <dataValidation type="decimal" operator="greaterThanOrEqual" allowBlank="1" showInputMessage="1" showErrorMessage="1" errorTitle="ERROR" error="En esta columna sólo deben consignarse valores numéricos." sqref="F16 F6:F10">
      <formula1>0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D6:D10">
      <formula1>200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G6:G9">
      <formula1>29221</formula1>
    </dataValidation>
    <dataValidation type="list" allowBlank="1" showInputMessage="1" showErrorMessage="1" promptTitle="Favorabilidad Fallo" prompt="Indique si el fallo es favorable o desfavorable para la institución." sqref="I6">
      <formula1>#REF!</formula1>
    </dataValidation>
  </dataValidations>
  <printOptions horizontalCentered="1"/>
  <pageMargins left="1.3779527559055118" right="0.78740157480314965" top="0.78740157480314965" bottom="1.1811023622047245" header="0" footer="0.39370078740157483"/>
  <pageSetup paperSize="41" scale="86" orientation="landscape" r:id="rId1"/>
  <headerFooter alignWithMargins="0">
    <oddFooter>&amp;L                        ANGELICA R.&amp;CJULIA INES ARDILA SAIZ
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60" workbookViewId="0">
      <selection activeCell="C35" sqref="C35"/>
    </sheetView>
  </sheetViews>
  <sheetFormatPr baseColWidth="10" defaultRowHeight="12.75"/>
  <cols>
    <col min="1" max="1" width="11.42578125" style="11"/>
    <col min="2" max="2" width="12.85546875" style="8" customWidth="1"/>
    <col min="3" max="3" width="17" style="11" customWidth="1"/>
    <col min="4" max="4" width="19.7109375" style="11" customWidth="1"/>
    <col min="5" max="5" width="23.5703125" style="4" customWidth="1"/>
    <col min="6" max="6" width="20.85546875" style="4" customWidth="1"/>
    <col min="7" max="7" width="17.85546875" style="4" customWidth="1"/>
    <col min="8" max="8" width="20.85546875" style="34" customWidth="1"/>
    <col min="9" max="9" width="20.42578125" style="11" customWidth="1"/>
    <col min="10" max="10" width="22.42578125" style="4" customWidth="1"/>
    <col min="11" max="11" width="15.85546875" style="11" customWidth="1"/>
    <col min="12" max="16384" width="11.42578125" style="4"/>
  </cols>
  <sheetData>
    <row r="1" spans="1:12" ht="24" customHeight="1">
      <c r="A1" s="336" t="s">
        <v>204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2" ht="15">
      <c r="A2" s="336" t="s">
        <v>455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2" ht="15">
      <c r="A3" s="336" t="s">
        <v>716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2" ht="15.75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2" ht="25.5">
      <c r="A5" s="19" t="s">
        <v>263</v>
      </c>
      <c r="B5" s="23" t="s">
        <v>334</v>
      </c>
      <c r="C5" s="12" t="s">
        <v>264</v>
      </c>
      <c r="D5" s="21" t="s">
        <v>381</v>
      </c>
      <c r="E5" s="21" t="s">
        <v>265</v>
      </c>
      <c r="F5" s="21" t="s">
        <v>193</v>
      </c>
      <c r="G5" s="5" t="s">
        <v>266</v>
      </c>
      <c r="H5" s="33" t="s">
        <v>267</v>
      </c>
      <c r="I5" s="6" t="s">
        <v>268</v>
      </c>
      <c r="J5" s="6" t="s">
        <v>269</v>
      </c>
      <c r="K5" s="16" t="s">
        <v>270</v>
      </c>
      <c r="L5" s="35"/>
    </row>
    <row r="6" spans="1:12" ht="51">
      <c r="A6" s="20">
        <v>1</v>
      </c>
      <c r="B6" s="32" t="s">
        <v>91</v>
      </c>
      <c r="C6" s="44" t="s">
        <v>196</v>
      </c>
      <c r="D6" s="101" t="s">
        <v>382</v>
      </c>
      <c r="E6" s="38" t="s">
        <v>212</v>
      </c>
      <c r="F6" s="9" t="s">
        <v>248</v>
      </c>
      <c r="G6" s="46">
        <v>3309181</v>
      </c>
      <c r="H6" s="84">
        <v>13460065</v>
      </c>
      <c r="I6" s="76">
        <v>38217</v>
      </c>
      <c r="J6" s="133" t="s">
        <v>471</v>
      </c>
      <c r="K6" s="97" t="s">
        <v>271</v>
      </c>
      <c r="L6" s="66"/>
    </row>
    <row r="7" spans="1:12" ht="51">
      <c r="A7" s="20">
        <v>2</v>
      </c>
      <c r="B7" s="32" t="s">
        <v>91</v>
      </c>
      <c r="C7" s="38" t="s">
        <v>373</v>
      </c>
      <c r="D7" s="101" t="s">
        <v>382</v>
      </c>
      <c r="E7" s="38" t="s">
        <v>212</v>
      </c>
      <c r="F7" s="9" t="s">
        <v>368</v>
      </c>
      <c r="G7" s="46">
        <v>20179311</v>
      </c>
      <c r="H7" s="84">
        <v>41162625.420000002</v>
      </c>
      <c r="I7" s="76">
        <v>40814</v>
      </c>
      <c r="J7" s="133" t="s">
        <v>699</v>
      </c>
      <c r="K7" s="97" t="s">
        <v>271</v>
      </c>
      <c r="L7" s="66"/>
    </row>
    <row r="8" spans="1:12" ht="51.75" thickBot="1">
      <c r="A8" s="105">
        <v>3</v>
      </c>
      <c r="B8" s="106" t="s">
        <v>91</v>
      </c>
      <c r="C8" s="59" t="s">
        <v>362</v>
      </c>
      <c r="D8" s="114" t="s">
        <v>382</v>
      </c>
      <c r="E8" s="59" t="s">
        <v>212</v>
      </c>
      <c r="F8" s="107" t="s">
        <v>363</v>
      </c>
      <c r="G8" s="108">
        <v>32284242</v>
      </c>
      <c r="H8" s="86">
        <v>20609943</v>
      </c>
      <c r="I8" s="109">
        <v>40850</v>
      </c>
      <c r="J8" s="134" t="s">
        <v>593</v>
      </c>
      <c r="K8" s="110" t="s">
        <v>32</v>
      </c>
      <c r="L8" s="66"/>
    </row>
    <row r="9" spans="1:12">
      <c r="A9" s="93"/>
      <c r="B9" s="93"/>
      <c r="C9" s="60"/>
      <c r="D9" s="60"/>
      <c r="E9" s="61"/>
      <c r="F9" s="94"/>
      <c r="G9" s="66"/>
      <c r="H9" s="95"/>
      <c r="I9" s="78"/>
      <c r="J9" s="83"/>
      <c r="K9" s="96"/>
      <c r="L9" s="66"/>
    </row>
    <row r="10" spans="1:12">
      <c r="A10" s="80"/>
      <c r="B10" s="81"/>
      <c r="C10" s="80"/>
      <c r="D10" s="80"/>
      <c r="E10" s="54"/>
      <c r="F10" s="54"/>
      <c r="G10" s="54"/>
      <c r="H10" s="82"/>
      <c r="I10" s="80"/>
      <c r="J10" s="54"/>
      <c r="K10" s="80"/>
    </row>
    <row r="11" spans="1:12">
      <c r="A11" s="80"/>
      <c r="B11" s="81"/>
      <c r="C11" s="60"/>
      <c r="D11" s="60"/>
      <c r="E11" s="79"/>
      <c r="F11" s="79"/>
      <c r="G11" s="2" t="s">
        <v>185</v>
      </c>
      <c r="H11" s="22">
        <f>SUM(H6:H8)</f>
        <v>75232633.420000002</v>
      </c>
      <c r="I11" s="66"/>
      <c r="J11" s="79"/>
      <c r="K11" s="66"/>
    </row>
    <row r="15" spans="1:12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</row>
  </sheetData>
  <protectedRanges>
    <protectedRange sqref="E11:K11" name="Rango2"/>
    <protectedRange sqref="I5 G5" name="Rango1"/>
    <protectedRange sqref="G1 I1" name="Rango1_1"/>
    <protectedRange sqref="G2:G4 I2:I4" name="Rango1_2"/>
    <protectedRange sqref="L6:L9 G6:I9" name="Rango2_12"/>
    <protectedRange sqref="F6:F9" name="Rango2_12_1"/>
    <protectedRange sqref="F15:K15" name="Rango2_1_1"/>
  </protectedRanges>
  <mergeCells count="4">
    <mergeCell ref="A1:K1"/>
    <mergeCell ref="A2:K2"/>
    <mergeCell ref="A15:K15"/>
    <mergeCell ref="A3:K3"/>
  </mergeCells>
  <phoneticPr fontId="2" type="noConversion"/>
  <dataValidations count="6">
    <dataValidation type="textLength" operator="lessThanOrEqual" allowBlank="1" showInputMessage="1" showErrorMessage="1" sqref="J11:K11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I11 G11 G6:G9">
      <formula1>15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E11:F11 F6:F9">
      <formula1>200</formula1>
    </dataValidation>
    <dataValidation type="decimal" operator="greaterThanOrEqual" allowBlank="1" showInputMessage="1" showErrorMessage="1" errorTitle="ERROR" error="En esta columna sólo deben consignarse valores numéricos." sqref="H11 H6:H9">
      <formula1>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I6:I9">
      <formula1>29221</formula1>
    </dataValidation>
    <dataValidation type="list" allowBlank="1" showInputMessage="1" showErrorMessage="1" promptTitle="Valoración Actividad Probatoria" prompt="Valoración de la favorabilidad de la Actividad Probatoria." sqref="L6:L9">
      <formula1>#REF!</formula1>
    </dataValidation>
  </dataValidations>
  <printOptions horizontalCentered="1"/>
  <pageMargins left="1.3779527559055118" right="0.78740157480314965" top="0.78740157480314965" bottom="1.1811023622047245" header="0" footer="0.39370078740157483"/>
  <pageSetup paperSize="41" scale="69" orientation="landscape" r:id="rId1"/>
  <headerFooter alignWithMargins="0">
    <oddFooter>&amp;L                        ANGELICA R.&amp;CJULIA INES ARDILA SAIZ
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6"/>
  <sheetViews>
    <sheetView zoomScaleNormal="100" zoomScaleSheetLayoutView="100" zoomScalePageLayoutView="90" workbookViewId="0">
      <selection activeCell="J192" sqref="J192"/>
    </sheetView>
  </sheetViews>
  <sheetFormatPr baseColWidth="10" defaultRowHeight="58.5" customHeight="1"/>
  <cols>
    <col min="1" max="1" width="3.28515625" style="4" customWidth="1"/>
    <col min="2" max="2" width="5.140625" style="4" customWidth="1"/>
    <col min="3" max="3" width="13.42578125" style="4" customWidth="1"/>
    <col min="4" max="4" width="15.42578125" style="269" customWidth="1"/>
    <col min="5" max="5" width="20.85546875" style="4" customWidth="1"/>
    <col min="6" max="6" width="17.42578125" style="4" customWidth="1"/>
    <col min="7" max="7" width="24.5703125" style="4" customWidth="1"/>
    <col min="8" max="8" width="18.7109375" style="270" customWidth="1"/>
    <col min="9" max="9" width="42.28515625" style="4" customWidth="1"/>
    <col min="10" max="10" width="20.42578125" style="4" customWidth="1"/>
    <col min="11" max="11" width="0" style="4" hidden="1" customWidth="1"/>
    <col min="12" max="12" width="23.7109375" style="4" customWidth="1"/>
    <col min="13" max="16384" width="11.42578125" style="4"/>
  </cols>
  <sheetData>
    <row r="1" spans="2:10" ht="21" customHeight="1">
      <c r="B1" s="336" t="s">
        <v>191</v>
      </c>
      <c r="C1" s="336"/>
      <c r="D1" s="336"/>
      <c r="E1" s="336"/>
      <c r="F1" s="336"/>
      <c r="G1" s="336"/>
      <c r="H1" s="336"/>
      <c r="I1" s="336"/>
      <c r="J1" s="336"/>
    </row>
    <row r="2" spans="2:10" ht="18" customHeight="1">
      <c r="B2" s="336" t="s">
        <v>189</v>
      </c>
      <c r="C2" s="336"/>
      <c r="D2" s="336"/>
      <c r="E2" s="336"/>
      <c r="F2" s="336"/>
      <c r="G2" s="336"/>
      <c r="H2" s="336"/>
      <c r="I2" s="336"/>
      <c r="J2" s="336"/>
    </row>
    <row r="3" spans="2:10" ht="22.5" customHeight="1">
      <c r="B3" s="336" t="s">
        <v>1707</v>
      </c>
      <c r="C3" s="336"/>
      <c r="D3" s="336"/>
      <c r="E3" s="336"/>
      <c r="F3" s="336"/>
      <c r="G3" s="336"/>
      <c r="H3" s="336"/>
      <c r="I3" s="336"/>
      <c r="J3" s="336"/>
    </row>
    <row r="4" spans="2:10" ht="12" customHeight="1" thickBot="1">
      <c r="C4" s="150"/>
      <c r="D4" s="150"/>
      <c r="E4" s="150"/>
      <c r="F4" s="160"/>
      <c r="G4" s="190"/>
      <c r="H4" s="190"/>
      <c r="I4" s="8"/>
      <c r="J4" s="149"/>
    </row>
    <row r="5" spans="2:10" ht="58.5" customHeight="1">
      <c r="B5" s="304" t="s">
        <v>263</v>
      </c>
      <c r="C5" s="295" t="s">
        <v>334</v>
      </c>
      <c r="D5" s="156" t="s">
        <v>264</v>
      </c>
      <c r="E5" s="156" t="s">
        <v>265</v>
      </c>
      <c r="F5" s="156" t="s">
        <v>266</v>
      </c>
      <c r="G5" s="25" t="s">
        <v>267</v>
      </c>
      <c r="H5" s="161" t="s">
        <v>268</v>
      </c>
      <c r="I5" s="151" t="s">
        <v>269</v>
      </c>
      <c r="J5" s="163" t="s">
        <v>801</v>
      </c>
    </row>
    <row r="6" spans="2:10" ht="58.5" customHeight="1">
      <c r="B6" s="87">
        <v>1</v>
      </c>
      <c r="C6" s="296" t="s">
        <v>120</v>
      </c>
      <c r="D6" s="157" t="s">
        <v>118</v>
      </c>
      <c r="E6" s="317" t="s">
        <v>119</v>
      </c>
      <c r="F6" s="77">
        <v>9529149</v>
      </c>
      <c r="G6" s="215">
        <v>500000000</v>
      </c>
      <c r="H6" s="225">
        <v>37957</v>
      </c>
      <c r="I6" s="45" t="s">
        <v>1071</v>
      </c>
      <c r="J6" s="46" t="s">
        <v>271</v>
      </c>
    </row>
    <row r="7" spans="2:10" ht="58.5" customHeight="1">
      <c r="B7" s="87">
        <v>2</v>
      </c>
      <c r="C7" s="296" t="s">
        <v>40</v>
      </c>
      <c r="D7" s="157" t="s">
        <v>128</v>
      </c>
      <c r="E7" s="317" t="s">
        <v>129</v>
      </c>
      <c r="F7" s="77">
        <v>71585031</v>
      </c>
      <c r="G7" s="215">
        <v>236000000</v>
      </c>
      <c r="H7" s="225">
        <v>37720</v>
      </c>
      <c r="I7" s="37" t="s">
        <v>793</v>
      </c>
      <c r="J7" s="46" t="s">
        <v>271</v>
      </c>
    </row>
    <row r="8" spans="2:10" ht="66" customHeight="1">
      <c r="B8" s="87">
        <v>3</v>
      </c>
      <c r="C8" s="296" t="s">
        <v>40</v>
      </c>
      <c r="D8" s="157" t="s">
        <v>130</v>
      </c>
      <c r="E8" s="317" t="s">
        <v>131</v>
      </c>
      <c r="F8" s="77">
        <v>32398272</v>
      </c>
      <c r="G8" s="215">
        <v>36000000</v>
      </c>
      <c r="H8" s="225">
        <v>38016</v>
      </c>
      <c r="I8" s="48" t="s">
        <v>581</v>
      </c>
      <c r="J8" s="46" t="s">
        <v>271</v>
      </c>
    </row>
    <row r="9" spans="2:10" ht="69.75" customHeight="1">
      <c r="B9" s="87">
        <v>4</v>
      </c>
      <c r="C9" s="296" t="s">
        <v>91</v>
      </c>
      <c r="D9" s="157" t="s">
        <v>155</v>
      </c>
      <c r="E9" s="317" t="s">
        <v>156</v>
      </c>
      <c r="F9" s="77">
        <v>19200334</v>
      </c>
      <c r="G9" s="215">
        <v>200000000</v>
      </c>
      <c r="H9" s="225">
        <v>38786</v>
      </c>
      <c r="I9" s="38" t="s">
        <v>805</v>
      </c>
      <c r="J9" s="46" t="s">
        <v>271</v>
      </c>
    </row>
    <row r="10" spans="2:10" ht="58.5" customHeight="1">
      <c r="B10" s="87">
        <v>5</v>
      </c>
      <c r="C10" s="296" t="s">
        <v>40</v>
      </c>
      <c r="D10" s="157" t="s">
        <v>817</v>
      </c>
      <c r="E10" s="317" t="s">
        <v>258</v>
      </c>
      <c r="F10" s="250">
        <v>11795743</v>
      </c>
      <c r="G10" s="215">
        <v>25091844</v>
      </c>
      <c r="H10" s="226">
        <v>39157</v>
      </c>
      <c r="I10" s="38" t="s">
        <v>792</v>
      </c>
      <c r="J10" s="44" t="s">
        <v>271</v>
      </c>
    </row>
    <row r="11" spans="2:10" ht="58.5" customHeight="1">
      <c r="B11" s="87">
        <v>6</v>
      </c>
      <c r="C11" s="296" t="s">
        <v>91</v>
      </c>
      <c r="D11" s="157" t="s">
        <v>806</v>
      </c>
      <c r="E11" s="317" t="s">
        <v>93</v>
      </c>
      <c r="F11" s="250">
        <v>79404464</v>
      </c>
      <c r="G11" s="215">
        <v>104650000</v>
      </c>
      <c r="H11" s="226">
        <v>39346</v>
      </c>
      <c r="I11" s="38" t="s">
        <v>807</v>
      </c>
      <c r="J11" s="44" t="s">
        <v>271</v>
      </c>
    </row>
    <row r="12" spans="2:10" ht="63.75" customHeight="1">
      <c r="B12" s="87">
        <v>7</v>
      </c>
      <c r="C12" s="296" t="s">
        <v>227</v>
      </c>
      <c r="D12" s="157" t="s">
        <v>107</v>
      </c>
      <c r="E12" s="317" t="s">
        <v>108</v>
      </c>
      <c r="F12" s="250">
        <v>94456705</v>
      </c>
      <c r="G12" s="215">
        <v>427974731</v>
      </c>
      <c r="H12" s="226">
        <v>39577</v>
      </c>
      <c r="I12" s="38" t="s">
        <v>1004</v>
      </c>
      <c r="J12" s="44" t="s">
        <v>271</v>
      </c>
    </row>
    <row r="13" spans="2:10" ht="58.5" customHeight="1">
      <c r="B13" s="87">
        <v>8</v>
      </c>
      <c r="C13" s="296" t="s">
        <v>91</v>
      </c>
      <c r="D13" s="157" t="s">
        <v>113</v>
      </c>
      <c r="E13" s="317" t="s">
        <v>114</v>
      </c>
      <c r="F13" s="250">
        <v>230810</v>
      </c>
      <c r="G13" s="215">
        <v>345707092</v>
      </c>
      <c r="H13" s="226">
        <v>39584</v>
      </c>
      <c r="I13" s="38" t="s">
        <v>1671</v>
      </c>
      <c r="J13" s="44" t="s">
        <v>271</v>
      </c>
    </row>
    <row r="14" spans="2:10" ht="58.5" customHeight="1">
      <c r="B14" s="87">
        <v>9</v>
      </c>
      <c r="C14" s="296" t="s">
        <v>222</v>
      </c>
      <c r="D14" s="157" t="s">
        <v>284</v>
      </c>
      <c r="E14" s="317" t="s">
        <v>1470</v>
      </c>
      <c r="F14" s="250">
        <v>7524973</v>
      </c>
      <c r="G14" s="215">
        <v>3349969</v>
      </c>
      <c r="H14" s="226">
        <v>39636</v>
      </c>
      <c r="I14" s="38" t="s">
        <v>1155</v>
      </c>
      <c r="J14" s="44" t="s">
        <v>271</v>
      </c>
    </row>
    <row r="15" spans="2:10" ht="58.5" customHeight="1">
      <c r="B15" s="87">
        <v>10</v>
      </c>
      <c r="C15" s="296" t="s">
        <v>91</v>
      </c>
      <c r="D15" s="157" t="s">
        <v>286</v>
      </c>
      <c r="E15" s="317" t="s">
        <v>811</v>
      </c>
      <c r="F15" s="250">
        <v>66854006</v>
      </c>
      <c r="G15" s="215">
        <v>43370000</v>
      </c>
      <c r="H15" s="226">
        <v>39659</v>
      </c>
      <c r="I15" s="38" t="s">
        <v>1496</v>
      </c>
      <c r="J15" s="44" t="s">
        <v>271</v>
      </c>
    </row>
    <row r="16" spans="2:10" ht="58.5" customHeight="1">
      <c r="B16" s="87">
        <v>11</v>
      </c>
      <c r="C16" s="296" t="s">
        <v>88</v>
      </c>
      <c r="D16" s="157" t="s">
        <v>292</v>
      </c>
      <c r="E16" s="317" t="s">
        <v>293</v>
      </c>
      <c r="F16" s="250">
        <v>71721751</v>
      </c>
      <c r="G16" s="215">
        <v>198445000</v>
      </c>
      <c r="H16" s="226">
        <v>39687</v>
      </c>
      <c r="I16" s="38" t="s">
        <v>855</v>
      </c>
      <c r="J16" s="44" t="s">
        <v>271</v>
      </c>
    </row>
    <row r="17" spans="2:10" ht="102" customHeight="1">
      <c r="B17" s="87">
        <v>12</v>
      </c>
      <c r="C17" s="296" t="s">
        <v>200</v>
      </c>
      <c r="D17" s="157" t="s">
        <v>374</v>
      </c>
      <c r="E17" s="317" t="s">
        <v>174</v>
      </c>
      <c r="F17" s="250">
        <v>7464599</v>
      </c>
      <c r="G17" s="215">
        <v>1938300000</v>
      </c>
      <c r="H17" s="226">
        <v>39860</v>
      </c>
      <c r="I17" s="38" t="s">
        <v>1168</v>
      </c>
      <c r="J17" s="44" t="s">
        <v>271</v>
      </c>
    </row>
    <row r="18" spans="2:10" ht="58.5" customHeight="1">
      <c r="B18" s="87">
        <v>13</v>
      </c>
      <c r="C18" s="296" t="s">
        <v>53</v>
      </c>
      <c r="D18" s="157" t="s">
        <v>261</v>
      </c>
      <c r="E18" s="317" t="s">
        <v>262</v>
      </c>
      <c r="F18" s="250">
        <v>15810178</v>
      </c>
      <c r="G18" s="215">
        <v>150000000</v>
      </c>
      <c r="H18" s="226">
        <v>40028</v>
      </c>
      <c r="I18" s="38" t="s">
        <v>886</v>
      </c>
      <c r="J18" s="44" t="s">
        <v>271</v>
      </c>
    </row>
    <row r="19" spans="2:10" ht="58.5" customHeight="1">
      <c r="B19" s="87">
        <v>14</v>
      </c>
      <c r="C19" s="296" t="s">
        <v>105</v>
      </c>
      <c r="D19" s="157" t="s">
        <v>275</v>
      </c>
      <c r="E19" s="324" t="s">
        <v>276</v>
      </c>
      <c r="F19" s="250">
        <v>32828433</v>
      </c>
      <c r="G19" s="215">
        <v>1248221769</v>
      </c>
      <c r="H19" s="226">
        <v>40049</v>
      </c>
      <c r="I19" s="38" t="s">
        <v>1633</v>
      </c>
      <c r="J19" s="44" t="s">
        <v>271</v>
      </c>
    </row>
    <row r="20" spans="2:10" ht="58.5" customHeight="1">
      <c r="B20" s="87">
        <v>15</v>
      </c>
      <c r="C20" s="296" t="s">
        <v>91</v>
      </c>
      <c r="D20" s="157" t="s">
        <v>295</v>
      </c>
      <c r="E20" s="317" t="s">
        <v>309</v>
      </c>
      <c r="F20" s="250">
        <v>38971495</v>
      </c>
      <c r="G20" s="215">
        <v>4969900</v>
      </c>
      <c r="H20" s="226">
        <v>39120</v>
      </c>
      <c r="I20" s="38" t="s">
        <v>853</v>
      </c>
      <c r="J20" s="44" t="s">
        <v>271</v>
      </c>
    </row>
    <row r="21" spans="2:10" ht="58.5" customHeight="1">
      <c r="B21" s="87">
        <v>16</v>
      </c>
      <c r="C21" s="296" t="s">
        <v>91</v>
      </c>
      <c r="D21" s="157" t="s">
        <v>311</v>
      </c>
      <c r="E21" s="317" t="s">
        <v>312</v>
      </c>
      <c r="F21" s="250">
        <v>52537383</v>
      </c>
      <c r="G21" s="215">
        <v>4969900</v>
      </c>
      <c r="H21" s="226">
        <v>38811</v>
      </c>
      <c r="I21" s="48" t="s">
        <v>1409</v>
      </c>
      <c r="J21" s="44" t="s">
        <v>271</v>
      </c>
    </row>
    <row r="22" spans="2:10" ht="66" customHeight="1">
      <c r="B22" s="87">
        <v>17</v>
      </c>
      <c r="C22" s="296" t="s">
        <v>91</v>
      </c>
      <c r="D22" s="157" t="s">
        <v>808</v>
      </c>
      <c r="E22" s="317" t="s">
        <v>314</v>
      </c>
      <c r="F22" s="250">
        <v>9347746</v>
      </c>
      <c r="G22" s="215">
        <v>4969900</v>
      </c>
      <c r="H22" s="226">
        <v>39706</v>
      </c>
      <c r="I22" s="38" t="s">
        <v>1634</v>
      </c>
      <c r="J22" s="44" t="s">
        <v>271</v>
      </c>
    </row>
    <row r="23" spans="2:10" ht="58.5" customHeight="1">
      <c r="B23" s="87">
        <v>18</v>
      </c>
      <c r="C23" s="296" t="s">
        <v>40</v>
      </c>
      <c r="D23" s="157" t="s">
        <v>281</v>
      </c>
      <c r="E23" s="317" t="s">
        <v>282</v>
      </c>
      <c r="F23" s="250">
        <v>70753211</v>
      </c>
      <c r="G23" s="215">
        <v>612149886</v>
      </c>
      <c r="H23" s="226">
        <v>40205</v>
      </c>
      <c r="I23" s="38" t="s">
        <v>874</v>
      </c>
      <c r="J23" s="44" t="s">
        <v>271</v>
      </c>
    </row>
    <row r="24" spans="2:10" ht="63.75" customHeight="1">
      <c r="B24" s="87">
        <v>19</v>
      </c>
      <c r="C24" s="296" t="s">
        <v>53</v>
      </c>
      <c r="D24" s="157" t="s">
        <v>375</v>
      </c>
      <c r="E24" s="317" t="s">
        <v>887</v>
      </c>
      <c r="F24" s="250">
        <v>12958984</v>
      </c>
      <c r="G24" s="215">
        <v>52204194</v>
      </c>
      <c r="H24" s="226">
        <v>40312</v>
      </c>
      <c r="I24" s="38" t="s">
        <v>992</v>
      </c>
      <c r="J24" s="44" t="s">
        <v>271</v>
      </c>
    </row>
    <row r="25" spans="2:10" ht="58.5" customHeight="1">
      <c r="B25" s="87">
        <v>20</v>
      </c>
      <c r="C25" s="296" t="s">
        <v>227</v>
      </c>
      <c r="D25" s="157" t="s">
        <v>16</v>
      </c>
      <c r="E25" s="317" t="s">
        <v>17</v>
      </c>
      <c r="F25" s="250">
        <v>10489014</v>
      </c>
      <c r="G25" s="215">
        <v>980000000</v>
      </c>
      <c r="H25" s="226">
        <v>40375</v>
      </c>
      <c r="I25" s="38" t="s">
        <v>792</v>
      </c>
      <c r="J25" s="44" t="s">
        <v>271</v>
      </c>
    </row>
    <row r="26" spans="2:10" ht="75" customHeight="1">
      <c r="B26" s="87">
        <v>21</v>
      </c>
      <c r="C26" s="296" t="s">
        <v>91</v>
      </c>
      <c r="D26" s="157" t="s">
        <v>296</v>
      </c>
      <c r="E26" s="317" t="s">
        <v>297</v>
      </c>
      <c r="F26" s="250">
        <v>890206351</v>
      </c>
      <c r="G26" s="215">
        <v>110000000</v>
      </c>
      <c r="H26" s="226">
        <v>40424</v>
      </c>
      <c r="I26" s="38" t="s">
        <v>897</v>
      </c>
      <c r="J26" s="44" t="s">
        <v>271</v>
      </c>
    </row>
    <row r="27" spans="2:10" ht="58.5" customHeight="1">
      <c r="B27" s="87">
        <v>22</v>
      </c>
      <c r="C27" s="296" t="s">
        <v>132</v>
      </c>
      <c r="D27" s="157" t="s">
        <v>303</v>
      </c>
      <c r="E27" s="317" t="s">
        <v>72</v>
      </c>
      <c r="F27" s="250">
        <v>7595997</v>
      </c>
      <c r="G27" s="215">
        <v>580000000</v>
      </c>
      <c r="H27" s="226">
        <v>40498</v>
      </c>
      <c r="I27" s="38" t="s">
        <v>1076</v>
      </c>
      <c r="J27" s="44" t="s">
        <v>271</v>
      </c>
    </row>
    <row r="28" spans="2:10" ht="66.75" customHeight="1">
      <c r="B28" s="87">
        <v>23</v>
      </c>
      <c r="C28" s="296" t="s">
        <v>200</v>
      </c>
      <c r="D28" s="157" t="s">
        <v>325</v>
      </c>
      <c r="E28" s="317" t="s">
        <v>326</v>
      </c>
      <c r="F28" s="250">
        <v>73113717</v>
      </c>
      <c r="G28" s="215">
        <v>298140000</v>
      </c>
      <c r="H28" s="226">
        <v>40126</v>
      </c>
      <c r="I28" s="159" t="s">
        <v>1069</v>
      </c>
      <c r="J28" s="44" t="s">
        <v>271</v>
      </c>
    </row>
    <row r="29" spans="2:10" ht="66.75" customHeight="1">
      <c r="B29" s="87">
        <v>24</v>
      </c>
      <c r="C29" s="296" t="s">
        <v>333</v>
      </c>
      <c r="D29" s="157" t="s">
        <v>944</v>
      </c>
      <c r="E29" s="317" t="s">
        <v>330</v>
      </c>
      <c r="F29" s="250">
        <v>3723262</v>
      </c>
      <c r="G29" s="215">
        <v>68495000</v>
      </c>
      <c r="H29" s="226">
        <v>40578</v>
      </c>
      <c r="I29" s="38" t="s">
        <v>972</v>
      </c>
      <c r="J29" s="44" t="s">
        <v>271</v>
      </c>
    </row>
    <row r="30" spans="2:10" ht="58.5" customHeight="1">
      <c r="B30" s="87">
        <v>25</v>
      </c>
      <c r="C30" s="296" t="s">
        <v>132</v>
      </c>
      <c r="D30" s="157" t="s">
        <v>813</v>
      </c>
      <c r="E30" s="317" t="s">
        <v>385</v>
      </c>
      <c r="F30" s="250">
        <v>43799291</v>
      </c>
      <c r="G30" s="215">
        <v>500000000</v>
      </c>
      <c r="H30" s="226">
        <v>39497</v>
      </c>
      <c r="I30" s="38" t="s">
        <v>794</v>
      </c>
      <c r="J30" s="44" t="s">
        <v>271</v>
      </c>
    </row>
    <row r="31" spans="2:10" ht="58.5" customHeight="1">
      <c r="B31" s="87">
        <v>26</v>
      </c>
      <c r="C31" s="296" t="s">
        <v>132</v>
      </c>
      <c r="D31" s="157" t="s">
        <v>354</v>
      </c>
      <c r="E31" s="317" t="s">
        <v>355</v>
      </c>
      <c r="F31" s="250">
        <v>5107819</v>
      </c>
      <c r="G31" s="215">
        <v>160434402</v>
      </c>
      <c r="H31" s="226">
        <v>40742</v>
      </c>
      <c r="I31" s="38" t="s">
        <v>856</v>
      </c>
      <c r="J31" s="44" t="s">
        <v>271</v>
      </c>
    </row>
    <row r="32" spans="2:10" ht="84" customHeight="1">
      <c r="B32" s="87">
        <v>27</v>
      </c>
      <c r="C32" s="297" t="s">
        <v>91</v>
      </c>
      <c r="D32" s="162" t="s">
        <v>364</v>
      </c>
      <c r="E32" s="318" t="s">
        <v>1635</v>
      </c>
      <c r="F32" s="250">
        <v>9397031</v>
      </c>
      <c r="G32" s="215">
        <v>46512053</v>
      </c>
      <c r="H32" s="226">
        <v>40829</v>
      </c>
      <c r="I32" s="38" t="s">
        <v>1126</v>
      </c>
      <c r="J32" s="44" t="s">
        <v>271</v>
      </c>
    </row>
    <row r="33" spans="2:10" ht="65.25" customHeight="1">
      <c r="B33" s="87">
        <v>28</v>
      </c>
      <c r="C33" s="296" t="s">
        <v>91</v>
      </c>
      <c r="D33" s="157" t="s">
        <v>804</v>
      </c>
      <c r="E33" s="317" t="s">
        <v>139</v>
      </c>
      <c r="F33" s="77">
        <v>13801912</v>
      </c>
      <c r="G33" s="215">
        <v>250000000</v>
      </c>
      <c r="H33" s="225">
        <v>38492</v>
      </c>
      <c r="I33" s="48" t="s">
        <v>920</v>
      </c>
      <c r="J33" s="44" t="s">
        <v>271</v>
      </c>
    </row>
    <row r="34" spans="2:10" ht="66" customHeight="1">
      <c r="B34" s="87">
        <v>29</v>
      </c>
      <c r="C34" s="297" t="s">
        <v>91</v>
      </c>
      <c r="D34" s="162" t="s">
        <v>387</v>
      </c>
      <c r="E34" s="318" t="s">
        <v>643</v>
      </c>
      <c r="F34" s="250">
        <v>16342780</v>
      </c>
      <c r="G34" s="215">
        <v>1364000000</v>
      </c>
      <c r="H34" s="226">
        <v>40940</v>
      </c>
      <c r="I34" s="38" t="s">
        <v>845</v>
      </c>
      <c r="J34" s="44" t="s">
        <v>271</v>
      </c>
    </row>
    <row r="35" spans="2:10" ht="58.5" customHeight="1">
      <c r="B35" s="87">
        <v>30</v>
      </c>
      <c r="C35" s="297" t="s">
        <v>91</v>
      </c>
      <c r="D35" s="162" t="s">
        <v>388</v>
      </c>
      <c r="E35" s="318" t="s">
        <v>389</v>
      </c>
      <c r="F35" s="250">
        <v>13173179</v>
      </c>
      <c r="G35" s="215">
        <v>395906368</v>
      </c>
      <c r="H35" s="226">
        <v>40948</v>
      </c>
      <c r="I35" s="38" t="s">
        <v>793</v>
      </c>
      <c r="J35" s="44" t="s">
        <v>271</v>
      </c>
    </row>
    <row r="36" spans="2:10" ht="58.5" customHeight="1">
      <c r="B36" s="87">
        <v>31</v>
      </c>
      <c r="C36" s="297" t="s">
        <v>200</v>
      </c>
      <c r="D36" s="162" t="s">
        <v>390</v>
      </c>
      <c r="E36" s="318" t="s">
        <v>391</v>
      </c>
      <c r="F36" s="250">
        <v>9091123</v>
      </c>
      <c r="G36" s="215">
        <v>175150000</v>
      </c>
      <c r="H36" s="226">
        <v>40924</v>
      </c>
      <c r="I36" s="38" t="s">
        <v>883</v>
      </c>
      <c r="J36" s="44" t="s">
        <v>271</v>
      </c>
    </row>
    <row r="37" spans="2:10" ht="78" customHeight="1">
      <c r="B37" s="87">
        <v>32</v>
      </c>
      <c r="C37" s="297" t="s">
        <v>100</v>
      </c>
      <c r="D37" s="162" t="s">
        <v>392</v>
      </c>
      <c r="E37" s="318" t="s">
        <v>393</v>
      </c>
      <c r="F37" s="250">
        <v>19257000</v>
      </c>
      <c r="G37" s="215">
        <v>41280000</v>
      </c>
      <c r="H37" s="226">
        <v>40956</v>
      </c>
      <c r="I37" s="38" t="s">
        <v>1581</v>
      </c>
      <c r="J37" s="44" t="s">
        <v>271</v>
      </c>
    </row>
    <row r="38" spans="2:10" ht="58.5" customHeight="1">
      <c r="B38" s="87">
        <v>33</v>
      </c>
      <c r="C38" s="297" t="s">
        <v>92</v>
      </c>
      <c r="D38" s="162" t="s">
        <v>394</v>
      </c>
      <c r="E38" s="318" t="s">
        <v>395</v>
      </c>
      <c r="F38" s="250">
        <v>31466073</v>
      </c>
      <c r="G38" s="215">
        <v>311685000</v>
      </c>
      <c r="H38" s="226">
        <v>40960</v>
      </c>
      <c r="I38" s="38" t="s">
        <v>844</v>
      </c>
      <c r="J38" s="44" t="s">
        <v>271</v>
      </c>
    </row>
    <row r="39" spans="2:10" ht="58.5" customHeight="1">
      <c r="B39" s="87">
        <v>34</v>
      </c>
      <c r="C39" s="297" t="s">
        <v>132</v>
      </c>
      <c r="D39" s="162" t="s">
        <v>397</v>
      </c>
      <c r="E39" s="318" t="s">
        <v>398</v>
      </c>
      <c r="F39" s="250">
        <v>12536519</v>
      </c>
      <c r="G39" s="215">
        <v>2460114976</v>
      </c>
      <c r="H39" s="226">
        <v>40962</v>
      </c>
      <c r="I39" s="38" t="s">
        <v>1151</v>
      </c>
      <c r="J39" s="44" t="s">
        <v>271</v>
      </c>
    </row>
    <row r="40" spans="2:10" ht="66" customHeight="1">
      <c r="B40" s="87">
        <v>35</v>
      </c>
      <c r="C40" s="297" t="s">
        <v>221</v>
      </c>
      <c r="D40" s="162" t="s">
        <v>411</v>
      </c>
      <c r="E40" s="318" t="s">
        <v>410</v>
      </c>
      <c r="F40" s="250">
        <v>3918138</v>
      </c>
      <c r="G40" s="215">
        <v>428040000</v>
      </c>
      <c r="H40" s="226">
        <v>41022</v>
      </c>
      <c r="I40" s="38" t="s">
        <v>1646</v>
      </c>
      <c r="J40" s="44" t="s">
        <v>271</v>
      </c>
    </row>
    <row r="41" spans="2:10" ht="68.25" customHeight="1">
      <c r="B41" s="87">
        <v>36</v>
      </c>
      <c r="C41" s="297" t="s">
        <v>91</v>
      </c>
      <c r="D41" s="162" t="s">
        <v>427</v>
      </c>
      <c r="E41" s="318" t="s">
        <v>428</v>
      </c>
      <c r="F41" s="250">
        <v>41446916</v>
      </c>
      <c r="G41" s="215">
        <v>380814087</v>
      </c>
      <c r="H41" s="226">
        <v>41075</v>
      </c>
      <c r="I41" s="38" t="s">
        <v>812</v>
      </c>
      <c r="J41" s="44" t="s">
        <v>271</v>
      </c>
    </row>
    <row r="42" spans="2:10" ht="64.5" customHeight="1">
      <c r="B42" s="87">
        <v>37</v>
      </c>
      <c r="C42" s="297" t="s">
        <v>106</v>
      </c>
      <c r="D42" s="162" t="s">
        <v>439</v>
      </c>
      <c r="E42" s="318" t="s">
        <v>440</v>
      </c>
      <c r="F42" s="250">
        <v>18503403</v>
      </c>
      <c r="G42" s="215">
        <v>1413567607</v>
      </c>
      <c r="H42" s="226">
        <v>41117</v>
      </c>
      <c r="I42" s="38" t="s">
        <v>989</v>
      </c>
      <c r="J42" s="44" t="s">
        <v>271</v>
      </c>
    </row>
    <row r="43" spans="2:10" ht="115.5" customHeight="1">
      <c r="B43" s="87">
        <v>38</v>
      </c>
      <c r="C43" s="297" t="s">
        <v>91</v>
      </c>
      <c r="D43" s="162" t="s">
        <v>445</v>
      </c>
      <c r="E43" s="318" t="s">
        <v>446</v>
      </c>
      <c r="F43" s="250">
        <v>17054652</v>
      </c>
      <c r="G43" s="215">
        <v>3000000000</v>
      </c>
      <c r="H43" s="226">
        <v>41178</v>
      </c>
      <c r="I43" s="38" t="s">
        <v>1301</v>
      </c>
      <c r="J43" s="44" t="s">
        <v>271</v>
      </c>
    </row>
    <row r="44" spans="2:10" ht="91.5" customHeight="1">
      <c r="B44" s="87">
        <v>39</v>
      </c>
      <c r="C44" s="297" t="s">
        <v>0</v>
      </c>
      <c r="D44" s="162" t="s">
        <v>466</v>
      </c>
      <c r="E44" s="318" t="s">
        <v>69</v>
      </c>
      <c r="F44" s="250">
        <v>10086277</v>
      </c>
      <c r="G44" s="215">
        <v>23961412</v>
      </c>
      <c r="H44" s="226">
        <v>41263</v>
      </c>
      <c r="I44" s="38" t="s">
        <v>1073</v>
      </c>
      <c r="J44" s="44" t="s">
        <v>271</v>
      </c>
    </row>
    <row r="45" spans="2:10" ht="75.75" customHeight="1">
      <c r="B45" s="87">
        <v>40</v>
      </c>
      <c r="C45" s="297" t="s">
        <v>2</v>
      </c>
      <c r="D45" s="162" t="s">
        <v>477</v>
      </c>
      <c r="E45" s="331" t="s">
        <v>937</v>
      </c>
      <c r="F45" s="250">
        <v>6023524</v>
      </c>
      <c r="G45" s="215">
        <v>3059604000</v>
      </c>
      <c r="H45" s="226">
        <v>41292</v>
      </c>
      <c r="I45" s="38" t="s">
        <v>974</v>
      </c>
      <c r="J45" s="44" t="s">
        <v>271</v>
      </c>
    </row>
    <row r="46" spans="2:10" ht="58.5" customHeight="1">
      <c r="B46" s="87">
        <v>41</v>
      </c>
      <c r="C46" s="297" t="s">
        <v>333</v>
      </c>
      <c r="D46" s="162" t="s">
        <v>483</v>
      </c>
      <c r="E46" s="318" t="s">
        <v>484</v>
      </c>
      <c r="F46" s="250">
        <v>88252290</v>
      </c>
      <c r="G46" s="215">
        <v>115540000</v>
      </c>
      <c r="H46" s="226">
        <v>41312</v>
      </c>
      <c r="I46" s="38" t="s">
        <v>917</v>
      </c>
      <c r="J46" s="44" t="s">
        <v>271</v>
      </c>
    </row>
    <row r="47" spans="2:10" ht="93.75" customHeight="1">
      <c r="B47" s="87">
        <v>42</v>
      </c>
      <c r="C47" s="297" t="s">
        <v>333</v>
      </c>
      <c r="D47" s="162" t="s">
        <v>493</v>
      </c>
      <c r="E47" s="318" t="s">
        <v>494</v>
      </c>
      <c r="F47" s="250">
        <v>60317372</v>
      </c>
      <c r="G47" s="215">
        <v>190000000</v>
      </c>
      <c r="H47" s="226">
        <v>41348</v>
      </c>
      <c r="I47" s="38" t="s">
        <v>1562</v>
      </c>
      <c r="J47" s="44" t="s">
        <v>271</v>
      </c>
    </row>
    <row r="48" spans="2:10" ht="67.5" customHeight="1">
      <c r="B48" s="87">
        <v>43</v>
      </c>
      <c r="C48" s="297" t="s">
        <v>225</v>
      </c>
      <c r="D48" s="162" t="s">
        <v>503</v>
      </c>
      <c r="E48" s="318" t="s">
        <v>504</v>
      </c>
      <c r="F48" s="250">
        <v>4826443</v>
      </c>
      <c r="G48" s="215">
        <v>1030000000</v>
      </c>
      <c r="H48" s="226">
        <v>41393</v>
      </c>
      <c r="I48" s="38" t="s">
        <v>908</v>
      </c>
      <c r="J48" s="44" t="s">
        <v>271</v>
      </c>
    </row>
    <row r="49" spans="2:10" ht="93" customHeight="1">
      <c r="B49" s="87">
        <v>44</v>
      </c>
      <c r="C49" s="296" t="s">
        <v>105</v>
      </c>
      <c r="D49" s="162" t="s">
        <v>516</v>
      </c>
      <c r="E49" s="318" t="s">
        <v>517</v>
      </c>
      <c r="F49" s="250">
        <v>44205662</v>
      </c>
      <c r="G49" s="215">
        <v>24180577</v>
      </c>
      <c r="H49" s="226">
        <v>41430</v>
      </c>
      <c r="I49" s="38" t="s">
        <v>1125</v>
      </c>
      <c r="J49" s="44" t="s">
        <v>271</v>
      </c>
    </row>
    <row r="50" spans="2:10" ht="174" customHeight="1">
      <c r="B50" s="87">
        <v>45</v>
      </c>
      <c r="C50" s="297" t="s">
        <v>91</v>
      </c>
      <c r="D50" s="162" t="s">
        <v>541</v>
      </c>
      <c r="E50" s="318" t="s">
        <v>542</v>
      </c>
      <c r="F50" s="250">
        <v>79531488</v>
      </c>
      <c r="G50" s="215">
        <v>15000000</v>
      </c>
      <c r="H50" s="226">
        <v>41471</v>
      </c>
      <c r="I50" s="38" t="s">
        <v>1531</v>
      </c>
      <c r="J50" s="44" t="s">
        <v>271</v>
      </c>
    </row>
    <row r="51" spans="2:10" ht="79.5" customHeight="1">
      <c r="B51" s="87">
        <v>46</v>
      </c>
      <c r="C51" s="297" t="s">
        <v>91</v>
      </c>
      <c r="D51" s="162" t="s">
        <v>543</v>
      </c>
      <c r="E51" s="318" t="s">
        <v>544</v>
      </c>
      <c r="F51" s="250">
        <v>19357087</v>
      </c>
      <c r="G51" s="215">
        <v>58109234</v>
      </c>
      <c r="H51" s="226">
        <v>41472</v>
      </c>
      <c r="I51" s="38" t="s">
        <v>905</v>
      </c>
      <c r="J51" s="44" t="s">
        <v>271</v>
      </c>
    </row>
    <row r="52" spans="2:10" ht="78.75" customHeight="1">
      <c r="B52" s="87">
        <v>47</v>
      </c>
      <c r="C52" s="297" t="s">
        <v>132</v>
      </c>
      <c r="D52" s="162" t="s">
        <v>545</v>
      </c>
      <c r="E52" s="318" t="s">
        <v>546</v>
      </c>
      <c r="F52" s="250">
        <v>19585352</v>
      </c>
      <c r="G52" s="215">
        <v>16933847</v>
      </c>
      <c r="H52" s="226">
        <v>41471</v>
      </c>
      <c r="I52" s="38" t="s">
        <v>1690</v>
      </c>
      <c r="J52" s="44" t="s">
        <v>271</v>
      </c>
    </row>
    <row r="53" spans="2:10" ht="146.25" customHeight="1">
      <c r="B53" s="87">
        <v>48</v>
      </c>
      <c r="C53" s="297" t="s">
        <v>40</v>
      </c>
      <c r="D53" s="162" t="s">
        <v>555</v>
      </c>
      <c r="E53" s="318" t="s">
        <v>556</v>
      </c>
      <c r="F53" s="250">
        <v>70853471</v>
      </c>
      <c r="G53" s="215">
        <v>58950000</v>
      </c>
      <c r="H53" s="226">
        <v>41499</v>
      </c>
      <c r="I53" s="38" t="s">
        <v>1407</v>
      </c>
      <c r="J53" s="44" t="s">
        <v>271</v>
      </c>
    </row>
    <row r="54" spans="2:10" ht="84.75" customHeight="1">
      <c r="B54" s="87">
        <v>49</v>
      </c>
      <c r="C54" s="297" t="s">
        <v>92</v>
      </c>
      <c r="D54" s="162" t="s">
        <v>562</v>
      </c>
      <c r="E54" s="318" t="s">
        <v>563</v>
      </c>
      <c r="F54" s="250">
        <v>43503977</v>
      </c>
      <c r="G54" s="215">
        <v>116081192</v>
      </c>
      <c r="H54" s="226">
        <v>41509</v>
      </c>
      <c r="I54" s="38" t="s">
        <v>1424</v>
      </c>
      <c r="J54" s="44" t="s">
        <v>271</v>
      </c>
    </row>
    <row r="55" spans="2:10" ht="69.75" customHeight="1">
      <c r="B55" s="87">
        <v>50</v>
      </c>
      <c r="C55" s="297" t="s">
        <v>92</v>
      </c>
      <c r="D55" s="162" t="s">
        <v>564</v>
      </c>
      <c r="E55" s="318" t="s">
        <v>565</v>
      </c>
      <c r="F55" s="250">
        <v>31602982</v>
      </c>
      <c r="G55" s="215">
        <v>300000000</v>
      </c>
      <c r="H55" s="226">
        <v>41512</v>
      </c>
      <c r="I55" s="38" t="s">
        <v>1591</v>
      </c>
      <c r="J55" s="44" t="s">
        <v>271</v>
      </c>
    </row>
    <row r="56" spans="2:10" ht="69.75" customHeight="1">
      <c r="B56" s="87">
        <v>51</v>
      </c>
      <c r="C56" s="297" t="s">
        <v>91</v>
      </c>
      <c r="D56" s="162" t="s">
        <v>570</v>
      </c>
      <c r="E56" s="318" t="s">
        <v>571</v>
      </c>
      <c r="F56" s="250">
        <v>29344852</v>
      </c>
      <c r="G56" s="215">
        <v>266382206</v>
      </c>
      <c r="H56" s="226">
        <v>41528</v>
      </c>
      <c r="I56" s="38" t="s">
        <v>1127</v>
      </c>
      <c r="J56" s="44" t="s">
        <v>271</v>
      </c>
    </row>
    <row r="57" spans="2:10" ht="66" customHeight="1">
      <c r="B57" s="87">
        <v>52</v>
      </c>
      <c r="C57" s="297" t="s">
        <v>225</v>
      </c>
      <c r="D57" s="162" t="s">
        <v>627</v>
      </c>
      <c r="E57" s="318" t="s">
        <v>628</v>
      </c>
      <c r="F57" s="250">
        <v>51652498</v>
      </c>
      <c r="G57" s="215">
        <v>4818280</v>
      </c>
      <c r="H57" s="226">
        <v>41549</v>
      </c>
      <c r="I57" s="38" t="s">
        <v>1317</v>
      </c>
      <c r="J57" s="44" t="s">
        <v>271</v>
      </c>
    </row>
    <row r="58" spans="2:10" ht="87.75" customHeight="1">
      <c r="B58" s="87">
        <v>53</v>
      </c>
      <c r="C58" s="297" t="s">
        <v>92</v>
      </c>
      <c r="D58" s="162" t="s">
        <v>635</v>
      </c>
      <c r="E58" s="318" t="s">
        <v>636</v>
      </c>
      <c r="F58" s="250">
        <v>94455484</v>
      </c>
      <c r="G58" s="215">
        <v>61115000</v>
      </c>
      <c r="H58" s="226">
        <v>41585</v>
      </c>
      <c r="I58" s="38" t="s">
        <v>1631</v>
      </c>
      <c r="J58" s="44" t="s">
        <v>271</v>
      </c>
    </row>
    <row r="59" spans="2:10" ht="61.5" customHeight="1">
      <c r="B59" s="87">
        <v>54</v>
      </c>
      <c r="C59" s="297" t="s">
        <v>67</v>
      </c>
      <c r="D59" s="162" t="s">
        <v>649</v>
      </c>
      <c r="E59" s="318" t="s">
        <v>973</v>
      </c>
      <c r="F59" s="250">
        <v>457670</v>
      </c>
      <c r="G59" s="215">
        <v>250000000</v>
      </c>
      <c r="H59" s="226">
        <v>41625</v>
      </c>
      <c r="I59" s="38" t="s">
        <v>1526</v>
      </c>
      <c r="J59" s="44" t="s">
        <v>271</v>
      </c>
    </row>
    <row r="60" spans="2:10" ht="63" customHeight="1">
      <c r="B60" s="87">
        <v>55</v>
      </c>
      <c r="C60" s="297" t="s">
        <v>225</v>
      </c>
      <c r="D60" s="162" t="s">
        <v>659</v>
      </c>
      <c r="E60" s="318" t="s">
        <v>660</v>
      </c>
      <c r="F60" s="250">
        <v>93115167</v>
      </c>
      <c r="G60" s="215">
        <v>3000000000</v>
      </c>
      <c r="H60" s="226">
        <v>41624</v>
      </c>
      <c r="I60" s="38" t="s">
        <v>1421</v>
      </c>
      <c r="J60" s="44" t="s">
        <v>271</v>
      </c>
    </row>
    <row r="61" spans="2:10" ht="58.5" customHeight="1">
      <c r="B61" s="87">
        <v>56</v>
      </c>
      <c r="C61" s="297" t="s">
        <v>225</v>
      </c>
      <c r="D61" s="162" t="s">
        <v>669</v>
      </c>
      <c r="E61" s="318" t="s">
        <v>670</v>
      </c>
      <c r="F61" s="250">
        <v>4096710</v>
      </c>
      <c r="G61" s="215">
        <v>6000000000</v>
      </c>
      <c r="H61" s="226">
        <v>41682</v>
      </c>
      <c r="I61" s="38" t="s">
        <v>1000</v>
      </c>
      <c r="J61" s="44" t="s">
        <v>271</v>
      </c>
    </row>
    <row r="62" spans="2:10" ht="101.25" customHeight="1">
      <c r="B62" s="87">
        <v>57</v>
      </c>
      <c r="C62" s="297" t="s">
        <v>40</v>
      </c>
      <c r="D62" s="162" t="s">
        <v>673</v>
      </c>
      <c r="E62" s="318" t="s">
        <v>461</v>
      </c>
      <c r="F62" s="250">
        <v>71731570</v>
      </c>
      <c r="G62" s="215">
        <v>113340000</v>
      </c>
      <c r="H62" s="226">
        <v>41689</v>
      </c>
      <c r="I62" s="38" t="s">
        <v>1476</v>
      </c>
      <c r="J62" s="44" t="s">
        <v>271</v>
      </c>
    </row>
    <row r="63" spans="2:10" ht="87.75" customHeight="1">
      <c r="B63" s="87">
        <v>58</v>
      </c>
      <c r="C63" s="297" t="s">
        <v>92</v>
      </c>
      <c r="D63" s="162" t="s">
        <v>707</v>
      </c>
      <c r="E63" s="318" t="s">
        <v>708</v>
      </c>
      <c r="F63" s="250">
        <v>31601404</v>
      </c>
      <c r="G63" s="215">
        <v>115950000</v>
      </c>
      <c r="H63" s="226">
        <v>41957</v>
      </c>
      <c r="I63" s="38" t="s">
        <v>1592</v>
      </c>
      <c r="J63" s="44" t="s">
        <v>271</v>
      </c>
    </row>
    <row r="64" spans="2:10" ht="91.5" customHeight="1">
      <c r="B64" s="87">
        <v>59</v>
      </c>
      <c r="C64" s="297" t="s">
        <v>91</v>
      </c>
      <c r="D64" s="162" t="s">
        <v>725</v>
      </c>
      <c r="E64" s="318" t="s">
        <v>726</v>
      </c>
      <c r="F64" s="250">
        <v>18147501</v>
      </c>
      <c r="G64" s="215">
        <v>300000000</v>
      </c>
      <c r="H64" s="226">
        <v>41729</v>
      </c>
      <c r="I64" s="38" t="s">
        <v>1636</v>
      </c>
      <c r="J64" s="44" t="s">
        <v>271</v>
      </c>
    </row>
    <row r="65" spans="2:10" ht="102" customHeight="1">
      <c r="B65" s="87">
        <v>60</v>
      </c>
      <c r="C65" s="297" t="s">
        <v>225</v>
      </c>
      <c r="D65" s="162" t="s">
        <v>727</v>
      </c>
      <c r="E65" s="318" t="s">
        <v>728</v>
      </c>
      <c r="F65" s="250">
        <v>85446238</v>
      </c>
      <c r="G65" s="215">
        <v>6000000000</v>
      </c>
      <c r="H65" s="226">
        <v>41731</v>
      </c>
      <c r="I65" s="38" t="s">
        <v>1318</v>
      </c>
      <c r="J65" s="44" t="s">
        <v>271</v>
      </c>
    </row>
    <row r="66" spans="2:10" ht="67.5" customHeight="1">
      <c r="B66" s="87">
        <v>61</v>
      </c>
      <c r="C66" s="297" t="s">
        <v>91</v>
      </c>
      <c r="D66" s="162" t="s">
        <v>731</v>
      </c>
      <c r="E66" s="318" t="s">
        <v>732</v>
      </c>
      <c r="F66" s="250">
        <v>51833183</v>
      </c>
      <c r="G66" s="215">
        <v>11985680</v>
      </c>
      <c r="H66" s="226">
        <v>41572</v>
      </c>
      <c r="I66" s="38" t="s">
        <v>1637</v>
      </c>
      <c r="J66" s="44" t="s">
        <v>271</v>
      </c>
    </row>
    <row r="67" spans="2:10" ht="108.75" customHeight="1">
      <c r="B67" s="87">
        <v>62</v>
      </c>
      <c r="C67" s="297" t="s">
        <v>91</v>
      </c>
      <c r="D67" s="162" t="s">
        <v>733</v>
      </c>
      <c r="E67" s="318" t="s">
        <v>885</v>
      </c>
      <c r="F67" s="250">
        <v>51903181</v>
      </c>
      <c r="G67" s="215">
        <v>3759630</v>
      </c>
      <c r="H67" s="226">
        <v>41741</v>
      </c>
      <c r="I67" s="38" t="s">
        <v>1704</v>
      </c>
      <c r="J67" s="44" t="s">
        <v>271</v>
      </c>
    </row>
    <row r="68" spans="2:10" ht="102">
      <c r="B68" s="87">
        <v>63</v>
      </c>
      <c r="C68" s="297" t="s">
        <v>225</v>
      </c>
      <c r="D68" s="162" t="s">
        <v>739</v>
      </c>
      <c r="E68" s="318" t="s">
        <v>740</v>
      </c>
      <c r="F68" s="250">
        <v>52471986</v>
      </c>
      <c r="G68" s="215">
        <v>9310000</v>
      </c>
      <c r="H68" s="226">
        <v>41709</v>
      </c>
      <c r="I68" s="38" t="s">
        <v>1705</v>
      </c>
      <c r="J68" s="44" t="s">
        <v>271</v>
      </c>
    </row>
    <row r="69" spans="2:10" ht="96.75" customHeight="1">
      <c r="B69" s="87">
        <v>64</v>
      </c>
      <c r="C69" s="297" t="s">
        <v>225</v>
      </c>
      <c r="D69" s="162" t="s">
        <v>741</v>
      </c>
      <c r="E69" s="318" t="s">
        <v>1546</v>
      </c>
      <c r="F69" s="250">
        <v>79060865</v>
      </c>
      <c r="G69" s="215">
        <v>6000000000</v>
      </c>
      <c r="H69" s="226">
        <v>41752</v>
      </c>
      <c r="I69" s="38" t="s">
        <v>990</v>
      </c>
      <c r="J69" s="44" t="s">
        <v>271</v>
      </c>
    </row>
    <row r="70" spans="2:10" ht="65.25" customHeight="1">
      <c r="B70" s="87">
        <v>65</v>
      </c>
      <c r="C70" s="297" t="s">
        <v>225</v>
      </c>
      <c r="D70" s="162" t="s">
        <v>743</v>
      </c>
      <c r="E70" s="318" t="s">
        <v>744</v>
      </c>
      <c r="F70" s="250">
        <v>230802</v>
      </c>
      <c r="G70" s="215">
        <v>900000000</v>
      </c>
      <c r="H70" s="226">
        <v>41736</v>
      </c>
      <c r="I70" s="38" t="s">
        <v>1001</v>
      </c>
      <c r="J70" s="44" t="s">
        <v>271</v>
      </c>
    </row>
    <row r="71" spans="2:10" ht="66" customHeight="1">
      <c r="B71" s="87">
        <v>66</v>
      </c>
      <c r="C71" s="297" t="s">
        <v>92</v>
      </c>
      <c r="D71" s="162" t="s">
        <v>747</v>
      </c>
      <c r="E71" s="318" t="s">
        <v>1593</v>
      </c>
      <c r="F71" s="250">
        <v>12285608</v>
      </c>
      <c r="G71" s="215">
        <v>162800000</v>
      </c>
      <c r="H71" s="226">
        <v>41684</v>
      </c>
      <c r="I71" s="38" t="s">
        <v>1594</v>
      </c>
      <c r="J71" s="44" t="s">
        <v>271</v>
      </c>
    </row>
    <row r="72" spans="2:10" ht="107.25" customHeight="1">
      <c r="B72" s="87">
        <v>67</v>
      </c>
      <c r="C72" s="297" t="s">
        <v>225</v>
      </c>
      <c r="D72" s="162" t="s">
        <v>749</v>
      </c>
      <c r="E72" s="318" t="s">
        <v>750</v>
      </c>
      <c r="F72" s="250">
        <v>79280310</v>
      </c>
      <c r="G72" s="215">
        <v>6000000000</v>
      </c>
      <c r="H72" s="226">
        <v>41780</v>
      </c>
      <c r="I72" s="38" t="s">
        <v>1602</v>
      </c>
      <c r="J72" s="44" t="s">
        <v>271</v>
      </c>
    </row>
    <row r="73" spans="2:10" ht="88.5" customHeight="1">
      <c r="B73" s="87">
        <v>68</v>
      </c>
      <c r="C73" s="297" t="s">
        <v>91</v>
      </c>
      <c r="D73" s="162" t="s">
        <v>757</v>
      </c>
      <c r="E73" s="318" t="s">
        <v>814</v>
      </c>
      <c r="F73" s="250">
        <v>12195826</v>
      </c>
      <c r="G73" s="215">
        <v>23516722</v>
      </c>
      <c r="H73" s="226">
        <v>41787</v>
      </c>
      <c r="I73" s="38" t="s">
        <v>1145</v>
      </c>
      <c r="J73" s="44" t="s">
        <v>271</v>
      </c>
    </row>
    <row r="74" spans="2:10" ht="78.75" customHeight="1">
      <c r="B74" s="87">
        <v>69</v>
      </c>
      <c r="C74" s="297" t="s">
        <v>91</v>
      </c>
      <c r="D74" s="162" t="s">
        <v>763</v>
      </c>
      <c r="E74" s="318" t="s">
        <v>764</v>
      </c>
      <c r="F74" s="250">
        <v>41746919</v>
      </c>
      <c r="G74" s="215">
        <v>16000000</v>
      </c>
      <c r="H74" s="226">
        <v>41779</v>
      </c>
      <c r="I74" s="38" t="s">
        <v>1067</v>
      </c>
      <c r="J74" s="44" t="s">
        <v>271</v>
      </c>
    </row>
    <row r="75" spans="2:10" ht="104.25" customHeight="1">
      <c r="B75" s="87">
        <v>70</v>
      </c>
      <c r="C75" s="297" t="s">
        <v>91</v>
      </c>
      <c r="D75" s="162" t="s">
        <v>778</v>
      </c>
      <c r="E75" s="318" t="s">
        <v>779</v>
      </c>
      <c r="F75" s="77">
        <v>11314226</v>
      </c>
      <c r="G75" s="215">
        <v>25000000</v>
      </c>
      <c r="H75" s="220" t="s">
        <v>854</v>
      </c>
      <c r="I75" s="206" t="s">
        <v>1532</v>
      </c>
      <c r="J75" s="162" t="s">
        <v>271</v>
      </c>
    </row>
    <row r="76" spans="2:10" ht="112.5" customHeight="1">
      <c r="B76" s="87">
        <v>71</v>
      </c>
      <c r="C76" s="297" t="s">
        <v>225</v>
      </c>
      <c r="D76" s="162" t="s">
        <v>780</v>
      </c>
      <c r="E76" s="318" t="s">
        <v>781</v>
      </c>
      <c r="F76" s="250">
        <v>19369468</v>
      </c>
      <c r="G76" s="215">
        <v>13838747</v>
      </c>
      <c r="H76" s="226">
        <v>41821</v>
      </c>
      <c r="I76" s="38" t="s">
        <v>1320</v>
      </c>
      <c r="J76" s="44" t="s">
        <v>271</v>
      </c>
    </row>
    <row r="77" spans="2:10" ht="110.25" customHeight="1">
      <c r="B77" s="87">
        <v>72</v>
      </c>
      <c r="C77" s="297" t="s">
        <v>120</v>
      </c>
      <c r="D77" s="162" t="s">
        <v>782</v>
      </c>
      <c r="E77" s="318" t="s">
        <v>1643</v>
      </c>
      <c r="F77" s="250">
        <v>23622163</v>
      </c>
      <c r="G77" s="215">
        <v>26383729</v>
      </c>
      <c r="H77" s="226">
        <v>41828</v>
      </c>
      <c r="I77" s="38" t="s">
        <v>1510</v>
      </c>
      <c r="J77" s="44" t="s">
        <v>271</v>
      </c>
    </row>
    <row r="78" spans="2:10" ht="90" customHeight="1">
      <c r="B78" s="87">
        <v>73</v>
      </c>
      <c r="C78" s="298" t="s">
        <v>92</v>
      </c>
      <c r="D78" s="162" t="s">
        <v>786</v>
      </c>
      <c r="E78" s="318" t="s">
        <v>790</v>
      </c>
      <c r="F78" s="77">
        <v>1130654187</v>
      </c>
      <c r="G78" s="216">
        <v>144577800</v>
      </c>
      <c r="H78" s="220" t="s">
        <v>1698</v>
      </c>
      <c r="I78" s="214" t="s">
        <v>1595</v>
      </c>
      <c r="J78" s="49" t="s">
        <v>271</v>
      </c>
    </row>
    <row r="79" spans="2:10" ht="79.5" customHeight="1">
      <c r="B79" s="87">
        <v>74</v>
      </c>
      <c r="C79" s="298" t="s">
        <v>200</v>
      </c>
      <c r="D79" s="162" t="s">
        <v>788</v>
      </c>
      <c r="E79" s="318" t="s">
        <v>802</v>
      </c>
      <c r="F79" s="77">
        <v>45464289</v>
      </c>
      <c r="G79" s="216">
        <v>43120000</v>
      </c>
      <c r="H79" s="220" t="s">
        <v>1678</v>
      </c>
      <c r="I79" s="214" t="s">
        <v>1070</v>
      </c>
      <c r="J79" s="49" t="s">
        <v>271</v>
      </c>
    </row>
    <row r="80" spans="2:10" ht="82.5" customHeight="1">
      <c r="B80" s="87">
        <v>75</v>
      </c>
      <c r="C80" s="298" t="s">
        <v>221</v>
      </c>
      <c r="D80" s="162" t="s">
        <v>789</v>
      </c>
      <c r="E80" s="318" t="s">
        <v>816</v>
      </c>
      <c r="F80" s="77">
        <v>92511033</v>
      </c>
      <c r="G80" s="216">
        <v>3060000</v>
      </c>
      <c r="H80" s="253">
        <v>41705</v>
      </c>
      <c r="I80" s="214" t="s">
        <v>1586</v>
      </c>
      <c r="J80" s="49" t="s">
        <v>271</v>
      </c>
    </row>
    <row r="81" spans="2:12" ht="79.5" customHeight="1">
      <c r="B81" s="87">
        <v>76</v>
      </c>
      <c r="C81" s="298" t="s">
        <v>333</v>
      </c>
      <c r="D81" s="162" t="s">
        <v>819</v>
      </c>
      <c r="E81" s="318" t="s">
        <v>1644</v>
      </c>
      <c r="F81" s="77">
        <v>13466909</v>
      </c>
      <c r="G81" s="216">
        <v>7500000</v>
      </c>
      <c r="H81" s="253">
        <v>41862</v>
      </c>
      <c r="I81" s="214" t="s">
        <v>918</v>
      </c>
      <c r="J81" s="49" t="s">
        <v>271</v>
      </c>
    </row>
    <row r="82" spans="2:12" ht="102" customHeight="1">
      <c r="B82" s="87">
        <v>77</v>
      </c>
      <c r="C82" s="296" t="s">
        <v>105</v>
      </c>
      <c r="D82" s="162" t="s">
        <v>823</v>
      </c>
      <c r="E82" s="325" t="s">
        <v>830</v>
      </c>
      <c r="F82" s="250">
        <v>22491963</v>
      </c>
      <c r="G82" s="215">
        <v>116260800</v>
      </c>
      <c r="H82" s="226">
        <v>41914</v>
      </c>
      <c r="I82" s="206" t="s">
        <v>1507</v>
      </c>
      <c r="J82" s="254" t="s">
        <v>271</v>
      </c>
    </row>
    <row r="83" spans="2:12" ht="105" customHeight="1" thickBot="1">
      <c r="B83" s="87">
        <v>78</v>
      </c>
      <c r="C83" s="298" t="s">
        <v>53</v>
      </c>
      <c r="D83" s="37" t="s">
        <v>826</v>
      </c>
      <c r="E83" s="325" t="s">
        <v>827</v>
      </c>
      <c r="F83" s="250">
        <v>98380999</v>
      </c>
      <c r="G83" s="215">
        <v>11000000</v>
      </c>
      <c r="H83" s="226" t="s">
        <v>828</v>
      </c>
      <c r="I83" s="206" t="s">
        <v>1312</v>
      </c>
      <c r="J83" s="148" t="s">
        <v>271</v>
      </c>
    </row>
    <row r="84" spans="2:12" ht="121.5" customHeight="1" thickBot="1">
      <c r="B84" s="87">
        <v>79</v>
      </c>
      <c r="C84" s="298" t="s">
        <v>2</v>
      </c>
      <c r="D84" s="37" t="s">
        <v>858</v>
      </c>
      <c r="E84" s="325" t="s">
        <v>859</v>
      </c>
      <c r="F84" s="250">
        <v>28948571</v>
      </c>
      <c r="G84" s="215">
        <v>222480001</v>
      </c>
      <c r="H84" s="226">
        <v>41919</v>
      </c>
      <c r="I84" s="206" t="s">
        <v>1555</v>
      </c>
      <c r="J84" s="213" t="s">
        <v>271</v>
      </c>
      <c r="K84" s="255"/>
      <c r="L84" s="256"/>
    </row>
    <row r="85" spans="2:12" ht="108" customHeight="1" thickBot="1">
      <c r="B85" s="87">
        <v>80</v>
      </c>
      <c r="C85" s="298" t="s">
        <v>120</v>
      </c>
      <c r="D85" s="259" t="s">
        <v>832</v>
      </c>
      <c r="E85" s="325" t="s">
        <v>831</v>
      </c>
      <c r="F85" s="250">
        <v>40128021</v>
      </c>
      <c r="G85" s="216">
        <v>58042440</v>
      </c>
      <c r="H85" s="226">
        <v>41886</v>
      </c>
      <c r="I85" s="206" t="s">
        <v>1417</v>
      </c>
      <c r="J85" s="213" t="s">
        <v>271</v>
      </c>
      <c r="K85" s="260" t="s">
        <v>829</v>
      </c>
      <c r="L85" s="258"/>
    </row>
    <row r="86" spans="2:12" ht="135" customHeight="1">
      <c r="B86" s="87">
        <v>81</v>
      </c>
      <c r="C86" s="299" t="s">
        <v>67</v>
      </c>
      <c r="D86" s="261" t="s">
        <v>833</v>
      </c>
      <c r="E86" s="319" t="s">
        <v>834</v>
      </c>
      <c r="F86" s="250" t="s">
        <v>1197</v>
      </c>
      <c r="G86" s="257">
        <v>18900000</v>
      </c>
      <c r="H86" s="262">
        <v>42045</v>
      </c>
      <c r="I86" s="263" t="s">
        <v>1570</v>
      </c>
      <c r="J86" s="264" t="s">
        <v>271</v>
      </c>
      <c r="K86" s="265"/>
      <c r="L86" s="258"/>
    </row>
    <row r="87" spans="2:12" ht="137.25" customHeight="1">
      <c r="B87" s="87">
        <v>82</v>
      </c>
      <c r="C87" s="299" t="s">
        <v>91</v>
      </c>
      <c r="D87" s="261" t="s">
        <v>835</v>
      </c>
      <c r="E87" s="319" t="s">
        <v>836</v>
      </c>
      <c r="F87" s="266">
        <v>72213069</v>
      </c>
      <c r="G87" s="215">
        <v>681580000</v>
      </c>
      <c r="H87" s="262" t="s">
        <v>1673</v>
      </c>
      <c r="I87" s="263" t="s">
        <v>1533</v>
      </c>
      <c r="J87" s="264" t="s">
        <v>271</v>
      </c>
      <c r="K87" s="265"/>
      <c r="L87" s="258"/>
    </row>
    <row r="88" spans="2:12" ht="109.5" customHeight="1">
      <c r="B88" s="87">
        <v>83</v>
      </c>
      <c r="C88" s="299" t="s">
        <v>91</v>
      </c>
      <c r="D88" s="261" t="s">
        <v>840</v>
      </c>
      <c r="E88" s="319" t="s">
        <v>841</v>
      </c>
      <c r="F88" s="266">
        <v>51998920</v>
      </c>
      <c r="G88" s="267">
        <v>7206895</v>
      </c>
      <c r="H88" s="262">
        <v>41976</v>
      </c>
      <c r="I88" s="263" t="s">
        <v>1662</v>
      </c>
      <c r="J88" s="264" t="s">
        <v>271</v>
      </c>
      <c r="K88" s="265"/>
      <c r="L88" s="258"/>
    </row>
    <row r="89" spans="2:12" ht="79.5" customHeight="1">
      <c r="B89" s="87">
        <v>84</v>
      </c>
      <c r="C89" s="299" t="s">
        <v>100</v>
      </c>
      <c r="D89" s="261" t="s">
        <v>846</v>
      </c>
      <c r="E89" s="319" t="s">
        <v>847</v>
      </c>
      <c r="F89" s="252">
        <v>79230253</v>
      </c>
      <c r="G89" s="215">
        <v>66000000</v>
      </c>
      <c r="H89" s="262">
        <v>42054</v>
      </c>
      <c r="I89" s="263" t="s">
        <v>1692</v>
      </c>
      <c r="J89" s="264" t="s">
        <v>271</v>
      </c>
      <c r="K89" s="265"/>
      <c r="L89" s="258"/>
    </row>
    <row r="90" spans="2:12" ht="92.25" customHeight="1">
      <c r="B90" s="87">
        <v>85</v>
      </c>
      <c r="C90" s="299" t="s">
        <v>88</v>
      </c>
      <c r="D90" s="261" t="s">
        <v>848</v>
      </c>
      <c r="E90" s="319" t="s">
        <v>849</v>
      </c>
      <c r="F90" s="252" t="s">
        <v>850</v>
      </c>
      <c r="G90" s="215">
        <v>85067500</v>
      </c>
      <c r="H90" s="262">
        <v>41968</v>
      </c>
      <c r="I90" s="263" t="s">
        <v>1167</v>
      </c>
      <c r="J90" s="264" t="s">
        <v>271</v>
      </c>
      <c r="K90" s="265"/>
      <c r="L90" s="258"/>
    </row>
    <row r="91" spans="2:12" ht="78" customHeight="1">
      <c r="B91" s="87">
        <v>86</v>
      </c>
      <c r="C91" s="299" t="s">
        <v>222</v>
      </c>
      <c r="D91" s="261" t="s">
        <v>851</v>
      </c>
      <c r="E91" s="319" t="s">
        <v>852</v>
      </c>
      <c r="F91" s="252">
        <v>6457931</v>
      </c>
      <c r="G91" s="215">
        <v>2232537</v>
      </c>
      <c r="H91" s="262">
        <v>41920</v>
      </c>
      <c r="I91" s="263" t="s">
        <v>1010</v>
      </c>
      <c r="J91" s="264" t="s">
        <v>791</v>
      </c>
      <c r="K91" s="265"/>
      <c r="L91" s="258"/>
    </row>
    <row r="92" spans="2:12" ht="104.25" customHeight="1">
      <c r="B92" s="87">
        <v>87</v>
      </c>
      <c r="C92" s="299" t="s">
        <v>90</v>
      </c>
      <c r="D92" s="261" t="s">
        <v>863</v>
      </c>
      <c r="E92" s="319" t="s">
        <v>864</v>
      </c>
      <c r="F92" s="252">
        <v>37726953</v>
      </c>
      <c r="G92" s="215">
        <v>9303287</v>
      </c>
      <c r="H92" s="262">
        <v>41920</v>
      </c>
      <c r="I92" s="263" t="s">
        <v>1514</v>
      </c>
      <c r="J92" s="264" t="s">
        <v>271</v>
      </c>
      <c r="K92" s="265"/>
      <c r="L92" s="258"/>
    </row>
    <row r="93" spans="2:12" ht="58.5" customHeight="1">
      <c r="B93" s="87">
        <v>88</v>
      </c>
      <c r="C93" s="299" t="s">
        <v>91</v>
      </c>
      <c r="D93" s="268" t="s">
        <v>872</v>
      </c>
      <c r="E93" s="319" t="s">
        <v>873</v>
      </c>
      <c r="F93" s="252">
        <v>79263062</v>
      </c>
      <c r="G93" s="215">
        <v>423000000</v>
      </c>
      <c r="H93" s="262">
        <v>42116</v>
      </c>
      <c r="I93" s="263" t="s">
        <v>1638</v>
      </c>
      <c r="J93" s="264" t="s">
        <v>271</v>
      </c>
      <c r="K93" s="265"/>
      <c r="L93" s="258"/>
    </row>
    <row r="94" spans="2:12" ht="111" customHeight="1">
      <c r="B94" s="87">
        <v>89</v>
      </c>
      <c r="C94" s="299" t="s">
        <v>40</v>
      </c>
      <c r="D94" s="268" t="s">
        <v>875</v>
      </c>
      <c r="E94" s="319" t="s">
        <v>1458</v>
      </c>
      <c r="F94" s="252">
        <v>22067884</v>
      </c>
      <c r="G94" s="215">
        <v>29475000</v>
      </c>
      <c r="H94" s="262">
        <v>42121</v>
      </c>
      <c r="I94" s="263" t="s">
        <v>1475</v>
      </c>
      <c r="J94" s="264" t="s">
        <v>271</v>
      </c>
      <c r="K94" s="265"/>
      <c r="L94" s="258"/>
    </row>
    <row r="95" spans="2:12" ht="58.5" customHeight="1">
      <c r="B95" s="87">
        <v>90</v>
      </c>
      <c r="C95" s="296" t="s">
        <v>105</v>
      </c>
      <c r="D95" s="268" t="s">
        <v>878</v>
      </c>
      <c r="E95" s="319" t="s">
        <v>879</v>
      </c>
      <c r="F95" s="266">
        <v>72131499</v>
      </c>
      <c r="G95" s="215">
        <v>246400000</v>
      </c>
      <c r="H95" s="262">
        <v>42220</v>
      </c>
      <c r="I95" s="263" t="s">
        <v>1585</v>
      </c>
      <c r="J95" s="264" t="s">
        <v>271</v>
      </c>
      <c r="K95" s="265"/>
      <c r="L95" s="258"/>
    </row>
    <row r="96" spans="2:12" ht="91.5" customHeight="1">
      <c r="B96" s="87">
        <v>91</v>
      </c>
      <c r="C96" s="299" t="s">
        <v>40</v>
      </c>
      <c r="D96" s="268" t="s">
        <v>890</v>
      </c>
      <c r="E96" s="319" t="s">
        <v>891</v>
      </c>
      <c r="F96" s="266">
        <v>32309000</v>
      </c>
      <c r="G96" s="215">
        <v>15580684</v>
      </c>
      <c r="H96" s="262">
        <v>42153</v>
      </c>
      <c r="I96" s="263" t="s">
        <v>1298</v>
      </c>
      <c r="J96" s="264" t="s">
        <v>271</v>
      </c>
      <c r="K96" s="265"/>
      <c r="L96" s="258"/>
    </row>
    <row r="97" spans="2:12" ht="96.75" customHeight="1">
      <c r="B97" s="87">
        <v>92</v>
      </c>
      <c r="C97" s="299" t="s">
        <v>227</v>
      </c>
      <c r="D97" s="268" t="s">
        <v>893</v>
      </c>
      <c r="E97" s="319" t="s">
        <v>896</v>
      </c>
      <c r="F97" s="266">
        <v>1427701</v>
      </c>
      <c r="G97" s="215">
        <v>1447224</v>
      </c>
      <c r="H97" s="262" t="s">
        <v>1682</v>
      </c>
      <c r="I97" s="263" t="s">
        <v>1511</v>
      </c>
      <c r="J97" s="264" t="s">
        <v>271</v>
      </c>
      <c r="K97" s="265"/>
      <c r="L97" s="258"/>
    </row>
    <row r="98" spans="2:12" ht="72" customHeight="1">
      <c r="B98" s="87">
        <v>93</v>
      </c>
      <c r="C98" s="300" t="s">
        <v>91</v>
      </c>
      <c r="D98" s="234" t="s">
        <v>899</v>
      </c>
      <c r="E98" s="327" t="s">
        <v>900</v>
      </c>
      <c r="F98" s="251">
        <v>1952156</v>
      </c>
      <c r="G98" s="230">
        <v>57932829.759999998</v>
      </c>
      <c r="H98" s="227">
        <v>42179</v>
      </c>
      <c r="I98" s="217" t="s">
        <v>1146</v>
      </c>
      <c r="J98" s="218" t="s">
        <v>271</v>
      </c>
      <c r="K98" s="265"/>
      <c r="L98" s="258"/>
    </row>
    <row r="99" spans="2:12" ht="68.25" customHeight="1">
      <c r="B99" s="87">
        <v>94</v>
      </c>
      <c r="C99" s="301" t="s">
        <v>91</v>
      </c>
      <c r="D99" s="235" t="s">
        <v>901</v>
      </c>
      <c r="E99" s="328" t="s">
        <v>902</v>
      </c>
      <c r="F99" s="250">
        <v>51559755</v>
      </c>
      <c r="G99" s="236">
        <v>18186561</v>
      </c>
      <c r="H99" s="226">
        <v>42187</v>
      </c>
      <c r="I99" s="214" t="s">
        <v>1304</v>
      </c>
      <c r="J99" s="213" t="s">
        <v>271</v>
      </c>
      <c r="K99" s="265"/>
      <c r="L99" s="258"/>
    </row>
    <row r="100" spans="2:12" ht="58.5" customHeight="1">
      <c r="B100" s="87">
        <v>95</v>
      </c>
      <c r="C100" s="301" t="s">
        <v>91</v>
      </c>
      <c r="D100" s="235" t="s">
        <v>903</v>
      </c>
      <c r="E100" s="328" t="s">
        <v>904</v>
      </c>
      <c r="F100" s="250">
        <v>43055711</v>
      </c>
      <c r="G100" s="236">
        <v>57932829.759999998</v>
      </c>
      <c r="H100" s="226">
        <v>42124</v>
      </c>
      <c r="I100" s="214" t="s">
        <v>1542</v>
      </c>
      <c r="J100" s="213" t="s">
        <v>271</v>
      </c>
      <c r="K100" s="265"/>
      <c r="L100" s="258"/>
    </row>
    <row r="101" spans="2:12" ht="58.5" customHeight="1">
      <c r="B101" s="87">
        <v>96</v>
      </c>
      <c r="C101" s="301" t="s">
        <v>132</v>
      </c>
      <c r="D101" s="235" t="s">
        <v>906</v>
      </c>
      <c r="E101" s="320" t="s">
        <v>907</v>
      </c>
      <c r="F101" s="250">
        <v>12662278</v>
      </c>
      <c r="G101" s="236">
        <v>10298816</v>
      </c>
      <c r="H101" s="226">
        <v>42124</v>
      </c>
      <c r="I101" s="214" t="s">
        <v>1152</v>
      </c>
      <c r="J101" s="49" t="s">
        <v>271</v>
      </c>
      <c r="K101" s="265"/>
      <c r="L101" s="258"/>
    </row>
    <row r="102" spans="2:12" ht="96" customHeight="1">
      <c r="B102" s="87">
        <v>97</v>
      </c>
      <c r="C102" s="301" t="s">
        <v>92</v>
      </c>
      <c r="D102" s="235" t="s">
        <v>910</v>
      </c>
      <c r="E102" s="320" t="s">
        <v>911</v>
      </c>
      <c r="F102" s="250">
        <v>16343786</v>
      </c>
      <c r="G102" s="236">
        <v>140621608</v>
      </c>
      <c r="H102" s="226">
        <v>42216</v>
      </c>
      <c r="I102" s="214" t="s">
        <v>1596</v>
      </c>
      <c r="J102" s="49" t="s">
        <v>271</v>
      </c>
      <c r="K102" s="265"/>
      <c r="L102" s="258"/>
    </row>
    <row r="103" spans="2:12" ht="67.5" customHeight="1">
      <c r="B103" s="87">
        <v>98</v>
      </c>
      <c r="C103" s="301" t="s">
        <v>40</v>
      </c>
      <c r="D103" s="235" t="s">
        <v>921</v>
      </c>
      <c r="E103" s="320" t="s">
        <v>922</v>
      </c>
      <c r="F103" s="250">
        <v>70902789</v>
      </c>
      <c r="G103" s="236">
        <v>400400000</v>
      </c>
      <c r="H103" s="226">
        <v>42156</v>
      </c>
      <c r="I103" s="214" t="s">
        <v>1604</v>
      </c>
      <c r="J103" s="49" t="s">
        <v>271</v>
      </c>
      <c r="K103" s="265"/>
      <c r="L103" s="258"/>
    </row>
    <row r="104" spans="2:12" ht="58.5" customHeight="1">
      <c r="B104" s="87">
        <v>99</v>
      </c>
      <c r="C104" s="301" t="s">
        <v>40</v>
      </c>
      <c r="D104" s="235" t="s">
        <v>923</v>
      </c>
      <c r="E104" s="320" t="s">
        <v>924</v>
      </c>
      <c r="F104" s="250">
        <v>39167272</v>
      </c>
      <c r="G104" s="236">
        <v>10444837</v>
      </c>
      <c r="H104" s="226">
        <v>42200</v>
      </c>
      <c r="I104" s="214" t="s">
        <v>1664</v>
      </c>
      <c r="J104" s="49" t="s">
        <v>271</v>
      </c>
      <c r="K104" s="265"/>
      <c r="L104" s="258"/>
    </row>
    <row r="105" spans="2:12" ht="120.75" customHeight="1">
      <c r="B105" s="87">
        <v>100</v>
      </c>
      <c r="C105" s="301" t="s">
        <v>67</v>
      </c>
      <c r="D105" s="235" t="s">
        <v>925</v>
      </c>
      <c r="E105" s="320" t="s">
        <v>926</v>
      </c>
      <c r="F105" s="250">
        <v>13817634</v>
      </c>
      <c r="G105" s="236">
        <v>519560149</v>
      </c>
      <c r="H105" s="226">
        <v>42242</v>
      </c>
      <c r="I105" s="214" t="s">
        <v>1601</v>
      </c>
      <c r="J105" s="49" t="s">
        <v>271</v>
      </c>
      <c r="K105" s="265"/>
      <c r="L105" s="258"/>
    </row>
    <row r="106" spans="2:12" ht="174" customHeight="1">
      <c r="B106" s="87">
        <v>101</v>
      </c>
      <c r="C106" s="301" t="s">
        <v>53</v>
      </c>
      <c r="D106" s="235" t="s">
        <v>927</v>
      </c>
      <c r="E106" s="320" t="s">
        <v>1095</v>
      </c>
      <c r="F106" s="250">
        <v>12968672</v>
      </c>
      <c r="G106" s="236">
        <v>129676000</v>
      </c>
      <c r="H106" s="226">
        <v>42206</v>
      </c>
      <c r="I106" s="214" t="s">
        <v>1419</v>
      </c>
      <c r="J106" s="49" t="s">
        <v>271</v>
      </c>
      <c r="K106" s="265"/>
      <c r="L106" s="258"/>
    </row>
    <row r="107" spans="2:12" ht="75.75" customHeight="1">
      <c r="B107" s="87">
        <v>102</v>
      </c>
      <c r="C107" s="301" t="s">
        <v>53</v>
      </c>
      <c r="D107" s="235" t="s">
        <v>928</v>
      </c>
      <c r="E107" s="320" t="s">
        <v>929</v>
      </c>
      <c r="F107" s="250">
        <v>5200079</v>
      </c>
      <c r="G107" s="236">
        <v>12613302.359999999</v>
      </c>
      <c r="H107" s="226">
        <v>42206</v>
      </c>
      <c r="I107" s="214" t="s">
        <v>1078</v>
      </c>
      <c r="J107" s="49" t="s">
        <v>271</v>
      </c>
      <c r="K107" s="265"/>
      <c r="L107" s="258"/>
    </row>
    <row r="108" spans="2:12" ht="92.25" customHeight="1">
      <c r="B108" s="87">
        <v>103</v>
      </c>
      <c r="C108" s="301" t="s">
        <v>337</v>
      </c>
      <c r="D108" s="235" t="s">
        <v>932</v>
      </c>
      <c r="E108" s="320" t="s">
        <v>933</v>
      </c>
      <c r="F108" s="250">
        <v>10214218</v>
      </c>
      <c r="G108" s="236">
        <v>10102677</v>
      </c>
      <c r="H108" s="226">
        <v>42152</v>
      </c>
      <c r="I108" s="214" t="s">
        <v>1147</v>
      </c>
      <c r="J108" s="49" t="s">
        <v>271</v>
      </c>
      <c r="K108" s="265"/>
      <c r="L108" s="258"/>
    </row>
    <row r="109" spans="2:12" ht="93.75" customHeight="1">
      <c r="B109" s="87">
        <v>104</v>
      </c>
      <c r="C109" s="301" t="s">
        <v>100</v>
      </c>
      <c r="D109" s="235" t="s">
        <v>936</v>
      </c>
      <c r="E109" s="320" t="s">
        <v>393</v>
      </c>
      <c r="F109" s="250">
        <v>19257000</v>
      </c>
      <c r="G109" s="236">
        <v>840000000</v>
      </c>
      <c r="H109" s="226">
        <v>42235</v>
      </c>
      <c r="I109" s="214" t="s">
        <v>1518</v>
      </c>
      <c r="J109" s="49" t="s">
        <v>271</v>
      </c>
      <c r="K109" s="265"/>
      <c r="L109" s="258"/>
    </row>
    <row r="110" spans="2:12" ht="66.75" customHeight="1">
      <c r="B110" s="87">
        <v>105</v>
      </c>
      <c r="C110" s="296" t="s">
        <v>105</v>
      </c>
      <c r="D110" s="235" t="s">
        <v>938</v>
      </c>
      <c r="E110" s="320" t="s">
        <v>939</v>
      </c>
      <c r="F110" s="250" t="s">
        <v>940</v>
      </c>
      <c r="G110" s="236">
        <v>667295200</v>
      </c>
      <c r="H110" s="226">
        <v>42156</v>
      </c>
      <c r="I110" s="214" t="s">
        <v>966</v>
      </c>
      <c r="J110" s="49" t="s">
        <v>271</v>
      </c>
      <c r="K110" s="265"/>
      <c r="L110" s="258"/>
    </row>
    <row r="111" spans="2:12" ht="129.75" customHeight="1">
      <c r="B111" s="87">
        <v>106</v>
      </c>
      <c r="C111" s="301" t="s">
        <v>91</v>
      </c>
      <c r="D111" s="235" t="s">
        <v>945</v>
      </c>
      <c r="E111" s="320" t="s">
        <v>946</v>
      </c>
      <c r="F111" s="250">
        <v>41495270</v>
      </c>
      <c r="G111" s="236">
        <v>10337541</v>
      </c>
      <c r="H111" s="226">
        <v>42272</v>
      </c>
      <c r="I111" s="214" t="s">
        <v>1412</v>
      </c>
      <c r="J111" s="49" t="s">
        <v>271</v>
      </c>
      <c r="K111" s="265"/>
      <c r="L111" s="258"/>
    </row>
    <row r="112" spans="2:12" ht="83.25" customHeight="1">
      <c r="B112" s="87">
        <v>107</v>
      </c>
      <c r="C112" s="301" t="s">
        <v>0</v>
      </c>
      <c r="D112" s="235" t="s">
        <v>949</v>
      </c>
      <c r="E112" s="320" t="s">
        <v>950</v>
      </c>
      <c r="F112" s="250">
        <v>4852251</v>
      </c>
      <c r="G112" s="236">
        <v>172070000</v>
      </c>
      <c r="H112" s="226">
        <v>42153</v>
      </c>
      <c r="I112" s="214" t="s">
        <v>1362</v>
      </c>
      <c r="J112" s="49" t="s">
        <v>271</v>
      </c>
      <c r="K112" s="265"/>
      <c r="L112" s="258"/>
    </row>
    <row r="113" spans="2:12" ht="119.25" customHeight="1">
      <c r="B113" s="87">
        <v>108</v>
      </c>
      <c r="C113" s="301" t="s">
        <v>67</v>
      </c>
      <c r="D113" s="235" t="s">
        <v>951</v>
      </c>
      <c r="E113" s="320" t="s">
        <v>952</v>
      </c>
      <c r="F113" s="250">
        <v>91542389</v>
      </c>
      <c r="G113" s="236">
        <v>386610000</v>
      </c>
      <c r="H113" s="226">
        <v>42248</v>
      </c>
      <c r="I113" s="214" t="s">
        <v>1648</v>
      </c>
      <c r="J113" s="49" t="s">
        <v>271</v>
      </c>
      <c r="K113" s="265"/>
      <c r="L113" s="258"/>
    </row>
    <row r="114" spans="2:12" ht="92.25" customHeight="1">
      <c r="B114" s="87">
        <v>109</v>
      </c>
      <c r="C114" s="301" t="s">
        <v>221</v>
      </c>
      <c r="D114" s="235" t="s">
        <v>953</v>
      </c>
      <c r="E114" s="320" t="s">
        <v>1697</v>
      </c>
      <c r="F114" s="250">
        <v>1102813445</v>
      </c>
      <c r="G114" s="236">
        <v>8377600000</v>
      </c>
      <c r="H114" s="226">
        <v>42271</v>
      </c>
      <c r="I114" s="214" t="s">
        <v>1422</v>
      </c>
      <c r="J114" s="49" t="s">
        <v>271</v>
      </c>
      <c r="K114" s="265"/>
      <c r="L114" s="258"/>
    </row>
    <row r="115" spans="2:12" ht="69" customHeight="1">
      <c r="B115" s="87">
        <v>110</v>
      </c>
      <c r="C115" s="301" t="s">
        <v>0</v>
      </c>
      <c r="D115" s="235" t="s">
        <v>954</v>
      </c>
      <c r="E115" s="320" t="s">
        <v>955</v>
      </c>
      <c r="F115" s="250">
        <v>82383027</v>
      </c>
      <c r="G115" s="236">
        <v>1886720000</v>
      </c>
      <c r="H115" s="226">
        <v>42284</v>
      </c>
      <c r="I115" s="214" t="s">
        <v>1684</v>
      </c>
      <c r="J115" s="49" t="s">
        <v>271</v>
      </c>
      <c r="K115" s="265"/>
      <c r="L115" s="258"/>
    </row>
    <row r="116" spans="2:12" ht="58.5" customHeight="1">
      <c r="B116" s="87">
        <v>111</v>
      </c>
      <c r="C116" s="298" t="s">
        <v>1156</v>
      </c>
      <c r="D116" s="235" t="s">
        <v>958</v>
      </c>
      <c r="E116" s="320" t="s">
        <v>959</v>
      </c>
      <c r="F116" s="250">
        <v>19354306</v>
      </c>
      <c r="G116" s="236">
        <v>1291984154750</v>
      </c>
      <c r="H116" s="226">
        <v>42317</v>
      </c>
      <c r="I116" s="214" t="s">
        <v>1068</v>
      </c>
      <c r="J116" s="49" t="s">
        <v>271</v>
      </c>
      <c r="K116" s="265"/>
      <c r="L116" s="258"/>
    </row>
    <row r="117" spans="2:12" ht="58.5" customHeight="1">
      <c r="B117" s="87">
        <v>112</v>
      </c>
      <c r="C117" s="301" t="s">
        <v>224</v>
      </c>
      <c r="D117" s="235" t="s">
        <v>962</v>
      </c>
      <c r="E117" s="320" t="s">
        <v>963</v>
      </c>
      <c r="F117" s="250">
        <v>39016183</v>
      </c>
      <c r="G117" s="236">
        <v>20402683</v>
      </c>
      <c r="H117" s="226">
        <v>42287</v>
      </c>
      <c r="I117" s="214" t="s">
        <v>1330</v>
      </c>
      <c r="J117" s="49" t="s">
        <v>271</v>
      </c>
      <c r="K117" s="265"/>
      <c r="L117" s="258"/>
    </row>
    <row r="118" spans="2:12" ht="64.5" customHeight="1">
      <c r="B118" s="87">
        <v>113</v>
      </c>
      <c r="C118" s="301" t="s">
        <v>85</v>
      </c>
      <c r="D118" s="235" t="s">
        <v>969</v>
      </c>
      <c r="E118" s="320" t="s">
        <v>968</v>
      </c>
      <c r="F118" s="250">
        <v>12138984</v>
      </c>
      <c r="G118" s="236">
        <v>79617720</v>
      </c>
      <c r="H118" s="226">
        <v>42272</v>
      </c>
      <c r="I118" s="214" t="s">
        <v>1148</v>
      </c>
      <c r="J118" s="49" t="s">
        <v>271</v>
      </c>
      <c r="K118" s="265"/>
      <c r="L118" s="258"/>
    </row>
    <row r="119" spans="2:12" ht="67.5" customHeight="1">
      <c r="B119" s="87">
        <v>114</v>
      </c>
      <c r="C119" s="301" t="s">
        <v>92</v>
      </c>
      <c r="D119" s="235" t="s">
        <v>975</v>
      </c>
      <c r="E119" s="320" t="s">
        <v>976</v>
      </c>
      <c r="F119" s="250">
        <v>34052911</v>
      </c>
      <c r="G119" s="236">
        <v>64435000</v>
      </c>
      <c r="H119" s="226">
        <v>42305</v>
      </c>
      <c r="I119" s="214" t="s">
        <v>1160</v>
      </c>
      <c r="J119" s="49" t="s">
        <v>271</v>
      </c>
      <c r="K119" s="265"/>
      <c r="L119" s="258"/>
    </row>
    <row r="120" spans="2:12" ht="58.5" customHeight="1">
      <c r="B120" s="87">
        <v>115</v>
      </c>
      <c r="C120" s="298" t="s">
        <v>333</v>
      </c>
      <c r="D120" s="235" t="s">
        <v>983</v>
      </c>
      <c r="E120" s="320" t="s">
        <v>984</v>
      </c>
      <c r="F120" s="250">
        <v>13237033</v>
      </c>
      <c r="G120" s="236">
        <v>414000000</v>
      </c>
      <c r="H120" s="226">
        <v>42306</v>
      </c>
      <c r="I120" s="214" t="s">
        <v>1563</v>
      </c>
      <c r="J120" s="49" t="s">
        <v>271</v>
      </c>
      <c r="K120" s="265"/>
      <c r="L120" s="258"/>
    </row>
    <row r="121" spans="2:12" ht="119.25" customHeight="1">
      <c r="B121" s="87">
        <v>116</v>
      </c>
      <c r="C121" s="298" t="s">
        <v>92</v>
      </c>
      <c r="D121" s="235" t="s">
        <v>985</v>
      </c>
      <c r="E121" s="320" t="s">
        <v>986</v>
      </c>
      <c r="F121" s="250">
        <v>1006185963</v>
      </c>
      <c r="G121" s="236">
        <v>64435000</v>
      </c>
      <c r="H121" s="226">
        <v>42332</v>
      </c>
      <c r="I121" s="214" t="s">
        <v>1560</v>
      </c>
      <c r="J121" s="49" t="s">
        <v>271</v>
      </c>
      <c r="K121" s="265"/>
      <c r="L121" s="258"/>
    </row>
    <row r="122" spans="2:12" ht="58.5" customHeight="1">
      <c r="B122" s="87">
        <v>117</v>
      </c>
      <c r="C122" s="298" t="s">
        <v>91</v>
      </c>
      <c r="D122" s="235" t="s">
        <v>987</v>
      </c>
      <c r="E122" s="320" t="s">
        <v>988</v>
      </c>
      <c r="F122" s="250">
        <v>5885137</v>
      </c>
      <c r="G122" s="236">
        <v>489706000</v>
      </c>
      <c r="H122" s="226">
        <v>42297</v>
      </c>
      <c r="I122" s="214" t="s">
        <v>1540</v>
      </c>
      <c r="J122" s="49" t="s">
        <v>271</v>
      </c>
      <c r="K122" s="265"/>
      <c r="L122" s="258"/>
    </row>
    <row r="123" spans="2:12" ht="58.5" customHeight="1">
      <c r="B123" s="87">
        <v>118</v>
      </c>
      <c r="C123" s="298" t="s">
        <v>222</v>
      </c>
      <c r="D123" s="235" t="s">
        <v>993</v>
      </c>
      <c r="E123" s="320" t="s">
        <v>994</v>
      </c>
      <c r="F123" s="250">
        <v>41374090</v>
      </c>
      <c r="G123" s="236">
        <v>22276506</v>
      </c>
      <c r="H123" s="226">
        <v>42304</v>
      </c>
      <c r="I123" s="214" t="s">
        <v>1315</v>
      </c>
      <c r="J123" s="49" t="s">
        <v>271</v>
      </c>
      <c r="K123" s="265"/>
      <c r="L123" s="258"/>
    </row>
    <row r="124" spans="2:12" ht="94.5" customHeight="1">
      <c r="B124" s="87">
        <v>119</v>
      </c>
      <c r="C124" s="298" t="s">
        <v>53</v>
      </c>
      <c r="D124" s="235" t="s">
        <v>998</v>
      </c>
      <c r="E124" s="320" t="s">
        <v>999</v>
      </c>
      <c r="F124" s="250">
        <v>27431702</v>
      </c>
      <c r="G124" s="236">
        <v>29475000</v>
      </c>
      <c r="H124" s="226">
        <v>42345</v>
      </c>
      <c r="I124" s="214" t="s">
        <v>1420</v>
      </c>
      <c r="J124" s="49" t="s">
        <v>271</v>
      </c>
      <c r="K124" s="265"/>
      <c r="L124" s="258"/>
    </row>
    <row r="125" spans="2:12" ht="69.75" customHeight="1">
      <c r="B125" s="87">
        <v>120</v>
      </c>
      <c r="C125" s="298" t="s">
        <v>2</v>
      </c>
      <c r="D125" s="235" t="s">
        <v>1002</v>
      </c>
      <c r="E125" s="320" t="s">
        <v>1003</v>
      </c>
      <c r="F125" s="250">
        <v>5883823</v>
      </c>
      <c r="G125" s="236">
        <v>405189405</v>
      </c>
      <c r="H125" s="226">
        <v>42197</v>
      </c>
      <c r="I125" s="214" t="s">
        <v>1157</v>
      </c>
      <c r="J125" s="49" t="s">
        <v>271</v>
      </c>
      <c r="K125" s="265"/>
      <c r="L125" s="258"/>
    </row>
    <row r="126" spans="2:12" ht="71.25" customHeight="1">
      <c r="B126" s="87">
        <v>121</v>
      </c>
      <c r="C126" s="298" t="s">
        <v>200</v>
      </c>
      <c r="D126" s="235" t="s">
        <v>1307</v>
      </c>
      <c r="E126" s="318" t="s">
        <v>1007</v>
      </c>
      <c r="F126" s="250">
        <v>73093392</v>
      </c>
      <c r="G126" s="236">
        <v>66760586</v>
      </c>
      <c r="H126" s="226">
        <v>42304</v>
      </c>
      <c r="I126" s="214" t="s">
        <v>1306</v>
      </c>
      <c r="J126" s="49" t="s">
        <v>271</v>
      </c>
      <c r="K126" s="265"/>
      <c r="L126" s="258"/>
    </row>
    <row r="127" spans="2:12" ht="78.75" customHeight="1">
      <c r="B127" s="87">
        <v>122</v>
      </c>
      <c r="C127" s="298" t="s">
        <v>2</v>
      </c>
      <c r="D127" s="235" t="s">
        <v>1008</v>
      </c>
      <c r="E127" s="320" t="s">
        <v>1009</v>
      </c>
      <c r="F127" s="250">
        <v>38224524</v>
      </c>
      <c r="G127" s="236">
        <v>10000000</v>
      </c>
      <c r="H127" s="226">
        <v>42356</v>
      </c>
      <c r="I127" s="214" t="s">
        <v>1576</v>
      </c>
      <c r="J127" s="49" t="s">
        <v>271</v>
      </c>
      <c r="K127" s="265"/>
      <c r="L127" s="258"/>
    </row>
    <row r="128" spans="2:12" ht="58.5" customHeight="1">
      <c r="B128" s="87">
        <v>123</v>
      </c>
      <c r="C128" s="298" t="s">
        <v>40</v>
      </c>
      <c r="D128" s="235" t="s">
        <v>1011</v>
      </c>
      <c r="E128" s="320" t="s">
        <v>1012</v>
      </c>
      <c r="F128" s="250">
        <v>15347229</v>
      </c>
      <c r="G128" s="236">
        <v>10112820</v>
      </c>
      <c r="H128" s="226">
        <v>42264</v>
      </c>
      <c r="I128" s="214" t="s">
        <v>1665</v>
      </c>
      <c r="J128" s="49" t="s">
        <v>271</v>
      </c>
      <c r="K128" s="265"/>
      <c r="L128" s="258"/>
    </row>
    <row r="129" spans="2:12" ht="58.5" customHeight="1">
      <c r="B129" s="87">
        <v>124</v>
      </c>
      <c r="C129" s="298" t="s">
        <v>90</v>
      </c>
      <c r="D129" s="235" t="s">
        <v>1013</v>
      </c>
      <c r="E129" s="320" t="s">
        <v>1014</v>
      </c>
      <c r="F129" s="250">
        <v>84088021</v>
      </c>
      <c r="G129" s="236">
        <v>25000000</v>
      </c>
      <c r="H129" s="226">
        <v>42389</v>
      </c>
      <c r="I129" s="214" t="s">
        <v>1687</v>
      </c>
      <c r="J129" s="49" t="s">
        <v>271</v>
      </c>
      <c r="K129" s="265"/>
      <c r="L129" s="258"/>
    </row>
    <row r="130" spans="2:12" ht="84" customHeight="1">
      <c r="B130" s="87">
        <v>125</v>
      </c>
      <c r="C130" s="298" t="s">
        <v>100</v>
      </c>
      <c r="D130" s="235" t="s">
        <v>1015</v>
      </c>
      <c r="E130" s="320" t="s">
        <v>1016</v>
      </c>
      <c r="F130" s="250">
        <v>79230253</v>
      </c>
      <c r="G130" s="236">
        <v>238000000</v>
      </c>
      <c r="H130" s="226">
        <v>42389</v>
      </c>
      <c r="I130" s="214" t="s">
        <v>1311</v>
      </c>
      <c r="J130" s="49" t="s">
        <v>271</v>
      </c>
      <c r="K130" s="265"/>
      <c r="L130" s="258"/>
    </row>
    <row r="131" spans="2:12" ht="108" customHeight="1">
      <c r="B131" s="87">
        <v>126</v>
      </c>
      <c r="C131" s="298" t="s">
        <v>67</v>
      </c>
      <c r="D131" s="235" t="s">
        <v>1017</v>
      </c>
      <c r="E131" s="320" t="s">
        <v>1018</v>
      </c>
      <c r="F131" s="250">
        <v>7301112</v>
      </c>
      <c r="G131" s="236">
        <v>12209336</v>
      </c>
      <c r="H131" s="226">
        <v>42394</v>
      </c>
      <c r="I131" s="214" t="s">
        <v>1649</v>
      </c>
      <c r="J131" s="49" t="s">
        <v>271</v>
      </c>
      <c r="K131" s="265"/>
      <c r="L131" s="258"/>
    </row>
    <row r="132" spans="2:12" ht="92.25" customHeight="1">
      <c r="B132" s="87">
        <v>127</v>
      </c>
      <c r="C132" s="298" t="s">
        <v>470</v>
      </c>
      <c r="D132" s="235" t="s">
        <v>1020</v>
      </c>
      <c r="E132" s="320" t="s">
        <v>1021</v>
      </c>
      <c r="F132" s="250">
        <v>32742829</v>
      </c>
      <c r="G132" s="236">
        <v>25321485</v>
      </c>
      <c r="H132" s="226">
        <v>42649</v>
      </c>
      <c r="I132" s="214" t="s">
        <v>1482</v>
      </c>
      <c r="J132" s="49" t="s">
        <v>271</v>
      </c>
      <c r="K132" s="265"/>
      <c r="L132" s="258"/>
    </row>
    <row r="133" spans="2:12" ht="79.5" customHeight="1">
      <c r="B133" s="87">
        <v>128</v>
      </c>
      <c r="C133" s="298" t="s">
        <v>200</v>
      </c>
      <c r="D133" s="235" t="s">
        <v>1022</v>
      </c>
      <c r="E133" s="318" t="s">
        <v>1023</v>
      </c>
      <c r="F133" s="250">
        <v>73087934</v>
      </c>
      <c r="G133" s="236">
        <v>673990100</v>
      </c>
      <c r="H133" s="226">
        <v>42345</v>
      </c>
      <c r="I133" s="214" t="s">
        <v>1308</v>
      </c>
      <c r="J133" s="49" t="s">
        <v>271</v>
      </c>
      <c r="K133" s="265"/>
      <c r="L133" s="258"/>
    </row>
    <row r="134" spans="2:12" ht="81.75" customHeight="1">
      <c r="B134" s="87">
        <v>129</v>
      </c>
      <c r="C134" s="298" t="s">
        <v>222</v>
      </c>
      <c r="D134" s="235" t="s">
        <v>1024</v>
      </c>
      <c r="E134" s="320" t="s">
        <v>1080</v>
      </c>
      <c r="F134" s="250">
        <v>23259280</v>
      </c>
      <c r="G134" s="236">
        <v>53981493</v>
      </c>
      <c r="H134" s="226">
        <v>42345</v>
      </c>
      <c r="I134" s="214" t="s">
        <v>1615</v>
      </c>
      <c r="J134" s="49" t="s">
        <v>271</v>
      </c>
      <c r="K134" s="265"/>
      <c r="L134" s="258"/>
    </row>
    <row r="135" spans="2:12" ht="58.5" customHeight="1">
      <c r="B135" s="87">
        <v>130</v>
      </c>
      <c r="C135" s="298" t="s">
        <v>227</v>
      </c>
      <c r="D135" s="235" t="s">
        <v>1027</v>
      </c>
      <c r="E135" s="320" t="s">
        <v>1028</v>
      </c>
      <c r="F135" s="250">
        <v>12845230</v>
      </c>
      <c r="G135" s="236">
        <v>60000000</v>
      </c>
      <c r="H135" s="226">
        <v>42403</v>
      </c>
      <c r="I135" s="214" t="s">
        <v>1561</v>
      </c>
      <c r="J135" s="49" t="s">
        <v>271</v>
      </c>
      <c r="K135" s="265"/>
      <c r="L135" s="258"/>
    </row>
    <row r="136" spans="2:12" ht="58.5" customHeight="1">
      <c r="B136" s="87">
        <v>131</v>
      </c>
      <c r="C136" s="298" t="s">
        <v>87</v>
      </c>
      <c r="D136" s="235" t="s">
        <v>1029</v>
      </c>
      <c r="E136" s="320" t="s">
        <v>1186</v>
      </c>
      <c r="F136" s="250">
        <v>74861911</v>
      </c>
      <c r="G136" s="236">
        <v>610160592</v>
      </c>
      <c r="H136" s="226">
        <v>42715</v>
      </c>
      <c r="I136" s="214" t="s">
        <v>1455</v>
      </c>
      <c r="J136" s="49" t="s">
        <v>271</v>
      </c>
      <c r="K136" s="265"/>
      <c r="L136" s="258"/>
    </row>
    <row r="137" spans="2:12" ht="58.5" customHeight="1">
      <c r="B137" s="87">
        <v>132</v>
      </c>
      <c r="C137" s="298" t="s">
        <v>91</v>
      </c>
      <c r="D137" s="235" t="s">
        <v>1030</v>
      </c>
      <c r="E137" s="320" t="s">
        <v>1031</v>
      </c>
      <c r="F137" s="250">
        <v>19341663</v>
      </c>
      <c r="G137" s="236">
        <v>2177950000</v>
      </c>
      <c r="H137" s="226">
        <v>42447</v>
      </c>
      <c r="I137" s="214" t="s">
        <v>1079</v>
      </c>
      <c r="J137" s="49" t="s">
        <v>271</v>
      </c>
      <c r="K137" s="265"/>
      <c r="L137" s="258"/>
    </row>
    <row r="138" spans="2:12" ht="103.5" customHeight="1">
      <c r="B138" s="87">
        <v>133</v>
      </c>
      <c r="C138" s="298" t="s">
        <v>106</v>
      </c>
      <c r="D138" s="235" t="s">
        <v>1035</v>
      </c>
      <c r="E138" s="320" t="s">
        <v>1036</v>
      </c>
      <c r="F138" s="250">
        <v>19225823</v>
      </c>
      <c r="G138" s="236">
        <v>35475200</v>
      </c>
      <c r="H138" s="226">
        <v>42447</v>
      </c>
      <c r="I138" s="214" t="s">
        <v>1432</v>
      </c>
      <c r="J138" s="49" t="s">
        <v>271</v>
      </c>
      <c r="K138" s="265"/>
      <c r="L138" s="258"/>
    </row>
    <row r="139" spans="2:12" ht="58.5" customHeight="1">
      <c r="B139" s="87">
        <v>134</v>
      </c>
      <c r="C139" s="298" t="s">
        <v>333</v>
      </c>
      <c r="D139" s="235" t="s">
        <v>1037</v>
      </c>
      <c r="E139" s="320" t="s">
        <v>1038</v>
      </c>
      <c r="F139" s="250">
        <v>18971721</v>
      </c>
      <c r="G139" s="236">
        <v>5935510550</v>
      </c>
      <c r="H139" s="226">
        <v>42444</v>
      </c>
      <c r="I139" s="214" t="s">
        <v>1154</v>
      </c>
      <c r="J139" s="49" t="s">
        <v>271</v>
      </c>
      <c r="K139" s="265"/>
      <c r="L139" s="258"/>
    </row>
    <row r="140" spans="2:12" ht="85.5" customHeight="1">
      <c r="B140" s="87">
        <v>135</v>
      </c>
      <c r="C140" s="298" t="s">
        <v>91</v>
      </c>
      <c r="D140" s="235" t="s">
        <v>1041</v>
      </c>
      <c r="E140" s="320" t="s">
        <v>1042</v>
      </c>
      <c r="F140" s="250">
        <v>52395042</v>
      </c>
      <c r="G140" s="236">
        <v>989469600</v>
      </c>
      <c r="H140" s="226">
        <v>42474</v>
      </c>
      <c r="I140" s="214" t="s">
        <v>1674</v>
      </c>
      <c r="J140" s="49" t="s">
        <v>271</v>
      </c>
      <c r="K140" s="265"/>
      <c r="L140" s="258"/>
    </row>
    <row r="141" spans="2:12" ht="126.75" customHeight="1">
      <c r="B141" s="87">
        <v>136</v>
      </c>
      <c r="C141" s="298" t="s">
        <v>91</v>
      </c>
      <c r="D141" s="235" t="s">
        <v>1045</v>
      </c>
      <c r="E141" s="320" t="s">
        <v>1046</v>
      </c>
      <c r="F141" s="250">
        <v>79529696</v>
      </c>
      <c r="G141" s="236">
        <v>5907404</v>
      </c>
      <c r="H141" s="226">
        <v>41514</v>
      </c>
      <c r="I141" s="214" t="s">
        <v>1632</v>
      </c>
      <c r="J141" s="49" t="s">
        <v>271</v>
      </c>
      <c r="K141" s="265"/>
      <c r="L141" s="258"/>
    </row>
    <row r="142" spans="2:12" ht="78.75" customHeight="1">
      <c r="B142" s="87">
        <v>137</v>
      </c>
      <c r="C142" s="298" t="s">
        <v>87</v>
      </c>
      <c r="D142" s="235" t="s">
        <v>1049</v>
      </c>
      <c r="E142" s="320" t="s">
        <v>1050</v>
      </c>
      <c r="F142" s="250">
        <v>468506</v>
      </c>
      <c r="G142" s="236">
        <v>24521645.170000002</v>
      </c>
      <c r="H142" s="226">
        <v>42467</v>
      </c>
      <c r="I142" s="214" t="s">
        <v>1456</v>
      </c>
      <c r="J142" s="49" t="s">
        <v>271</v>
      </c>
      <c r="K142" s="265"/>
      <c r="L142" s="258"/>
    </row>
    <row r="143" spans="2:12" ht="84.75" customHeight="1">
      <c r="B143" s="87">
        <v>138</v>
      </c>
      <c r="C143" s="298" t="s">
        <v>224</v>
      </c>
      <c r="D143" s="235" t="s">
        <v>1053</v>
      </c>
      <c r="E143" s="320" t="s">
        <v>1054</v>
      </c>
      <c r="F143" s="250">
        <v>9693800</v>
      </c>
      <c r="G143" s="236">
        <v>977839400</v>
      </c>
      <c r="H143" s="226">
        <v>42464</v>
      </c>
      <c r="I143" s="214" t="s">
        <v>1405</v>
      </c>
      <c r="J143" s="49" t="s">
        <v>271</v>
      </c>
      <c r="K143" s="265"/>
      <c r="L143" s="258"/>
    </row>
    <row r="144" spans="2:12" ht="98.25" customHeight="1">
      <c r="B144" s="87">
        <v>139</v>
      </c>
      <c r="C144" s="298" t="s">
        <v>91</v>
      </c>
      <c r="D144" s="235" t="s">
        <v>1055</v>
      </c>
      <c r="E144" s="320" t="s">
        <v>1056</v>
      </c>
      <c r="F144" s="250">
        <v>54254949</v>
      </c>
      <c r="G144" s="236">
        <v>916014665</v>
      </c>
      <c r="H144" s="226">
        <v>42424</v>
      </c>
      <c r="I144" s="214" t="s">
        <v>1639</v>
      </c>
      <c r="J144" s="49" t="s">
        <v>271</v>
      </c>
      <c r="K144" s="265"/>
      <c r="L144" s="258"/>
    </row>
    <row r="145" spans="2:12" ht="82.5" customHeight="1">
      <c r="B145" s="87">
        <v>140</v>
      </c>
      <c r="C145" s="298" t="s">
        <v>85</v>
      </c>
      <c r="D145" s="235" t="s">
        <v>1057</v>
      </c>
      <c r="E145" s="320" t="s">
        <v>1058</v>
      </c>
      <c r="F145" s="250">
        <v>12135815</v>
      </c>
      <c r="G145" s="236">
        <v>51548000</v>
      </c>
      <c r="H145" s="226">
        <v>42503</v>
      </c>
      <c r="I145" s="214" t="s">
        <v>1688</v>
      </c>
      <c r="J145" s="49" t="s">
        <v>271</v>
      </c>
      <c r="K145" s="265"/>
      <c r="L145" s="258"/>
    </row>
    <row r="146" spans="2:12" ht="116.25" customHeight="1">
      <c r="B146" s="87">
        <v>141</v>
      </c>
      <c r="C146" s="296" t="s">
        <v>105</v>
      </c>
      <c r="D146" s="235" t="s">
        <v>1059</v>
      </c>
      <c r="E146" s="320" t="s">
        <v>1060</v>
      </c>
      <c r="F146" s="250">
        <v>3274829</v>
      </c>
      <c r="G146" s="236">
        <v>27322594</v>
      </c>
      <c r="H146" s="226">
        <v>42419</v>
      </c>
      <c r="I146" s="214" t="s">
        <v>1299</v>
      </c>
      <c r="J146" s="49" t="s">
        <v>271</v>
      </c>
      <c r="K146" s="265"/>
      <c r="L146" s="258"/>
    </row>
    <row r="147" spans="2:12" ht="90.75" customHeight="1">
      <c r="B147" s="87">
        <v>142</v>
      </c>
      <c r="C147" s="298" t="s">
        <v>224</v>
      </c>
      <c r="D147" s="235" t="s">
        <v>1061</v>
      </c>
      <c r="E147" s="320" t="s">
        <v>1062</v>
      </c>
      <c r="F147" s="250">
        <v>1065572182</v>
      </c>
      <c r="G147" s="236">
        <v>730926700</v>
      </c>
      <c r="H147" s="226">
        <v>42514</v>
      </c>
      <c r="I147" s="214" t="s">
        <v>1182</v>
      </c>
      <c r="J147" s="49" t="s">
        <v>271</v>
      </c>
      <c r="K147" s="265"/>
      <c r="L147" s="258"/>
    </row>
    <row r="148" spans="2:12" ht="60" customHeight="1">
      <c r="B148" s="87">
        <v>143</v>
      </c>
      <c r="C148" s="298" t="s">
        <v>333</v>
      </c>
      <c r="D148" s="235" t="s">
        <v>1081</v>
      </c>
      <c r="E148" s="320" t="s">
        <v>1082</v>
      </c>
      <c r="F148" s="250">
        <v>60310706</v>
      </c>
      <c r="G148" s="236">
        <v>15000000</v>
      </c>
      <c r="H148" s="226">
        <v>42524</v>
      </c>
      <c r="I148" s="214" t="s">
        <v>1418</v>
      </c>
      <c r="J148" s="49" t="s">
        <v>271</v>
      </c>
      <c r="K148" s="265"/>
      <c r="L148" s="258"/>
    </row>
    <row r="149" spans="2:12" ht="78" customHeight="1">
      <c r="B149" s="87">
        <v>144</v>
      </c>
      <c r="C149" s="298" t="s">
        <v>92</v>
      </c>
      <c r="D149" s="235" t="s">
        <v>1083</v>
      </c>
      <c r="E149" s="320" t="s">
        <v>1084</v>
      </c>
      <c r="F149" s="250">
        <v>67039884</v>
      </c>
      <c r="G149" s="236">
        <v>1639819280</v>
      </c>
      <c r="H149" s="226">
        <v>42541</v>
      </c>
      <c r="I149" s="214" t="s">
        <v>1486</v>
      </c>
      <c r="J149" s="49" t="s">
        <v>271</v>
      </c>
      <c r="K149" s="265"/>
      <c r="L149" s="258"/>
    </row>
    <row r="150" spans="2:12" ht="70.5" customHeight="1">
      <c r="B150" s="87">
        <v>145</v>
      </c>
      <c r="C150" s="298" t="s">
        <v>106</v>
      </c>
      <c r="D150" s="235" t="s">
        <v>1085</v>
      </c>
      <c r="E150" s="320" t="s">
        <v>1086</v>
      </c>
      <c r="F150" s="250">
        <v>17642473</v>
      </c>
      <c r="G150" s="236">
        <v>12000000</v>
      </c>
      <c r="H150" s="226">
        <v>42493</v>
      </c>
      <c r="I150" s="214" t="s">
        <v>1523</v>
      </c>
      <c r="J150" s="49" t="s">
        <v>271</v>
      </c>
      <c r="K150" s="265"/>
      <c r="L150" s="258"/>
    </row>
    <row r="151" spans="2:12" ht="58.5" customHeight="1">
      <c r="B151" s="87">
        <v>146</v>
      </c>
      <c r="C151" s="298" t="s">
        <v>132</v>
      </c>
      <c r="D151" s="235" t="s">
        <v>1087</v>
      </c>
      <c r="E151" s="320" t="s">
        <v>1088</v>
      </c>
      <c r="F151" s="250">
        <v>19595287</v>
      </c>
      <c r="G151" s="236">
        <v>12434410</v>
      </c>
      <c r="H151" s="226">
        <v>42352</v>
      </c>
      <c r="I151" s="214" t="s">
        <v>1153</v>
      </c>
      <c r="J151" s="49" t="s">
        <v>271</v>
      </c>
      <c r="K151" s="265"/>
      <c r="L151" s="258"/>
    </row>
    <row r="152" spans="2:12" ht="79.5" customHeight="1">
      <c r="B152" s="87">
        <v>147</v>
      </c>
      <c r="C152" s="296" t="s">
        <v>105</v>
      </c>
      <c r="D152" s="235" t="s">
        <v>1089</v>
      </c>
      <c r="E152" s="320" t="s">
        <v>1090</v>
      </c>
      <c r="F152" s="250">
        <v>1045682140</v>
      </c>
      <c r="G152" s="236">
        <v>372100000</v>
      </c>
      <c r="H152" s="226">
        <v>42478</v>
      </c>
      <c r="I152" s="214" t="s">
        <v>1300</v>
      </c>
      <c r="J152" s="49" t="s">
        <v>271</v>
      </c>
      <c r="K152" s="265"/>
      <c r="L152" s="258"/>
    </row>
    <row r="153" spans="2:12" ht="58.5" customHeight="1">
      <c r="B153" s="87">
        <v>148</v>
      </c>
      <c r="C153" s="298" t="s">
        <v>225</v>
      </c>
      <c r="D153" s="235" t="s">
        <v>1091</v>
      </c>
      <c r="E153" s="320" t="s">
        <v>1092</v>
      </c>
      <c r="F153" s="250">
        <v>79919119</v>
      </c>
      <c r="G153" s="236">
        <v>14106000</v>
      </c>
      <c r="H153" s="226">
        <v>42565</v>
      </c>
      <c r="I153" s="214" t="s">
        <v>1522</v>
      </c>
      <c r="J153" s="49" t="s">
        <v>271</v>
      </c>
      <c r="K153" s="265"/>
      <c r="L153" s="258"/>
    </row>
    <row r="154" spans="2:12" ht="58.5" customHeight="1">
      <c r="B154" s="87">
        <v>149</v>
      </c>
      <c r="C154" s="298" t="s">
        <v>100</v>
      </c>
      <c r="D154" s="235" t="s">
        <v>1093</v>
      </c>
      <c r="E154" s="320" t="s">
        <v>1094</v>
      </c>
      <c r="F154" s="250">
        <v>18201374</v>
      </c>
      <c r="G154" s="236">
        <v>43000000</v>
      </c>
      <c r="H154" s="226">
        <v>42573</v>
      </c>
      <c r="I154" s="214" t="s">
        <v>1391</v>
      </c>
      <c r="J154" s="49" t="s">
        <v>271</v>
      </c>
      <c r="K154" s="265"/>
      <c r="L154" s="258"/>
    </row>
    <row r="155" spans="2:12" ht="78" customHeight="1">
      <c r="B155" s="87">
        <v>150</v>
      </c>
      <c r="C155" s="298" t="s">
        <v>53</v>
      </c>
      <c r="D155" s="235" t="s">
        <v>1097</v>
      </c>
      <c r="E155" s="330" t="s">
        <v>1101</v>
      </c>
      <c r="F155" s="250">
        <v>12977573</v>
      </c>
      <c r="G155" s="236">
        <v>318973783</v>
      </c>
      <c r="H155" s="226">
        <v>42551</v>
      </c>
      <c r="I155" s="214" t="s">
        <v>1433</v>
      </c>
      <c r="J155" s="49" t="s">
        <v>271</v>
      </c>
      <c r="K155" s="265"/>
      <c r="L155" s="258"/>
    </row>
    <row r="156" spans="2:12" ht="58.5" customHeight="1">
      <c r="B156" s="87">
        <v>151</v>
      </c>
      <c r="C156" s="298" t="s">
        <v>53</v>
      </c>
      <c r="D156" s="235" t="s">
        <v>1098</v>
      </c>
      <c r="E156" s="320" t="s">
        <v>1102</v>
      </c>
      <c r="F156" s="250">
        <v>13000890</v>
      </c>
      <c r="G156" s="236">
        <v>27412781</v>
      </c>
      <c r="H156" s="226">
        <v>42573</v>
      </c>
      <c r="I156" s="214" t="s">
        <v>1607</v>
      </c>
      <c r="J156" s="49" t="s">
        <v>271</v>
      </c>
      <c r="K156" s="265"/>
      <c r="L156" s="258"/>
    </row>
    <row r="157" spans="2:12" ht="58.5" customHeight="1">
      <c r="B157" s="87">
        <v>152</v>
      </c>
      <c r="C157" s="298" t="s">
        <v>53</v>
      </c>
      <c r="D157" s="235" t="s">
        <v>1099</v>
      </c>
      <c r="E157" s="320" t="s">
        <v>1103</v>
      </c>
      <c r="F157" s="250">
        <v>12950040</v>
      </c>
      <c r="G157" s="236">
        <v>12276523.800000001</v>
      </c>
      <c r="H157" s="226">
        <v>42579</v>
      </c>
      <c r="I157" s="214" t="s">
        <v>1597</v>
      </c>
      <c r="J157" s="49" t="s">
        <v>271</v>
      </c>
      <c r="K157" s="265"/>
      <c r="L157" s="258"/>
    </row>
    <row r="158" spans="2:12" ht="84" customHeight="1">
      <c r="B158" s="87">
        <v>153</v>
      </c>
      <c r="C158" s="298" t="s">
        <v>200</v>
      </c>
      <c r="D158" s="235" t="s">
        <v>1104</v>
      </c>
      <c r="E158" s="318" t="s">
        <v>1105</v>
      </c>
      <c r="F158" s="250">
        <v>1052949556</v>
      </c>
      <c r="G158" s="236">
        <v>67783311</v>
      </c>
      <c r="H158" s="226">
        <v>42528</v>
      </c>
      <c r="I158" s="214" t="s">
        <v>1398</v>
      </c>
      <c r="J158" s="49" t="s">
        <v>271</v>
      </c>
      <c r="K158" s="265"/>
      <c r="L158" s="258"/>
    </row>
    <row r="159" spans="2:12" ht="58.5" customHeight="1">
      <c r="B159" s="87">
        <v>154</v>
      </c>
      <c r="C159" s="298" t="s">
        <v>40</v>
      </c>
      <c r="D159" s="235" t="s">
        <v>1106</v>
      </c>
      <c r="E159" s="320" t="s">
        <v>1111</v>
      </c>
      <c r="F159" s="250">
        <v>98771750</v>
      </c>
      <c r="G159" s="236">
        <v>160070000</v>
      </c>
      <c r="H159" s="226">
        <v>42475</v>
      </c>
      <c r="I159" s="214" t="s">
        <v>1669</v>
      </c>
      <c r="J159" s="49" t="s">
        <v>271</v>
      </c>
      <c r="K159" s="265"/>
      <c r="L159" s="258"/>
    </row>
    <row r="160" spans="2:12" ht="70.5" customHeight="1">
      <c r="B160" s="87">
        <v>155</v>
      </c>
      <c r="C160" s="298" t="s">
        <v>40</v>
      </c>
      <c r="D160" s="235" t="s">
        <v>1107</v>
      </c>
      <c r="E160" s="320" t="s">
        <v>1112</v>
      </c>
      <c r="F160" s="250">
        <v>21989622</v>
      </c>
      <c r="G160" s="236">
        <v>625570000</v>
      </c>
      <c r="H160" s="226">
        <v>42446</v>
      </c>
      <c r="I160" s="214" t="s">
        <v>1505</v>
      </c>
      <c r="J160" s="49" t="s">
        <v>271</v>
      </c>
      <c r="K160" s="265"/>
      <c r="L160" s="258"/>
    </row>
    <row r="161" spans="2:12" ht="100.5" customHeight="1">
      <c r="B161" s="87">
        <v>156</v>
      </c>
      <c r="C161" s="298" t="s">
        <v>40</v>
      </c>
      <c r="D161" s="235" t="s">
        <v>1108</v>
      </c>
      <c r="E161" s="320" t="s">
        <v>1113</v>
      </c>
      <c r="F161" s="250">
        <v>63353885</v>
      </c>
      <c r="G161" s="236">
        <v>48827600</v>
      </c>
      <c r="H161" s="226">
        <v>42515</v>
      </c>
      <c r="I161" s="214" t="s">
        <v>1290</v>
      </c>
      <c r="J161" s="49" t="s">
        <v>271</v>
      </c>
      <c r="K161" s="265"/>
      <c r="L161" s="258"/>
    </row>
    <row r="162" spans="2:12" ht="58.5" customHeight="1">
      <c r="B162" s="87">
        <v>157</v>
      </c>
      <c r="C162" s="298" t="s">
        <v>40</v>
      </c>
      <c r="D162" s="235" t="s">
        <v>1109</v>
      </c>
      <c r="E162" s="320" t="s">
        <v>1114</v>
      </c>
      <c r="F162" s="250">
        <v>8419295</v>
      </c>
      <c r="G162" s="236">
        <v>1581366500</v>
      </c>
      <c r="H162" s="226">
        <v>42576</v>
      </c>
      <c r="I162" s="214" t="s">
        <v>1666</v>
      </c>
      <c r="J162" s="49" t="s">
        <v>271</v>
      </c>
      <c r="K162" s="265"/>
      <c r="L162" s="258"/>
    </row>
    <row r="163" spans="2:12" ht="129" customHeight="1">
      <c r="B163" s="87">
        <v>158</v>
      </c>
      <c r="C163" s="298" t="s">
        <v>40</v>
      </c>
      <c r="D163" s="235" t="s">
        <v>1110</v>
      </c>
      <c r="E163" s="320" t="s">
        <v>1115</v>
      </c>
      <c r="F163" s="250">
        <v>15254200</v>
      </c>
      <c r="G163" s="236">
        <v>54580012</v>
      </c>
      <c r="H163" s="226">
        <v>42271</v>
      </c>
      <c r="I163" s="214" t="s">
        <v>1667</v>
      </c>
      <c r="J163" s="49" t="s">
        <v>271</v>
      </c>
      <c r="K163" s="265"/>
      <c r="L163" s="258"/>
    </row>
    <row r="164" spans="2:12" ht="70.5" customHeight="1">
      <c r="B164" s="87">
        <v>159</v>
      </c>
      <c r="C164" s="298" t="s">
        <v>333</v>
      </c>
      <c r="D164" s="235" t="s">
        <v>1116</v>
      </c>
      <c r="E164" s="320" t="s">
        <v>1117</v>
      </c>
      <c r="F164" s="250">
        <v>13246478</v>
      </c>
      <c r="G164" s="236">
        <v>30000000</v>
      </c>
      <c r="H164" s="226">
        <v>42578</v>
      </c>
      <c r="I164" s="214" t="s">
        <v>1218</v>
      </c>
      <c r="J164" s="49" t="s">
        <v>271</v>
      </c>
      <c r="K164" s="265"/>
      <c r="L164" s="258"/>
    </row>
    <row r="165" spans="2:12" ht="58.5" customHeight="1">
      <c r="B165" s="87">
        <v>160</v>
      </c>
      <c r="C165" s="298" t="s">
        <v>85</v>
      </c>
      <c r="D165" s="235" t="s">
        <v>1118</v>
      </c>
      <c r="E165" s="320" t="s">
        <v>1120</v>
      </c>
      <c r="F165" s="250">
        <v>41104141</v>
      </c>
      <c r="G165" s="236">
        <v>9781992</v>
      </c>
      <c r="H165" s="226">
        <v>42563</v>
      </c>
      <c r="I165" s="214" t="s">
        <v>1606</v>
      </c>
      <c r="J165" s="49" t="s">
        <v>271</v>
      </c>
      <c r="K165" s="265"/>
      <c r="L165" s="258"/>
    </row>
    <row r="166" spans="2:12" ht="58.5" customHeight="1">
      <c r="B166" s="87">
        <v>161</v>
      </c>
      <c r="C166" s="298" t="s">
        <v>85</v>
      </c>
      <c r="D166" s="235" t="s">
        <v>1119</v>
      </c>
      <c r="E166" s="320" t="s">
        <v>1121</v>
      </c>
      <c r="F166" s="250">
        <v>12186515</v>
      </c>
      <c r="G166" s="236">
        <v>8876252</v>
      </c>
      <c r="H166" s="226">
        <v>42562</v>
      </c>
      <c r="I166" s="214" t="s">
        <v>1616</v>
      </c>
      <c r="J166" s="49" t="s">
        <v>271</v>
      </c>
      <c r="K166" s="265"/>
      <c r="L166" s="258"/>
    </row>
    <row r="167" spans="2:12" ht="58.5" customHeight="1">
      <c r="B167" s="87">
        <v>162</v>
      </c>
      <c r="C167" s="298" t="s">
        <v>92</v>
      </c>
      <c r="D167" s="235" t="s">
        <v>1128</v>
      </c>
      <c r="E167" s="320" t="s">
        <v>1130</v>
      </c>
      <c r="F167" s="250">
        <v>38855716</v>
      </c>
      <c r="G167" s="236">
        <v>68945400</v>
      </c>
      <c r="H167" s="226">
        <v>42591</v>
      </c>
      <c r="I167" s="214" t="s">
        <v>1529</v>
      </c>
      <c r="J167" s="49" t="s">
        <v>271</v>
      </c>
      <c r="K167" s="265"/>
      <c r="L167" s="258"/>
    </row>
    <row r="168" spans="2:12" ht="58.5" customHeight="1">
      <c r="B168" s="87">
        <v>163</v>
      </c>
      <c r="C168" s="298" t="s">
        <v>92</v>
      </c>
      <c r="D168" s="235" t="s">
        <v>1129</v>
      </c>
      <c r="E168" s="320" t="s">
        <v>1131</v>
      </c>
      <c r="F168" s="250">
        <v>16938416</v>
      </c>
      <c r="G168" s="236">
        <v>64435000</v>
      </c>
      <c r="H168" s="226">
        <v>42584</v>
      </c>
      <c r="I168" s="214" t="s">
        <v>1207</v>
      </c>
      <c r="J168" s="49" t="s">
        <v>271</v>
      </c>
      <c r="K168" s="265"/>
      <c r="L168" s="258"/>
    </row>
    <row r="169" spans="2:12" ht="58.5" customHeight="1">
      <c r="B169" s="87">
        <v>164</v>
      </c>
      <c r="C169" s="298" t="s">
        <v>40</v>
      </c>
      <c r="D169" s="235" t="s">
        <v>1132</v>
      </c>
      <c r="E169" s="320" t="s">
        <v>1133</v>
      </c>
      <c r="F169" s="250">
        <v>3392525</v>
      </c>
      <c r="G169" s="236">
        <v>402086065</v>
      </c>
      <c r="H169" s="226">
        <v>42613</v>
      </c>
      <c r="I169" s="214" t="s">
        <v>1459</v>
      </c>
      <c r="J169" s="49" t="s">
        <v>271</v>
      </c>
      <c r="K169" s="265"/>
      <c r="L169" s="258"/>
    </row>
    <row r="170" spans="2:12" ht="58.5" customHeight="1">
      <c r="B170" s="87">
        <v>165</v>
      </c>
      <c r="C170" s="298" t="s">
        <v>222</v>
      </c>
      <c r="D170" s="235" t="s">
        <v>1134</v>
      </c>
      <c r="E170" s="320" t="s">
        <v>1135</v>
      </c>
      <c r="F170" s="250">
        <v>70300305</v>
      </c>
      <c r="G170" s="236">
        <v>202970250</v>
      </c>
      <c r="H170" s="226">
        <v>42604</v>
      </c>
      <c r="I170" s="214" t="s">
        <v>1316</v>
      </c>
      <c r="J170" s="49" t="s">
        <v>271</v>
      </c>
      <c r="K170" s="265"/>
      <c r="L170" s="258"/>
    </row>
    <row r="171" spans="2:12" ht="68.25" customHeight="1">
      <c r="B171" s="87">
        <v>166</v>
      </c>
      <c r="C171" s="298" t="s">
        <v>85</v>
      </c>
      <c r="D171" s="235" t="s">
        <v>1136</v>
      </c>
      <c r="E171" s="320" t="s">
        <v>1137</v>
      </c>
      <c r="F171" s="250">
        <v>4922743</v>
      </c>
      <c r="G171" s="236">
        <v>46373888</v>
      </c>
      <c r="H171" s="226">
        <v>42600</v>
      </c>
      <c r="I171" s="214" t="s">
        <v>1515</v>
      </c>
      <c r="J171" s="49" t="s">
        <v>271</v>
      </c>
      <c r="K171" s="265"/>
      <c r="L171" s="258"/>
    </row>
    <row r="172" spans="2:12" ht="70.5" customHeight="1">
      <c r="B172" s="87">
        <v>167</v>
      </c>
      <c r="C172" s="298" t="s">
        <v>91</v>
      </c>
      <c r="D172" s="235" t="s">
        <v>1138</v>
      </c>
      <c r="E172" s="320" t="s">
        <v>1139</v>
      </c>
      <c r="F172" s="250">
        <v>80757047</v>
      </c>
      <c r="G172" s="236">
        <v>506150525</v>
      </c>
      <c r="H172" s="226">
        <v>42632</v>
      </c>
      <c r="I172" s="214" t="s">
        <v>1675</v>
      </c>
      <c r="J172" s="49" t="s">
        <v>271</v>
      </c>
      <c r="K172" s="265"/>
      <c r="L172" s="258"/>
    </row>
    <row r="173" spans="2:12" ht="58.5" customHeight="1">
      <c r="B173" s="87">
        <v>168</v>
      </c>
      <c r="C173" s="298" t="s">
        <v>225</v>
      </c>
      <c r="D173" s="235" t="s">
        <v>1140</v>
      </c>
      <c r="E173" s="320" t="s">
        <v>1141</v>
      </c>
      <c r="F173" s="250">
        <v>52083211</v>
      </c>
      <c r="G173" s="236">
        <v>17780000</v>
      </c>
      <c r="H173" s="226">
        <v>42586</v>
      </c>
      <c r="I173" s="214" t="s">
        <v>396</v>
      </c>
      <c r="J173" s="49" t="s">
        <v>271</v>
      </c>
      <c r="K173" s="265"/>
      <c r="L173" s="258"/>
    </row>
    <row r="174" spans="2:12" ht="86.25" customHeight="1">
      <c r="B174" s="87">
        <v>169</v>
      </c>
      <c r="C174" s="298" t="s">
        <v>91</v>
      </c>
      <c r="D174" s="235" t="s">
        <v>1161</v>
      </c>
      <c r="E174" s="320" t="s">
        <v>1162</v>
      </c>
      <c r="F174" s="250">
        <v>41617631</v>
      </c>
      <c r="G174" s="236">
        <v>18248123.98</v>
      </c>
      <c r="H174" s="226">
        <v>42657</v>
      </c>
      <c r="I174" s="214" t="s">
        <v>1640</v>
      </c>
      <c r="J174" s="49" t="s">
        <v>271</v>
      </c>
      <c r="K174" s="265"/>
      <c r="L174" s="258"/>
    </row>
    <row r="175" spans="2:12" ht="78.75" customHeight="1">
      <c r="B175" s="87">
        <v>170</v>
      </c>
      <c r="C175" s="298" t="s">
        <v>91</v>
      </c>
      <c r="D175" s="235" t="s">
        <v>1163</v>
      </c>
      <c r="E175" s="320" t="s">
        <v>1164</v>
      </c>
      <c r="F175" s="250">
        <v>10073260</v>
      </c>
      <c r="G175" s="236">
        <v>40534336</v>
      </c>
      <c r="H175" s="226">
        <v>42642</v>
      </c>
      <c r="I175" s="214" t="s">
        <v>1413</v>
      </c>
      <c r="J175" s="49" t="s">
        <v>271</v>
      </c>
      <c r="K175" s="265"/>
      <c r="L175" s="258"/>
    </row>
    <row r="176" spans="2:12" ht="78.75" customHeight="1">
      <c r="B176" s="87">
        <v>171</v>
      </c>
      <c r="C176" s="298" t="s">
        <v>91</v>
      </c>
      <c r="D176" s="235" t="s">
        <v>1165</v>
      </c>
      <c r="E176" s="320" t="s">
        <v>1166</v>
      </c>
      <c r="F176" s="250">
        <v>51770771</v>
      </c>
      <c r="G176" s="236">
        <v>49849020</v>
      </c>
      <c r="H176" s="226">
        <v>42646</v>
      </c>
      <c r="I176" s="214" t="s">
        <v>1587</v>
      </c>
      <c r="J176" s="49" t="s">
        <v>271</v>
      </c>
      <c r="K176" s="265"/>
      <c r="L176" s="258"/>
    </row>
    <row r="177" spans="2:12" ht="67.5" customHeight="1">
      <c r="B177" s="87">
        <v>172</v>
      </c>
      <c r="C177" s="298" t="s">
        <v>221</v>
      </c>
      <c r="D177" s="235" t="s">
        <v>1169</v>
      </c>
      <c r="E177" s="320" t="s">
        <v>1170</v>
      </c>
      <c r="F177" s="250">
        <v>64545819</v>
      </c>
      <c r="G177" s="236">
        <v>110944415</v>
      </c>
      <c r="H177" s="226">
        <v>42625</v>
      </c>
      <c r="I177" s="214" t="s">
        <v>1448</v>
      </c>
      <c r="J177" s="49" t="s">
        <v>271</v>
      </c>
      <c r="K177" s="265"/>
      <c r="L177" s="258"/>
    </row>
    <row r="178" spans="2:12" ht="58.5" customHeight="1">
      <c r="B178" s="87">
        <v>173</v>
      </c>
      <c r="C178" s="298" t="s">
        <v>91</v>
      </c>
      <c r="D178" s="235" t="s">
        <v>1174</v>
      </c>
      <c r="E178" s="320" t="s">
        <v>1171</v>
      </c>
      <c r="F178" s="250">
        <v>29182358</v>
      </c>
      <c r="G178" s="236">
        <v>55156320</v>
      </c>
      <c r="H178" s="226">
        <v>42661</v>
      </c>
      <c r="I178" s="214" t="s">
        <v>1006</v>
      </c>
      <c r="J178" s="49" t="s">
        <v>271</v>
      </c>
      <c r="K178" s="265"/>
      <c r="L178" s="258"/>
    </row>
    <row r="179" spans="2:12" ht="58.5" customHeight="1">
      <c r="B179" s="87">
        <v>174</v>
      </c>
      <c r="C179" s="298" t="s">
        <v>1172</v>
      </c>
      <c r="D179" s="235" t="s">
        <v>1173</v>
      </c>
      <c r="E179" s="320" t="s">
        <v>1175</v>
      </c>
      <c r="F179" s="250">
        <v>13742087</v>
      </c>
      <c r="G179" s="236">
        <v>726582633.97000003</v>
      </c>
      <c r="H179" s="226">
        <v>42662</v>
      </c>
      <c r="I179" s="214" t="s">
        <v>1537</v>
      </c>
      <c r="J179" s="49" t="s">
        <v>271</v>
      </c>
      <c r="K179" s="265"/>
      <c r="L179" s="258"/>
    </row>
    <row r="180" spans="2:12" ht="58.5" customHeight="1">
      <c r="B180" s="87">
        <v>175</v>
      </c>
      <c r="C180" s="298" t="s">
        <v>91</v>
      </c>
      <c r="D180" s="235" t="s">
        <v>1176</v>
      </c>
      <c r="E180" s="320" t="s">
        <v>1177</v>
      </c>
      <c r="F180" s="250">
        <v>41497102</v>
      </c>
      <c r="G180" s="236">
        <v>20000000</v>
      </c>
      <c r="H180" s="226">
        <v>42674</v>
      </c>
      <c r="I180" s="214" t="s">
        <v>1305</v>
      </c>
      <c r="J180" s="49" t="s">
        <v>271</v>
      </c>
      <c r="K180" s="265"/>
      <c r="L180" s="258"/>
    </row>
    <row r="181" spans="2:12" ht="58.5" customHeight="1">
      <c r="B181" s="87">
        <v>176</v>
      </c>
      <c r="C181" s="298" t="s">
        <v>227</v>
      </c>
      <c r="D181" s="235" t="s">
        <v>1178</v>
      </c>
      <c r="E181" s="320" t="s">
        <v>1179</v>
      </c>
      <c r="F181" s="250">
        <v>10567254</v>
      </c>
      <c r="G181" s="236">
        <v>10000000</v>
      </c>
      <c r="H181" s="226">
        <v>42618</v>
      </c>
      <c r="I181" s="214" t="s">
        <v>1072</v>
      </c>
      <c r="J181" s="49" t="s">
        <v>271</v>
      </c>
      <c r="K181" s="265"/>
      <c r="L181" s="258"/>
    </row>
    <row r="182" spans="2:12" ht="58.5" customHeight="1">
      <c r="B182" s="87">
        <v>177</v>
      </c>
      <c r="C182" s="298" t="s">
        <v>92</v>
      </c>
      <c r="D182" s="235" t="s">
        <v>1180</v>
      </c>
      <c r="E182" s="320" t="s">
        <v>1181</v>
      </c>
      <c r="F182" s="250">
        <v>14979258</v>
      </c>
      <c r="G182" s="236">
        <v>64435000</v>
      </c>
      <c r="H182" s="226">
        <v>42664</v>
      </c>
      <c r="I182" s="214" t="s">
        <v>1618</v>
      </c>
      <c r="J182" s="49" t="s">
        <v>271</v>
      </c>
      <c r="K182" s="265"/>
      <c r="L182" s="258"/>
    </row>
    <row r="183" spans="2:12" ht="58.5" customHeight="1">
      <c r="B183" s="87">
        <v>178</v>
      </c>
      <c r="C183" s="298" t="s">
        <v>2</v>
      </c>
      <c r="D183" s="235" t="s">
        <v>1184</v>
      </c>
      <c r="E183" s="320" t="s">
        <v>1185</v>
      </c>
      <c r="F183" s="250">
        <v>1110487706</v>
      </c>
      <c r="G183" s="236">
        <v>200000000</v>
      </c>
      <c r="H183" s="226">
        <v>42669</v>
      </c>
      <c r="I183" s="214" t="s">
        <v>1608</v>
      </c>
      <c r="J183" s="49" t="s">
        <v>271</v>
      </c>
      <c r="K183" s="265"/>
      <c r="L183" s="258"/>
    </row>
    <row r="184" spans="2:12" ht="58.5" customHeight="1">
      <c r="B184" s="87">
        <v>179</v>
      </c>
      <c r="C184" s="298" t="s">
        <v>1187</v>
      </c>
      <c r="D184" s="235" t="s">
        <v>1188</v>
      </c>
      <c r="E184" s="320" t="s">
        <v>1189</v>
      </c>
      <c r="F184" s="250">
        <v>6750239</v>
      </c>
      <c r="G184" s="236">
        <v>22816116.120000001</v>
      </c>
      <c r="H184" s="226">
        <v>42647</v>
      </c>
      <c r="I184" s="214" t="s">
        <v>1183</v>
      </c>
      <c r="J184" s="49" t="s">
        <v>271</v>
      </c>
      <c r="K184" s="265"/>
      <c r="L184" s="258"/>
    </row>
    <row r="185" spans="2:12" ht="58.5" customHeight="1">
      <c r="B185" s="87">
        <v>180</v>
      </c>
      <c r="C185" s="298" t="s">
        <v>85</v>
      </c>
      <c r="D185" s="235" t="s">
        <v>1190</v>
      </c>
      <c r="E185" s="320" t="s">
        <v>1191</v>
      </c>
      <c r="F185" s="250">
        <v>26566454</v>
      </c>
      <c r="G185" s="236">
        <v>46373888</v>
      </c>
      <c r="H185" s="226">
        <v>42564</v>
      </c>
      <c r="I185" s="214" t="s">
        <v>1405</v>
      </c>
      <c r="J185" s="49" t="s">
        <v>271</v>
      </c>
      <c r="K185" s="265"/>
      <c r="L185" s="258"/>
    </row>
    <row r="186" spans="2:12" ht="58.5" customHeight="1">
      <c r="B186" s="87">
        <v>181</v>
      </c>
      <c r="C186" s="298" t="s">
        <v>85</v>
      </c>
      <c r="D186" s="235" t="s">
        <v>1192</v>
      </c>
      <c r="E186" s="320" t="s">
        <v>968</v>
      </c>
      <c r="F186" s="250">
        <v>12138984</v>
      </c>
      <c r="G186" s="236">
        <v>17571356</v>
      </c>
      <c r="H186" s="226">
        <v>42664</v>
      </c>
      <c r="I186" s="214" t="s">
        <v>1617</v>
      </c>
      <c r="J186" s="49" t="s">
        <v>271</v>
      </c>
      <c r="K186" s="265"/>
      <c r="L186" s="258"/>
    </row>
    <row r="187" spans="2:12" ht="58.5" customHeight="1">
      <c r="B187" s="87">
        <v>182</v>
      </c>
      <c r="C187" s="298" t="s">
        <v>40</v>
      </c>
      <c r="D187" s="235" t="s">
        <v>1195</v>
      </c>
      <c r="E187" s="320" t="s">
        <v>1196</v>
      </c>
      <c r="F187" s="250">
        <v>1128446236</v>
      </c>
      <c r="G187" s="236">
        <v>109648421</v>
      </c>
      <c r="H187" s="226">
        <v>42625</v>
      </c>
      <c r="I187" s="214" t="s">
        <v>1408</v>
      </c>
      <c r="J187" s="49" t="s">
        <v>271</v>
      </c>
      <c r="K187" s="265"/>
      <c r="L187" s="258"/>
    </row>
    <row r="188" spans="2:12" ht="58.5" customHeight="1">
      <c r="B188" s="87">
        <v>183</v>
      </c>
      <c r="C188" s="298" t="s">
        <v>100</v>
      </c>
      <c r="D188" s="235" t="s">
        <v>1200</v>
      </c>
      <c r="E188" s="320" t="s">
        <v>1201</v>
      </c>
      <c r="F188" s="250">
        <v>67748859</v>
      </c>
      <c r="G188" s="236">
        <v>138000000</v>
      </c>
      <c r="H188" s="226">
        <v>42682</v>
      </c>
      <c r="I188" s="214" t="s">
        <v>1405</v>
      </c>
      <c r="J188" s="49" t="s">
        <v>271</v>
      </c>
      <c r="K188" s="265"/>
      <c r="L188" s="258"/>
    </row>
    <row r="189" spans="2:12" ht="58.5" customHeight="1">
      <c r="B189" s="87">
        <v>184</v>
      </c>
      <c r="C189" s="296" t="s">
        <v>105</v>
      </c>
      <c r="D189" s="235" t="s">
        <v>1203</v>
      </c>
      <c r="E189" s="320" t="s">
        <v>1204</v>
      </c>
      <c r="F189" s="250">
        <v>72016556</v>
      </c>
      <c r="G189" s="236">
        <v>68945400</v>
      </c>
      <c r="H189" s="226">
        <v>42699</v>
      </c>
      <c r="I189" s="214" t="s">
        <v>1657</v>
      </c>
      <c r="J189" s="49" t="s">
        <v>271</v>
      </c>
      <c r="K189" s="265"/>
      <c r="L189" s="258"/>
    </row>
    <row r="190" spans="2:12" ht="58.5" customHeight="1">
      <c r="B190" s="87">
        <v>185</v>
      </c>
      <c r="C190" s="298" t="s">
        <v>223</v>
      </c>
      <c r="D190" s="235" t="s">
        <v>1205</v>
      </c>
      <c r="E190" s="320" t="s">
        <v>1206</v>
      </c>
      <c r="F190" s="250">
        <v>40780515</v>
      </c>
      <c r="G190" s="236">
        <v>68945400</v>
      </c>
      <c r="H190" s="226">
        <v>42703</v>
      </c>
      <c r="I190" s="214" t="s">
        <v>1623</v>
      </c>
      <c r="J190" s="49" t="s">
        <v>271</v>
      </c>
      <c r="K190" s="265"/>
      <c r="L190" s="258"/>
    </row>
    <row r="191" spans="2:12" ht="58.5" customHeight="1">
      <c r="B191" s="87">
        <v>186</v>
      </c>
      <c r="C191" s="298" t="s">
        <v>53</v>
      </c>
      <c r="D191" s="235" t="s">
        <v>1208</v>
      </c>
      <c r="E191" s="320" t="s">
        <v>1209</v>
      </c>
      <c r="F191" s="250">
        <v>1828324</v>
      </c>
      <c r="G191" s="236">
        <v>12433321.5</v>
      </c>
      <c r="H191" s="226">
        <v>42663</v>
      </c>
      <c r="I191" s="214" t="s">
        <v>1693</v>
      </c>
      <c r="J191" s="49" t="s">
        <v>271</v>
      </c>
      <c r="K191" s="265"/>
      <c r="L191" s="258"/>
    </row>
    <row r="192" spans="2:12" ht="58.5" customHeight="1">
      <c r="B192" s="87">
        <v>187</v>
      </c>
      <c r="C192" s="298" t="s">
        <v>333</v>
      </c>
      <c r="D192" s="235" t="s">
        <v>1212</v>
      </c>
      <c r="E192" s="320" t="s">
        <v>1215</v>
      </c>
      <c r="F192" s="250">
        <v>41481808</v>
      </c>
      <c r="G192" s="236">
        <v>4130544</v>
      </c>
      <c r="H192" s="226">
        <v>42682</v>
      </c>
      <c r="I192" s="214" t="s">
        <v>1340</v>
      </c>
      <c r="J192" s="49" t="s">
        <v>271</v>
      </c>
      <c r="K192" s="265"/>
      <c r="L192" s="258"/>
    </row>
    <row r="193" spans="2:12" ht="58.5" customHeight="1">
      <c r="B193" s="87">
        <v>188</v>
      </c>
      <c r="C193" s="298" t="s">
        <v>333</v>
      </c>
      <c r="D193" s="235" t="s">
        <v>1213</v>
      </c>
      <c r="E193" s="320" t="s">
        <v>1216</v>
      </c>
      <c r="F193" s="250">
        <v>1093782223</v>
      </c>
      <c r="G193" s="236">
        <v>224250398</v>
      </c>
      <c r="H193" s="226">
        <v>42690</v>
      </c>
      <c r="I193" s="214" t="s">
        <v>1340</v>
      </c>
      <c r="J193" s="49" t="s">
        <v>271</v>
      </c>
      <c r="K193" s="265"/>
      <c r="L193" s="258"/>
    </row>
    <row r="194" spans="2:12" ht="58.5" customHeight="1">
      <c r="B194" s="87">
        <v>189</v>
      </c>
      <c r="C194" s="298" t="s">
        <v>333</v>
      </c>
      <c r="D194" s="235" t="s">
        <v>1214</v>
      </c>
      <c r="E194" s="320" t="s">
        <v>1217</v>
      </c>
      <c r="F194" s="250">
        <v>27681490</v>
      </c>
      <c r="G194" s="236">
        <v>5761547</v>
      </c>
      <c r="H194" s="226">
        <v>42695</v>
      </c>
      <c r="I194" s="214" t="s">
        <v>1460</v>
      </c>
      <c r="J194" s="49" t="s">
        <v>271</v>
      </c>
      <c r="K194" s="265"/>
      <c r="L194" s="258"/>
    </row>
    <row r="195" spans="2:12" ht="58.5" customHeight="1">
      <c r="B195" s="87">
        <v>190</v>
      </c>
      <c r="C195" s="298" t="s">
        <v>91</v>
      </c>
      <c r="D195" s="235" t="s">
        <v>1220</v>
      </c>
      <c r="E195" s="320" t="s">
        <v>1221</v>
      </c>
      <c r="F195" s="250">
        <v>6758093</v>
      </c>
      <c r="G195" s="236">
        <v>129751275.70999999</v>
      </c>
      <c r="H195" s="226">
        <v>42711</v>
      </c>
      <c r="I195" s="214" t="s">
        <v>1676</v>
      </c>
      <c r="J195" s="49" t="s">
        <v>271</v>
      </c>
      <c r="K195" s="265"/>
      <c r="L195" s="258"/>
    </row>
    <row r="196" spans="2:12" ht="40.5" customHeight="1">
      <c r="B196" s="87">
        <v>191</v>
      </c>
      <c r="C196" s="298" t="s">
        <v>224</v>
      </c>
      <c r="D196" s="235" t="s">
        <v>1222</v>
      </c>
      <c r="E196" s="320" t="s">
        <v>1223</v>
      </c>
      <c r="F196" s="250">
        <v>7617538</v>
      </c>
      <c r="G196" s="236">
        <v>244369750</v>
      </c>
      <c r="H196" s="226">
        <v>42702</v>
      </c>
      <c r="I196" s="214" t="s">
        <v>1386</v>
      </c>
      <c r="J196" s="49" t="s">
        <v>271</v>
      </c>
      <c r="K196" s="265"/>
      <c r="L196" s="258"/>
    </row>
    <row r="197" spans="2:12" ht="58.5" customHeight="1">
      <c r="B197" s="87">
        <v>192</v>
      </c>
      <c r="C197" s="298" t="s">
        <v>106</v>
      </c>
      <c r="D197" s="235" t="s">
        <v>1225</v>
      </c>
      <c r="E197" s="320" t="s">
        <v>1694</v>
      </c>
      <c r="F197" s="250">
        <v>42004040</v>
      </c>
      <c r="G197" s="236">
        <v>1966424</v>
      </c>
      <c r="H197" s="226">
        <v>42664</v>
      </c>
      <c r="I197" s="214" t="s">
        <v>1569</v>
      </c>
      <c r="J197" s="49" t="s">
        <v>271</v>
      </c>
      <c r="K197" s="265"/>
      <c r="L197" s="258"/>
    </row>
    <row r="198" spans="2:12" ht="38.25" customHeight="1">
      <c r="B198" s="87">
        <v>193</v>
      </c>
      <c r="C198" s="298" t="s">
        <v>227</v>
      </c>
      <c r="D198" s="235" t="s">
        <v>1227</v>
      </c>
      <c r="E198" s="320" t="s">
        <v>1228</v>
      </c>
      <c r="F198" s="250">
        <v>10493287</v>
      </c>
      <c r="G198" s="236">
        <v>381840000</v>
      </c>
      <c r="H198" s="226" t="s">
        <v>1229</v>
      </c>
      <c r="I198" s="214" t="s">
        <v>1310</v>
      </c>
      <c r="J198" s="49" t="s">
        <v>271</v>
      </c>
      <c r="K198" s="265"/>
      <c r="L198" s="258"/>
    </row>
    <row r="199" spans="2:12" ht="58.5" customHeight="1">
      <c r="B199" s="87">
        <v>194</v>
      </c>
      <c r="C199" s="298" t="s">
        <v>337</v>
      </c>
      <c r="D199" s="235" t="s">
        <v>1230</v>
      </c>
      <c r="E199" s="320" t="s">
        <v>1231</v>
      </c>
      <c r="F199" s="250">
        <v>4574519</v>
      </c>
      <c r="G199" s="236">
        <v>4390906</v>
      </c>
      <c r="H199" s="226">
        <v>42710</v>
      </c>
      <c r="I199" s="214" t="s">
        <v>1580</v>
      </c>
      <c r="J199" s="49" t="s">
        <v>271</v>
      </c>
      <c r="K199" s="265"/>
      <c r="L199" s="258"/>
    </row>
    <row r="200" spans="2:12" ht="58.5" customHeight="1">
      <c r="B200" s="87">
        <v>195</v>
      </c>
      <c r="C200" s="298" t="s">
        <v>132</v>
      </c>
      <c r="D200" s="235" t="s">
        <v>1232</v>
      </c>
      <c r="E200" s="320" t="s">
        <v>1233</v>
      </c>
      <c r="F200" s="250">
        <v>32630951</v>
      </c>
      <c r="G200" s="236">
        <v>147849204</v>
      </c>
      <c r="H200" s="226">
        <v>42656</v>
      </c>
      <c r="I200" s="214" t="s">
        <v>1516</v>
      </c>
      <c r="J200" s="49" t="s">
        <v>271</v>
      </c>
      <c r="K200" s="265"/>
      <c r="L200" s="258"/>
    </row>
    <row r="201" spans="2:12" ht="58.5" customHeight="1">
      <c r="B201" s="87">
        <v>196</v>
      </c>
      <c r="C201" s="298" t="s">
        <v>120</v>
      </c>
      <c r="D201" s="235" t="s">
        <v>1234</v>
      </c>
      <c r="E201" s="320" t="s">
        <v>1236</v>
      </c>
      <c r="F201" s="250">
        <v>4117078</v>
      </c>
      <c r="G201" s="271">
        <v>1853178828</v>
      </c>
      <c r="H201" s="226">
        <v>42707</v>
      </c>
      <c r="I201" s="214" t="s">
        <v>1210</v>
      </c>
      <c r="J201" s="49" t="s">
        <v>271</v>
      </c>
      <c r="K201" s="265"/>
      <c r="L201" s="258"/>
    </row>
    <row r="202" spans="2:12" ht="58.5" customHeight="1">
      <c r="B202" s="87">
        <v>197</v>
      </c>
      <c r="C202" s="298" t="s">
        <v>100</v>
      </c>
      <c r="D202" s="235" t="s">
        <v>1238</v>
      </c>
      <c r="E202" s="320" t="s">
        <v>1239</v>
      </c>
      <c r="F202" s="250">
        <v>86066478</v>
      </c>
      <c r="G202" s="271">
        <v>206836500</v>
      </c>
      <c r="H202" s="226">
        <v>42709</v>
      </c>
      <c r="I202" s="214" t="s">
        <v>1626</v>
      </c>
      <c r="J202" s="49" t="s">
        <v>271</v>
      </c>
      <c r="K202" s="265"/>
      <c r="L202" s="258"/>
    </row>
    <row r="203" spans="2:12" ht="58.5" customHeight="1">
      <c r="B203" s="87">
        <v>198</v>
      </c>
      <c r="C203" s="298" t="s">
        <v>85</v>
      </c>
      <c r="D203" s="235" t="s">
        <v>1240</v>
      </c>
      <c r="E203" s="320" t="s">
        <v>1241</v>
      </c>
      <c r="F203" s="250">
        <v>12130588</v>
      </c>
      <c r="G203" s="271">
        <v>206836200</v>
      </c>
      <c r="H203" s="226">
        <v>42716</v>
      </c>
      <c r="I203" s="214" t="s">
        <v>1370</v>
      </c>
      <c r="J203" s="49" t="s">
        <v>271</v>
      </c>
      <c r="K203" s="265"/>
      <c r="L203" s="258"/>
    </row>
    <row r="204" spans="2:12" ht="71.25" customHeight="1">
      <c r="B204" s="87">
        <v>199</v>
      </c>
      <c r="C204" s="298" t="s">
        <v>333</v>
      </c>
      <c r="D204" s="237" t="s">
        <v>1242</v>
      </c>
      <c r="E204" s="318" t="s">
        <v>1243</v>
      </c>
      <c r="F204" s="77">
        <v>5460984</v>
      </c>
      <c r="G204" s="216">
        <v>185480562</v>
      </c>
      <c r="H204" s="253">
        <v>42719</v>
      </c>
      <c r="I204" s="214" t="s">
        <v>1461</v>
      </c>
      <c r="J204" s="49" t="s">
        <v>271</v>
      </c>
      <c r="K204" s="265"/>
      <c r="L204" s="258"/>
    </row>
    <row r="205" spans="2:12" ht="58.5" customHeight="1">
      <c r="B205" s="87">
        <v>200</v>
      </c>
      <c r="C205" s="298" t="s">
        <v>2</v>
      </c>
      <c r="D205" s="237" t="s">
        <v>1244</v>
      </c>
      <c r="E205" s="318" t="s">
        <v>1710</v>
      </c>
      <c r="F205" s="77">
        <v>11221958</v>
      </c>
      <c r="G205" s="216">
        <v>9461287</v>
      </c>
      <c r="H205" s="253" t="s">
        <v>1245</v>
      </c>
      <c r="I205" s="214" t="s">
        <v>1609</v>
      </c>
      <c r="J205" s="49" t="s">
        <v>271</v>
      </c>
      <c r="K205" s="265"/>
      <c r="L205" s="258"/>
    </row>
    <row r="206" spans="2:12" ht="58.5" customHeight="1">
      <c r="B206" s="87">
        <v>201</v>
      </c>
      <c r="C206" s="298" t="s">
        <v>225</v>
      </c>
      <c r="D206" s="237" t="s">
        <v>1246</v>
      </c>
      <c r="E206" s="318" t="s">
        <v>1247</v>
      </c>
      <c r="F206" s="77">
        <v>52376368</v>
      </c>
      <c r="G206" s="216">
        <v>234414360</v>
      </c>
      <c r="H206" s="253">
        <v>42723</v>
      </c>
      <c r="I206" s="214" t="s">
        <v>1454</v>
      </c>
      <c r="J206" s="49" t="s">
        <v>271</v>
      </c>
      <c r="K206" s="265"/>
      <c r="L206" s="258"/>
    </row>
    <row r="207" spans="2:12" ht="58.5" customHeight="1">
      <c r="B207" s="87">
        <v>202</v>
      </c>
      <c r="C207" s="298" t="s">
        <v>91</v>
      </c>
      <c r="D207" s="237" t="s">
        <v>1248</v>
      </c>
      <c r="E207" s="318" t="s">
        <v>1249</v>
      </c>
      <c r="F207" s="77">
        <v>1136884933</v>
      </c>
      <c r="G207" s="216">
        <v>55156400</v>
      </c>
      <c r="H207" s="253">
        <v>42755</v>
      </c>
      <c r="I207" s="214" t="s">
        <v>1468</v>
      </c>
      <c r="J207" s="49" t="s">
        <v>271</v>
      </c>
      <c r="K207" s="265"/>
      <c r="L207" s="258"/>
    </row>
    <row r="208" spans="2:12" ht="58.5" customHeight="1">
      <c r="B208" s="87">
        <v>203</v>
      </c>
      <c r="C208" s="298" t="s">
        <v>92</v>
      </c>
      <c r="D208" s="237" t="s">
        <v>1285</v>
      </c>
      <c r="E208" s="318" t="s">
        <v>1286</v>
      </c>
      <c r="F208" s="77">
        <v>31298957</v>
      </c>
      <c r="G208" s="216">
        <v>180600000</v>
      </c>
      <c r="H208" s="253">
        <v>42759</v>
      </c>
      <c r="I208" s="214" t="s">
        <v>1619</v>
      </c>
      <c r="J208" s="49" t="s">
        <v>271</v>
      </c>
      <c r="K208" s="265"/>
      <c r="L208" s="258"/>
    </row>
    <row r="209" spans="2:12" ht="58.5" customHeight="1">
      <c r="B209" s="87">
        <v>204</v>
      </c>
      <c r="C209" s="298" t="s">
        <v>91</v>
      </c>
      <c r="D209" s="237" t="s">
        <v>1253</v>
      </c>
      <c r="E209" s="318" t="s">
        <v>1254</v>
      </c>
      <c r="F209" s="77">
        <v>52913443</v>
      </c>
      <c r="G209" s="216">
        <v>280280000</v>
      </c>
      <c r="H209" s="253">
        <v>42781</v>
      </c>
      <c r="I209" s="214" t="s">
        <v>1642</v>
      </c>
      <c r="J209" s="49" t="s">
        <v>271</v>
      </c>
      <c r="K209" s="265"/>
      <c r="L209" s="258"/>
    </row>
    <row r="210" spans="2:12" ht="58.5" customHeight="1">
      <c r="B210" s="87">
        <v>205</v>
      </c>
      <c r="C210" s="298" t="s">
        <v>91</v>
      </c>
      <c r="D210" s="237" t="s">
        <v>1257</v>
      </c>
      <c r="E210" s="318" t="s">
        <v>1258</v>
      </c>
      <c r="F210" s="77">
        <v>79889581</v>
      </c>
      <c r="G210" s="216">
        <v>703510160</v>
      </c>
      <c r="H210" s="253">
        <v>42786</v>
      </c>
      <c r="I210" s="214" t="s">
        <v>1642</v>
      </c>
      <c r="J210" s="49" t="s">
        <v>271</v>
      </c>
      <c r="K210" s="265"/>
      <c r="L210" s="258"/>
    </row>
    <row r="211" spans="2:12" ht="58.5" customHeight="1">
      <c r="B211" s="87">
        <v>206</v>
      </c>
      <c r="C211" s="298" t="s">
        <v>227</v>
      </c>
      <c r="D211" s="237" t="s">
        <v>1259</v>
      </c>
      <c r="E211" s="318" t="s">
        <v>1260</v>
      </c>
      <c r="F211" s="77">
        <v>76319154</v>
      </c>
      <c r="G211" s="216">
        <v>97290820</v>
      </c>
      <c r="H211" s="253">
        <v>42760</v>
      </c>
      <c r="I211" s="214" t="s">
        <v>1348</v>
      </c>
      <c r="J211" s="49" t="s">
        <v>271</v>
      </c>
      <c r="K211" s="265"/>
      <c r="L211" s="258"/>
    </row>
    <row r="212" spans="2:12" ht="82.5" customHeight="1">
      <c r="B212" s="87">
        <v>207</v>
      </c>
      <c r="C212" s="298" t="s">
        <v>199</v>
      </c>
      <c r="D212" s="237" t="s">
        <v>1261</v>
      </c>
      <c r="E212" s="318" t="s">
        <v>1262</v>
      </c>
      <c r="F212" s="77">
        <v>4979510</v>
      </c>
      <c r="G212" s="216">
        <v>50850000</v>
      </c>
      <c r="H212" s="253">
        <v>42760</v>
      </c>
      <c r="I212" s="214" t="s">
        <v>1603</v>
      </c>
      <c r="J212" s="49" t="s">
        <v>271</v>
      </c>
      <c r="K212" s="265"/>
      <c r="L212" s="258"/>
    </row>
    <row r="213" spans="2:12" ht="58.5" customHeight="1">
      <c r="B213" s="87">
        <v>208</v>
      </c>
      <c r="C213" s="298" t="s">
        <v>120</v>
      </c>
      <c r="D213" s="237" t="s">
        <v>1265</v>
      </c>
      <c r="E213" s="318" t="s">
        <v>1266</v>
      </c>
      <c r="F213" s="77">
        <v>1076653954</v>
      </c>
      <c r="G213" s="216">
        <v>6037970</v>
      </c>
      <c r="H213" s="253">
        <v>42779</v>
      </c>
      <c r="I213" s="214" t="s">
        <v>1679</v>
      </c>
      <c r="J213" s="49" t="s">
        <v>271</v>
      </c>
      <c r="K213" s="265"/>
      <c r="L213" s="258"/>
    </row>
    <row r="214" spans="2:12" ht="58.5" customHeight="1">
      <c r="B214" s="87">
        <v>209</v>
      </c>
      <c r="C214" s="298" t="s">
        <v>2</v>
      </c>
      <c r="D214" s="237" t="s">
        <v>1269</v>
      </c>
      <c r="E214" s="318" t="s">
        <v>1270</v>
      </c>
      <c r="F214" s="77">
        <v>11223589</v>
      </c>
      <c r="G214" s="216">
        <v>15031660</v>
      </c>
      <c r="H214" s="253">
        <v>42774</v>
      </c>
      <c r="I214" s="214" t="s">
        <v>1477</v>
      </c>
      <c r="J214" s="49" t="s">
        <v>271</v>
      </c>
      <c r="K214" s="265"/>
      <c r="L214" s="258"/>
    </row>
    <row r="215" spans="2:12" ht="63" customHeight="1">
      <c r="B215" s="87">
        <v>210</v>
      </c>
      <c r="C215" s="298" t="s">
        <v>2</v>
      </c>
      <c r="D215" s="237" t="s">
        <v>1271</v>
      </c>
      <c r="E215" s="318" t="s">
        <v>1272</v>
      </c>
      <c r="F215" s="77">
        <v>11304710</v>
      </c>
      <c r="G215" s="216">
        <v>73244027</v>
      </c>
      <c r="H215" s="253">
        <v>42781</v>
      </c>
      <c r="I215" s="214" t="s">
        <v>1528</v>
      </c>
      <c r="J215" s="49" t="s">
        <v>271</v>
      </c>
      <c r="K215" s="265"/>
      <c r="L215" s="258"/>
    </row>
    <row r="216" spans="2:12" ht="58.5" customHeight="1">
      <c r="B216" s="87">
        <v>211</v>
      </c>
      <c r="C216" s="298" t="s">
        <v>221</v>
      </c>
      <c r="D216" s="237" t="s">
        <v>1273</v>
      </c>
      <c r="E216" s="318" t="s">
        <v>1275</v>
      </c>
      <c r="F216" s="77">
        <v>72216528</v>
      </c>
      <c r="G216" s="216">
        <v>58727887</v>
      </c>
      <c r="H216" s="253">
        <v>42758</v>
      </c>
      <c r="I216" s="214" t="s">
        <v>1449</v>
      </c>
      <c r="J216" s="49" t="s">
        <v>271</v>
      </c>
      <c r="K216" s="265"/>
      <c r="L216" s="258"/>
    </row>
    <row r="217" spans="2:12" ht="82.5" customHeight="1">
      <c r="B217" s="87">
        <v>212</v>
      </c>
      <c r="C217" s="298" t="s">
        <v>221</v>
      </c>
      <c r="D217" s="237" t="s">
        <v>1274</v>
      </c>
      <c r="E217" s="318" t="s">
        <v>1276</v>
      </c>
      <c r="F217" s="77">
        <v>9040704</v>
      </c>
      <c r="G217" s="216">
        <v>61571843</v>
      </c>
      <c r="H217" s="253">
        <v>42767</v>
      </c>
      <c r="I217" s="214" t="s">
        <v>1423</v>
      </c>
      <c r="J217" s="49" t="s">
        <v>271</v>
      </c>
      <c r="K217" s="265"/>
      <c r="L217" s="258"/>
    </row>
    <row r="218" spans="2:12" ht="58.5" customHeight="1">
      <c r="B218" s="87">
        <v>213</v>
      </c>
      <c r="C218" s="298" t="s">
        <v>85</v>
      </c>
      <c r="D218" s="237" t="s">
        <v>1277</v>
      </c>
      <c r="E218" s="318" t="s">
        <v>1278</v>
      </c>
      <c r="F218" s="77">
        <v>12106545</v>
      </c>
      <c r="G218" s="216">
        <v>6739982.6100000003</v>
      </c>
      <c r="H218" s="253">
        <v>42772</v>
      </c>
      <c r="I218" s="214" t="s">
        <v>1689</v>
      </c>
      <c r="J218" s="49" t="s">
        <v>271</v>
      </c>
      <c r="K218" s="265"/>
      <c r="L218" s="258"/>
    </row>
    <row r="219" spans="2:12" ht="58.5" customHeight="1">
      <c r="B219" s="87">
        <v>214</v>
      </c>
      <c r="C219" s="298" t="s">
        <v>224</v>
      </c>
      <c r="D219" s="237" t="s">
        <v>1280</v>
      </c>
      <c r="E219" s="318" t="s">
        <v>1281</v>
      </c>
      <c r="F219" s="77" t="s">
        <v>1282</v>
      </c>
      <c r="G219" s="216">
        <v>191124808</v>
      </c>
      <c r="H219" s="253">
        <v>41522</v>
      </c>
      <c r="I219" s="214" t="s">
        <v>1610</v>
      </c>
      <c r="J219" s="49" t="s">
        <v>271</v>
      </c>
      <c r="K219" s="265"/>
      <c r="L219" s="258"/>
    </row>
    <row r="220" spans="2:12" ht="58.5" customHeight="1">
      <c r="B220" s="87">
        <v>215</v>
      </c>
      <c r="C220" s="298" t="s">
        <v>822</v>
      </c>
      <c r="D220" s="237" t="s">
        <v>1283</v>
      </c>
      <c r="E220" s="318" t="s">
        <v>1284</v>
      </c>
      <c r="F220" s="77">
        <v>27567739</v>
      </c>
      <c r="G220" s="216">
        <v>8000000</v>
      </c>
      <c r="H220" s="253">
        <v>42781</v>
      </c>
      <c r="I220" s="214" t="s">
        <v>1527</v>
      </c>
      <c r="J220" s="49" t="s">
        <v>271</v>
      </c>
      <c r="K220" s="265"/>
      <c r="L220" s="258"/>
    </row>
    <row r="221" spans="2:12" ht="58.5" customHeight="1">
      <c r="B221" s="87">
        <v>216</v>
      </c>
      <c r="C221" s="296" t="s">
        <v>105</v>
      </c>
      <c r="D221" s="237" t="s">
        <v>1287</v>
      </c>
      <c r="E221" s="318" t="s">
        <v>1288</v>
      </c>
      <c r="F221" s="77">
        <v>32625833</v>
      </c>
      <c r="G221" s="216">
        <v>154581250</v>
      </c>
      <c r="H221" s="253">
        <v>42788</v>
      </c>
      <c r="I221" s="214" t="s">
        <v>1457</v>
      </c>
      <c r="J221" s="49" t="s">
        <v>271</v>
      </c>
      <c r="K221" s="265"/>
      <c r="L221" s="258"/>
    </row>
    <row r="222" spans="2:12" ht="58.5" customHeight="1">
      <c r="B222" s="87">
        <v>217</v>
      </c>
      <c r="C222" s="296" t="s">
        <v>91</v>
      </c>
      <c r="D222" s="237" t="s">
        <v>1293</v>
      </c>
      <c r="E222" s="318" t="s">
        <v>1294</v>
      </c>
      <c r="F222" s="77">
        <v>10272893</v>
      </c>
      <c r="G222" s="216">
        <v>176518800</v>
      </c>
      <c r="H222" s="253">
        <v>42824</v>
      </c>
      <c r="I222" s="214" t="s">
        <v>1642</v>
      </c>
      <c r="J222" s="49" t="s">
        <v>271</v>
      </c>
      <c r="K222" s="265"/>
      <c r="L222" s="258"/>
    </row>
    <row r="223" spans="2:12" ht="58.5" customHeight="1">
      <c r="B223" s="87">
        <v>218</v>
      </c>
      <c r="C223" s="296" t="s">
        <v>106</v>
      </c>
      <c r="D223" s="237" t="s">
        <v>1323</v>
      </c>
      <c r="E223" s="318" t="s">
        <v>1324</v>
      </c>
      <c r="F223" s="77">
        <v>24901044</v>
      </c>
      <c r="G223" s="216">
        <v>4000000</v>
      </c>
      <c r="H223" s="253">
        <v>42818</v>
      </c>
      <c r="I223" s="214" t="s">
        <v>1434</v>
      </c>
      <c r="J223" s="49" t="s">
        <v>271</v>
      </c>
      <c r="K223" s="265"/>
      <c r="L223" s="258"/>
    </row>
    <row r="224" spans="2:12" ht="70.5" customHeight="1">
      <c r="B224" s="87">
        <v>219</v>
      </c>
      <c r="C224" s="296" t="s">
        <v>225</v>
      </c>
      <c r="D224" s="237" t="s">
        <v>1326</v>
      </c>
      <c r="E224" s="318" t="s">
        <v>1327</v>
      </c>
      <c r="F224" s="77">
        <v>52562391</v>
      </c>
      <c r="G224" s="216">
        <v>44875886</v>
      </c>
      <c r="H224" s="253">
        <v>42816</v>
      </c>
      <c r="I224" s="214" t="s">
        <v>1547</v>
      </c>
      <c r="J224" s="49" t="s">
        <v>271</v>
      </c>
      <c r="K224" s="265"/>
      <c r="L224" s="258"/>
    </row>
    <row r="225" spans="2:12" ht="72" customHeight="1">
      <c r="B225" s="87">
        <v>220</v>
      </c>
      <c r="C225" s="296" t="s">
        <v>2</v>
      </c>
      <c r="D225" s="237" t="s">
        <v>1328</v>
      </c>
      <c r="E225" s="318" t="s">
        <v>1329</v>
      </c>
      <c r="F225" s="77">
        <v>11300242</v>
      </c>
      <c r="G225" s="216">
        <v>88526040</v>
      </c>
      <c r="H225" s="253">
        <v>42781</v>
      </c>
      <c r="I225" s="214" t="s">
        <v>1452</v>
      </c>
      <c r="J225" s="49" t="s">
        <v>271</v>
      </c>
      <c r="K225" s="243" t="s">
        <v>1333</v>
      </c>
      <c r="L225" s="258"/>
    </row>
    <row r="226" spans="2:12" ht="58.5" customHeight="1">
      <c r="B226" s="87">
        <v>221</v>
      </c>
      <c r="C226" s="296" t="s">
        <v>224</v>
      </c>
      <c r="D226" s="237" t="s">
        <v>1331</v>
      </c>
      <c r="E226" s="318" t="s">
        <v>1332</v>
      </c>
      <c r="F226" s="77">
        <v>77026135</v>
      </c>
      <c r="G226" s="216">
        <v>206836200</v>
      </c>
      <c r="H226" s="253">
        <v>42795</v>
      </c>
      <c r="I226" s="214" t="s">
        <v>1683</v>
      </c>
      <c r="J226" s="49" t="s">
        <v>271</v>
      </c>
      <c r="K226" s="265"/>
      <c r="L226" s="258"/>
    </row>
    <row r="227" spans="2:12" ht="58.5" customHeight="1">
      <c r="B227" s="87">
        <v>222</v>
      </c>
      <c r="C227" s="296" t="s">
        <v>88</v>
      </c>
      <c r="D227" s="237" t="s">
        <v>1335</v>
      </c>
      <c r="E227" s="318" t="s">
        <v>1336</v>
      </c>
      <c r="F227" s="77">
        <v>34985035</v>
      </c>
      <c r="G227" s="216">
        <v>569158200</v>
      </c>
      <c r="H227" s="253">
        <v>42830</v>
      </c>
      <c r="I227" s="214" t="s">
        <v>1434</v>
      </c>
      <c r="J227" s="49" t="s">
        <v>271</v>
      </c>
      <c r="K227" s="265"/>
      <c r="L227" s="258"/>
    </row>
    <row r="228" spans="2:12" ht="79.5" customHeight="1">
      <c r="B228" s="87">
        <v>223</v>
      </c>
      <c r="C228" s="296" t="s">
        <v>88</v>
      </c>
      <c r="D228" s="237" t="s">
        <v>1337</v>
      </c>
      <c r="E228" s="318" t="s">
        <v>1338</v>
      </c>
      <c r="F228" s="77">
        <v>15704050</v>
      </c>
      <c r="G228" s="216">
        <v>4480000</v>
      </c>
      <c r="H228" s="253">
        <v>41968</v>
      </c>
      <c r="I228" s="214" t="s">
        <v>1339</v>
      </c>
      <c r="J228" s="49" t="s">
        <v>271</v>
      </c>
      <c r="K228" s="265"/>
      <c r="L228" s="258"/>
    </row>
    <row r="229" spans="2:12" ht="79.5" customHeight="1">
      <c r="B229" s="87">
        <v>224</v>
      </c>
      <c r="C229" s="296" t="s">
        <v>333</v>
      </c>
      <c r="D229" s="237" t="s">
        <v>1343</v>
      </c>
      <c r="E229" s="318" t="s">
        <v>1344</v>
      </c>
      <c r="F229" s="77">
        <v>1090408</v>
      </c>
      <c r="G229" s="216">
        <v>295086800</v>
      </c>
      <c r="H229" s="253">
        <v>42802</v>
      </c>
      <c r="I229" s="214" t="s">
        <v>1391</v>
      </c>
      <c r="J229" s="49" t="s">
        <v>271</v>
      </c>
      <c r="K229" s="265"/>
      <c r="L229" s="258"/>
    </row>
    <row r="230" spans="2:12" ht="79.5" customHeight="1">
      <c r="B230" s="87">
        <v>225</v>
      </c>
      <c r="C230" s="296" t="s">
        <v>200</v>
      </c>
      <c r="D230" s="237" t="s">
        <v>1346</v>
      </c>
      <c r="E230" s="318" t="s">
        <v>1347</v>
      </c>
      <c r="F230" s="77">
        <v>34980318</v>
      </c>
      <c r="G230" s="216">
        <v>7955367</v>
      </c>
      <c r="H230" s="253">
        <v>42759</v>
      </c>
      <c r="I230" s="214" t="s">
        <v>1508</v>
      </c>
      <c r="J230" s="49" t="s">
        <v>271</v>
      </c>
      <c r="K230" s="265"/>
      <c r="L230" s="258"/>
    </row>
    <row r="231" spans="2:12" ht="79.5" customHeight="1">
      <c r="B231" s="87">
        <v>226</v>
      </c>
      <c r="C231" s="296" t="s">
        <v>227</v>
      </c>
      <c r="D231" s="237" t="s">
        <v>1352</v>
      </c>
      <c r="E231" s="318" t="s">
        <v>1354</v>
      </c>
      <c r="F231" s="77">
        <v>10532848</v>
      </c>
      <c r="G231" s="216">
        <v>17549028</v>
      </c>
      <c r="H231" s="253">
        <v>42849</v>
      </c>
      <c r="I231" s="214" t="s">
        <v>1072</v>
      </c>
      <c r="J231" s="49" t="s">
        <v>271</v>
      </c>
      <c r="K231" s="265"/>
      <c r="L231" s="258"/>
    </row>
    <row r="232" spans="2:12" ht="79.5" customHeight="1">
      <c r="B232" s="87">
        <v>227</v>
      </c>
      <c r="C232" s="296" t="s">
        <v>227</v>
      </c>
      <c r="D232" s="237" t="s">
        <v>1353</v>
      </c>
      <c r="E232" s="318" t="s">
        <v>1355</v>
      </c>
      <c r="F232" s="77">
        <v>25270296</v>
      </c>
      <c r="G232" s="216">
        <v>73771700</v>
      </c>
      <c r="H232" s="253">
        <v>42849</v>
      </c>
      <c r="I232" s="214" t="s">
        <v>1447</v>
      </c>
      <c r="J232" s="49" t="s">
        <v>271</v>
      </c>
      <c r="K232" s="265"/>
      <c r="L232" s="258"/>
    </row>
    <row r="233" spans="2:12" ht="79.5" customHeight="1">
      <c r="B233" s="87">
        <v>228</v>
      </c>
      <c r="C233" s="296" t="s">
        <v>2</v>
      </c>
      <c r="D233" s="237" t="s">
        <v>1356</v>
      </c>
      <c r="E233" s="318" t="s">
        <v>1406</v>
      </c>
      <c r="F233" s="77">
        <v>1110494369</v>
      </c>
      <c r="G233" s="216">
        <v>365410620</v>
      </c>
      <c r="H233" s="253">
        <v>42822</v>
      </c>
      <c r="I233" s="214" t="s">
        <v>1425</v>
      </c>
      <c r="J233" s="49" t="s">
        <v>271</v>
      </c>
      <c r="K233" s="265"/>
      <c r="L233" s="258"/>
    </row>
    <row r="234" spans="2:12" ht="79.5" customHeight="1">
      <c r="B234" s="87">
        <v>229</v>
      </c>
      <c r="C234" s="296" t="s">
        <v>87</v>
      </c>
      <c r="D234" s="237" t="s">
        <v>1357</v>
      </c>
      <c r="E234" s="318" t="s">
        <v>1358</v>
      </c>
      <c r="F234" s="77">
        <v>3297183</v>
      </c>
      <c r="G234" s="216">
        <v>26831495</v>
      </c>
      <c r="H234" s="253">
        <v>42798</v>
      </c>
      <c r="I234" s="214" t="s">
        <v>1359</v>
      </c>
      <c r="J234" s="49" t="s">
        <v>271</v>
      </c>
      <c r="K234" s="265"/>
      <c r="L234" s="258"/>
    </row>
    <row r="235" spans="2:12" ht="79.5" customHeight="1">
      <c r="B235" s="87">
        <v>230</v>
      </c>
      <c r="C235" s="296" t="s">
        <v>106</v>
      </c>
      <c r="D235" s="237" t="s">
        <v>1360</v>
      </c>
      <c r="E235" s="318" t="s">
        <v>1361</v>
      </c>
      <c r="F235" s="77">
        <v>1088248757</v>
      </c>
      <c r="G235" s="216">
        <v>24000000</v>
      </c>
      <c r="H235" s="253">
        <v>42846</v>
      </c>
      <c r="I235" s="214" t="s">
        <v>1645</v>
      </c>
      <c r="J235" s="49" t="s">
        <v>271</v>
      </c>
      <c r="K235" s="265"/>
      <c r="L235" s="258"/>
    </row>
    <row r="236" spans="2:12" ht="79.5" customHeight="1">
      <c r="B236" s="87">
        <v>231</v>
      </c>
      <c r="C236" s="296" t="s">
        <v>0</v>
      </c>
      <c r="D236" s="237" t="s">
        <v>1363</v>
      </c>
      <c r="E236" s="318" t="s">
        <v>1365</v>
      </c>
      <c r="F236" s="77">
        <v>4825389</v>
      </c>
      <c r="G236" s="216">
        <v>68877371.25</v>
      </c>
      <c r="H236" s="253">
        <v>42810</v>
      </c>
      <c r="I236" s="214" t="s">
        <v>1685</v>
      </c>
      <c r="J236" s="49" t="s">
        <v>271</v>
      </c>
      <c r="K236" s="265"/>
      <c r="L236" s="258"/>
    </row>
    <row r="237" spans="2:12" ht="79.5" customHeight="1">
      <c r="B237" s="87">
        <v>232</v>
      </c>
      <c r="C237" s="296" t="s">
        <v>0</v>
      </c>
      <c r="D237" s="237" t="s">
        <v>1364</v>
      </c>
      <c r="E237" s="318" t="s">
        <v>370</v>
      </c>
      <c r="F237" s="77">
        <v>3795308</v>
      </c>
      <c r="G237" s="216">
        <v>8974191</v>
      </c>
      <c r="H237" s="253">
        <v>42818</v>
      </c>
      <c r="I237" s="214" t="s">
        <v>1366</v>
      </c>
      <c r="J237" s="49" t="s">
        <v>271</v>
      </c>
      <c r="K237" s="265"/>
      <c r="L237" s="258"/>
    </row>
    <row r="238" spans="2:12" ht="79.5" customHeight="1">
      <c r="B238" s="87">
        <v>233</v>
      </c>
      <c r="C238" s="296" t="s">
        <v>92</v>
      </c>
      <c r="D238" s="237" t="s">
        <v>1367</v>
      </c>
      <c r="E238" s="318" t="s">
        <v>1368</v>
      </c>
      <c r="F238" s="77">
        <v>34532425</v>
      </c>
      <c r="G238" s="216">
        <v>1283334</v>
      </c>
      <c r="H238" s="253">
        <v>42822</v>
      </c>
      <c r="I238" s="214" t="s">
        <v>1369</v>
      </c>
      <c r="J238" s="49" t="s">
        <v>271</v>
      </c>
      <c r="K238" s="265"/>
      <c r="L238" s="258"/>
    </row>
    <row r="239" spans="2:12" ht="79.5" customHeight="1">
      <c r="B239" s="87">
        <v>234</v>
      </c>
      <c r="C239" s="296" t="s">
        <v>224</v>
      </c>
      <c r="D239" s="237" t="s">
        <v>1371</v>
      </c>
      <c r="E239" s="318" t="s">
        <v>1372</v>
      </c>
      <c r="F239" s="77">
        <v>36711563</v>
      </c>
      <c r="G239" s="216">
        <v>102634697</v>
      </c>
      <c r="H239" s="253">
        <v>42850</v>
      </c>
      <c r="I239" s="214" t="s">
        <v>1584</v>
      </c>
      <c r="J239" s="49" t="s">
        <v>271</v>
      </c>
      <c r="K239" s="265"/>
      <c r="L239" s="258"/>
    </row>
    <row r="240" spans="2:12" ht="79.5" customHeight="1">
      <c r="B240" s="87">
        <v>235</v>
      </c>
      <c r="C240" s="296" t="s">
        <v>200</v>
      </c>
      <c r="D240" s="237" t="s">
        <v>1373</v>
      </c>
      <c r="E240" s="318" t="s">
        <v>1374</v>
      </c>
      <c r="F240" s="77">
        <v>79792352</v>
      </c>
      <c r="G240" s="216">
        <v>36885850</v>
      </c>
      <c r="H240" s="253">
        <v>42849</v>
      </c>
      <c r="I240" s="214" t="s">
        <v>1622</v>
      </c>
      <c r="J240" s="49" t="s">
        <v>271</v>
      </c>
      <c r="K240" s="265"/>
      <c r="L240" s="258"/>
    </row>
    <row r="241" spans="2:12" ht="79.5" customHeight="1">
      <c r="B241" s="87">
        <v>236</v>
      </c>
      <c r="C241" s="296" t="s">
        <v>91</v>
      </c>
      <c r="D241" s="237" t="s">
        <v>1375</v>
      </c>
      <c r="E241" s="318" t="s">
        <v>1376</v>
      </c>
      <c r="F241" s="77">
        <v>79869595</v>
      </c>
      <c r="G241" s="216">
        <v>408000000</v>
      </c>
      <c r="H241" s="253">
        <v>42867</v>
      </c>
      <c r="I241" s="214" t="s">
        <v>1590</v>
      </c>
      <c r="J241" s="49" t="s">
        <v>271</v>
      </c>
      <c r="K241" s="265"/>
      <c r="L241" s="258"/>
    </row>
    <row r="242" spans="2:12" ht="79.5" customHeight="1">
      <c r="B242" s="87">
        <v>237</v>
      </c>
      <c r="C242" s="296" t="s">
        <v>534</v>
      </c>
      <c r="D242" s="237" t="s">
        <v>1377</v>
      </c>
      <c r="E242" s="318" t="s">
        <v>1378</v>
      </c>
      <c r="F242" s="77">
        <v>39578023</v>
      </c>
      <c r="G242" s="216">
        <v>29159136</v>
      </c>
      <c r="H242" s="253">
        <v>42850</v>
      </c>
      <c r="I242" s="214" t="s">
        <v>1072</v>
      </c>
      <c r="J242" s="49" t="s">
        <v>271</v>
      </c>
      <c r="K242" s="265"/>
      <c r="L242" s="258"/>
    </row>
    <row r="243" spans="2:12" ht="79.5" customHeight="1">
      <c r="B243" s="87">
        <v>238</v>
      </c>
      <c r="C243" s="296" t="s">
        <v>91</v>
      </c>
      <c r="D243" s="237" t="s">
        <v>1379</v>
      </c>
      <c r="E243" s="318" t="s">
        <v>1380</v>
      </c>
      <c r="F243" s="77">
        <v>2035739</v>
      </c>
      <c r="G243" s="216">
        <v>760399400</v>
      </c>
      <c r="H243" s="253">
        <v>42874</v>
      </c>
      <c r="I243" s="214" t="s">
        <v>995</v>
      </c>
      <c r="J243" s="49" t="s">
        <v>271</v>
      </c>
      <c r="K243" s="265"/>
      <c r="L243" s="258"/>
    </row>
    <row r="244" spans="2:12" ht="79.5" customHeight="1">
      <c r="B244" s="87">
        <v>239</v>
      </c>
      <c r="C244" s="296" t="s">
        <v>91</v>
      </c>
      <c r="D244" s="237" t="s">
        <v>1384</v>
      </c>
      <c r="E244" s="318" t="s">
        <v>1385</v>
      </c>
      <c r="F244" s="77">
        <v>80876133</v>
      </c>
      <c r="G244" s="216">
        <v>12633306.82</v>
      </c>
      <c r="H244" s="253">
        <v>42879</v>
      </c>
      <c r="I244" s="214" t="s">
        <v>1072</v>
      </c>
      <c r="J244" s="49" t="s">
        <v>271</v>
      </c>
      <c r="K244" s="265"/>
      <c r="L244" s="258"/>
    </row>
    <row r="245" spans="2:12" ht="79.5" customHeight="1">
      <c r="B245" s="87">
        <v>240</v>
      </c>
      <c r="C245" s="296" t="s">
        <v>333</v>
      </c>
      <c r="D245" s="237" t="s">
        <v>1392</v>
      </c>
      <c r="E245" s="318" t="s">
        <v>1393</v>
      </c>
      <c r="F245" s="77">
        <v>37254658</v>
      </c>
      <c r="G245" s="216">
        <v>36885850</v>
      </c>
      <c r="H245" s="253">
        <v>42822</v>
      </c>
      <c r="I245" s="214" t="s">
        <v>1521</v>
      </c>
      <c r="J245" s="49" t="s">
        <v>271</v>
      </c>
      <c r="K245" s="265"/>
      <c r="L245" s="258"/>
    </row>
    <row r="246" spans="2:12" ht="79.5" customHeight="1">
      <c r="B246" s="87">
        <v>241</v>
      </c>
      <c r="C246" s="296" t="s">
        <v>0</v>
      </c>
      <c r="D246" s="237" t="s">
        <v>1394</v>
      </c>
      <c r="E246" s="318" t="s">
        <v>1395</v>
      </c>
      <c r="F246" s="77">
        <v>35820159</v>
      </c>
      <c r="G246" s="216">
        <v>332175000</v>
      </c>
      <c r="H246" s="253">
        <v>42867</v>
      </c>
      <c r="I246" s="214" t="s">
        <v>1072</v>
      </c>
      <c r="J246" s="49" t="s">
        <v>271</v>
      </c>
      <c r="K246" s="265"/>
      <c r="L246" s="258"/>
    </row>
    <row r="247" spans="2:12" ht="79.5" customHeight="1">
      <c r="B247" s="87">
        <v>242</v>
      </c>
      <c r="C247" s="296" t="s">
        <v>337</v>
      </c>
      <c r="D247" s="237" t="s">
        <v>1396</v>
      </c>
      <c r="E247" s="318" t="s">
        <v>1397</v>
      </c>
      <c r="F247" s="77">
        <v>75071806</v>
      </c>
      <c r="G247" s="216">
        <v>25000000</v>
      </c>
      <c r="H247" s="253">
        <v>42853</v>
      </c>
      <c r="I247" s="214" t="s">
        <v>1210</v>
      </c>
      <c r="J247" s="49" t="s">
        <v>271</v>
      </c>
      <c r="K247" s="265"/>
      <c r="L247" s="258"/>
    </row>
    <row r="248" spans="2:12" ht="79.5" customHeight="1">
      <c r="B248" s="87">
        <v>243</v>
      </c>
      <c r="C248" s="296" t="s">
        <v>91</v>
      </c>
      <c r="D248" s="237" t="s">
        <v>1399</v>
      </c>
      <c r="E248" s="318" t="s">
        <v>1400</v>
      </c>
      <c r="F248" s="77">
        <v>12269043</v>
      </c>
      <c r="G248" s="216">
        <v>50000000</v>
      </c>
      <c r="H248" s="253">
        <v>42887</v>
      </c>
      <c r="I248" s="214" t="s">
        <v>1541</v>
      </c>
      <c r="J248" s="49" t="s">
        <v>271</v>
      </c>
      <c r="K248" s="265"/>
      <c r="L248" s="258"/>
    </row>
    <row r="249" spans="2:12" ht="79.5" customHeight="1">
      <c r="B249" s="87">
        <v>244</v>
      </c>
      <c r="C249" s="296" t="s">
        <v>40</v>
      </c>
      <c r="D249" s="237" t="s">
        <v>1401</v>
      </c>
      <c r="E249" s="318" t="s">
        <v>1403</v>
      </c>
      <c r="F249" s="77">
        <v>3582579</v>
      </c>
      <c r="G249" s="216">
        <v>331197650</v>
      </c>
      <c r="H249" s="253">
        <v>42864</v>
      </c>
      <c r="I249" s="214" t="s">
        <v>1072</v>
      </c>
      <c r="J249" s="49" t="s">
        <v>271</v>
      </c>
      <c r="K249" s="265"/>
      <c r="L249" s="258"/>
    </row>
    <row r="250" spans="2:12" ht="79.5" customHeight="1">
      <c r="B250" s="87">
        <v>245</v>
      </c>
      <c r="C250" s="296" t="s">
        <v>40</v>
      </c>
      <c r="D250" s="237" t="s">
        <v>1402</v>
      </c>
      <c r="E250" s="318" t="s">
        <v>1404</v>
      </c>
      <c r="F250" s="77">
        <v>70092971</v>
      </c>
      <c r="G250" s="216">
        <v>241298900</v>
      </c>
      <c r="H250" s="253">
        <v>42849</v>
      </c>
      <c r="I250" s="214" t="s">
        <v>1668</v>
      </c>
      <c r="J250" s="49" t="s">
        <v>271</v>
      </c>
      <c r="K250" s="265"/>
      <c r="L250" s="258"/>
    </row>
    <row r="251" spans="2:12" ht="79.5" customHeight="1">
      <c r="B251" s="87">
        <v>246</v>
      </c>
      <c r="C251" s="296" t="s">
        <v>67</v>
      </c>
      <c r="D251" s="237" t="s">
        <v>1426</v>
      </c>
      <c r="E251" s="318" t="s">
        <v>1427</v>
      </c>
      <c r="F251" s="77">
        <v>2882658</v>
      </c>
      <c r="G251" s="216">
        <v>1035713</v>
      </c>
      <c r="H251" s="253">
        <v>42572</v>
      </c>
      <c r="I251" s="214" t="s">
        <v>1428</v>
      </c>
      <c r="J251" s="49" t="s">
        <v>271</v>
      </c>
      <c r="K251" s="265"/>
      <c r="L251" s="258"/>
    </row>
    <row r="252" spans="2:12" ht="79.5" customHeight="1">
      <c r="B252" s="87">
        <v>247</v>
      </c>
      <c r="C252" s="296" t="s">
        <v>105</v>
      </c>
      <c r="D252" s="237" t="s">
        <v>1429</v>
      </c>
      <c r="E252" s="318" t="s">
        <v>1430</v>
      </c>
      <c r="F252" s="77">
        <v>32631666</v>
      </c>
      <c r="G252" s="216">
        <v>197543400</v>
      </c>
      <c r="H252" s="253">
        <v>42906</v>
      </c>
      <c r="I252" s="214" t="s">
        <v>1391</v>
      </c>
      <c r="J252" s="49" t="s">
        <v>271</v>
      </c>
      <c r="K252" s="265"/>
      <c r="L252" s="258"/>
    </row>
    <row r="253" spans="2:12" ht="79.5" customHeight="1">
      <c r="B253" s="87">
        <v>248</v>
      </c>
      <c r="C253" s="296" t="s">
        <v>132</v>
      </c>
      <c r="D253" s="237" t="s">
        <v>1435</v>
      </c>
      <c r="E253" s="318" t="s">
        <v>1436</v>
      </c>
      <c r="F253" s="77">
        <v>73183747</v>
      </c>
      <c r="G253" s="216">
        <v>34000000</v>
      </c>
      <c r="H253" s="253">
        <v>42892</v>
      </c>
      <c r="I253" s="214" t="s">
        <v>1391</v>
      </c>
      <c r="J253" s="49" t="s">
        <v>271</v>
      </c>
      <c r="K253" s="265"/>
      <c r="L253" s="258"/>
    </row>
    <row r="254" spans="2:12" ht="79.5" customHeight="1">
      <c r="B254" s="87">
        <v>249</v>
      </c>
      <c r="C254" s="296" t="s">
        <v>224</v>
      </c>
      <c r="D254" s="237" t="s">
        <v>1437</v>
      </c>
      <c r="E254" s="318" t="s">
        <v>1438</v>
      </c>
      <c r="F254" s="77">
        <v>12718680</v>
      </c>
      <c r="G254" s="216">
        <v>413744350</v>
      </c>
      <c r="H254" s="253">
        <v>42915</v>
      </c>
      <c r="I254" s="214" t="s">
        <v>1072</v>
      </c>
      <c r="J254" s="49" t="s">
        <v>271</v>
      </c>
      <c r="K254" s="265"/>
      <c r="L254" s="258"/>
    </row>
    <row r="255" spans="2:12" ht="79.5" customHeight="1">
      <c r="B255" s="87">
        <v>250</v>
      </c>
      <c r="C255" s="296" t="s">
        <v>100</v>
      </c>
      <c r="D255" s="237" t="s">
        <v>1439</v>
      </c>
      <c r="E255" s="318" t="s">
        <v>1441</v>
      </c>
      <c r="F255" s="77">
        <v>19230597</v>
      </c>
      <c r="G255" s="216">
        <v>125743000</v>
      </c>
      <c r="H255" s="253">
        <v>42895</v>
      </c>
      <c r="I255" s="214" t="s">
        <v>1513</v>
      </c>
      <c r="J255" s="49" t="s">
        <v>271</v>
      </c>
      <c r="K255" s="265"/>
      <c r="L255" s="258"/>
    </row>
    <row r="256" spans="2:12" ht="79.5" customHeight="1">
      <c r="B256" s="87">
        <v>251</v>
      </c>
      <c r="C256" s="296" t="s">
        <v>100</v>
      </c>
      <c r="D256" s="237" t="s">
        <v>1440</v>
      </c>
      <c r="E256" s="318" t="s">
        <v>1442</v>
      </c>
      <c r="F256" s="77">
        <v>173002017</v>
      </c>
      <c r="G256" s="216">
        <v>18755000</v>
      </c>
      <c r="H256" s="253">
        <v>42914</v>
      </c>
      <c r="I256" s="214" t="s">
        <v>1627</v>
      </c>
      <c r="J256" s="49" t="s">
        <v>271</v>
      </c>
      <c r="K256" s="265"/>
      <c r="L256" s="258"/>
    </row>
    <row r="257" spans="2:12" ht="79.5" customHeight="1">
      <c r="B257" s="87">
        <v>252</v>
      </c>
      <c r="C257" s="296" t="s">
        <v>91</v>
      </c>
      <c r="D257" s="237" t="s">
        <v>1445</v>
      </c>
      <c r="E257" s="318" t="s">
        <v>1446</v>
      </c>
      <c r="F257" s="77">
        <v>1078827371</v>
      </c>
      <c r="G257" s="216">
        <v>205604472</v>
      </c>
      <c r="H257" s="253">
        <v>42944</v>
      </c>
      <c r="I257" s="214" t="s">
        <v>995</v>
      </c>
      <c r="J257" s="49" t="s">
        <v>271</v>
      </c>
      <c r="K257" s="265"/>
      <c r="L257" s="258"/>
    </row>
    <row r="258" spans="2:12" ht="79.5" customHeight="1">
      <c r="B258" s="87">
        <v>253</v>
      </c>
      <c r="C258" s="296" t="s">
        <v>120</v>
      </c>
      <c r="D258" s="237" t="s">
        <v>1462</v>
      </c>
      <c r="E258" s="318" t="s">
        <v>1463</v>
      </c>
      <c r="F258" s="77"/>
      <c r="G258" s="216">
        <v>19895235</v>
      </c>
      <c r="H258" s="313">
        <v>42933</v>
      </c>
      <c r="I258" s="214" t="s">
        <v>1072</v>
      </c>
      <c r="J258" s="49" t="s">
        <v>271</v>
      </c>
      <c r="K258" s="265"/>
      <c r="L258" s="258"/>
    </row>
    <row r="259" spans="2:12" ht="79.5" customHeight="1">
      <c r="B259" s="87">
        <v>254</v>
      </c>
      <c r="C259" s="296" t="s">
        <v>200</v>
      </c>
      <c r="D259" s="237" t="s">
        <v>1464</v>
      </c>
      <c r="E259" s="318" t="s">
        <v>1465</v>
      </c>
      <c r="F259" s="77">
        <v>1001119202</v>
      </c>
      <c r="G259" s="216">
        <v>183119202</v>
      </c>
      <c r="H259" s="253">
        <v>42909</v>
      </c>
      <c r="I259" s="214" t="s">
        <v>1513</v>
      </c>
      <c r="J259" s="49" t="s">
        <v>271</v>
      </c>
      <c r="K259" s="265"/>
      <c r="L259" s="258"/>
    </row>
    <row r="260" spans="2:12" ht="79.5" customHeight="1">
      <c r="B260" s="87">
        <v>255</v>
      </c>
      <c r="C260" s="296" t="s">
        <v>91</v>
      </c>
      <c r="D260" s="237" t="s">
        <v>1466</v>
      </c>
      <c r="E260" s="318" t="s">
        <v>1467</v>
      </c>
      <c r="F260" s="77">
        <v>4184806</v>
      </c>
      <c r="G260" s="216">
        <v>9654135</v>
      </c>
      <c r="H260" s="253">
        <v>42940</v>
      </c>
      <c r="I260" s="214" t="s">
        <v>1513</v>
      </c>
      <c r="J260" s="49" t="s">
        <v>271</v>
      </c>
      <c r="K260" s="265"/>
      <c r="L260" s="258"/>
    </row>
    <row r="261" spans="2:12" ht="79.5" customHeight="1">
      <c r="B261" s="87">
        <v>256</v>
      </c>
      <c r="C261" s="296" t="s">
        <v>91</v>
      </c>
      <c r="D261" s="237" t="s">
        <v>1472</v>
      </c>
      <c r="E261" s="318" t="s">
        <v>1473</v>
      </c>
      <c r="F261" s="77">
        <v>19220800</v>
      </c>
      <c r="G261" s="216">
        <v>17383452</v>
      </c>
      <c r="H261" s="253">
        <v>42828</v>
      </c>
      <c r="I261" s="214" t="s">
        <v>1474</v>
      </c>
      <c r="J261" s="49" t="s">
        <v>271</v>
      </c>
      <c r="K261" s="265"/>
      <c r="L261" s="258"/>
    </row>
    <row r="262" spans="2:12" ht="79.5" customHeight="1">
      <c r="B262" s="87">
        <v>257</v>
      </c>
      <c r="C262" s="296" t="s">
        <v>333</v>
      </c>
      <c r="D262" s="237" t="s">
        <v>1478</v>
      </c>
      <c r="E262" s="318" t="s">
        <v>1479</v>
      </c>
      <c r="F262" s="77">
        <v>13225228</v>
      </c>
      <c r="G262" s="216">
        <v>45433107</v>
      </c>
      <c r="H262" s="253">
        <v>42972</v>
      </c>
      <c r="I262" s="214" t="s">
        <v>1539</v>
      </c>
      <c r="J262" s="49" t="s">
        <v>271</v>
      </c>
      <c r="K262" s="265"/>
      <c r="L262" s="258"/>
    </row>
    <row r="263" spans="2:12" ht="79.5" customHeight="1">
      <c r="B263" s="87">
        <v>258</v>
      </c>
      <c r="C263" s="296" t="s">
        <v>333</v>
      </c>
      <c r="D263" s="237" t="s">
        <v>1480</v>
      </c>
      <c r="E263" s="318" t="s">
        <v>1481</v>
      </c>
      <c r="F263" s="77">
        <v>37243727</v>
      </c>
      <c r="G263" s="216">
        <v>378858500</v>
      </c>
      <c r="H263" s="253">
        <v>42977</v>
      </c>
      <c r="I263" s="214" t="s">
        <v>396</v>
      </c>
      <c r="J263" s="49" t="s">
        <v>271</v>
      </c>
      <c r="K263" s="265"/>
      <c r="L263" s="258"/>
    </row>
    <row r="264" spans="2:12" ht="79.5" customHeight="1">
      <c r="B264" s="87">
        <v>259</v>
      </c>
      <c r="C264" s="296" t="s">
        <v>53</v>
      </c>
      <c r="D264" s="237" t="s">
        <v>1483</v>
      </c>
      <c r="E264" s="318" t="s">
        <v>1484</v>
      </c>
      <c r="F264" s="77">
        <v>13006066</v>
      </c>
      <c r="G264" s="216">
        <v>30055716</v>
      </c>
      <c r="H264" s="253">
        <v>42970</v>
      </c>
      <c r="I264" s="214" t="s">
        <v>1549</v>
      </c>
      <c r="J264" s="49" t="s">
        <v>271</v>
      </c>
      <c r="K264" s="265"/>
      <c r="L264" s="258"/>
    </row>
    <row r="265" spans="2:12" ht="79.5" customHeight="1">
      <c r="B265" s="87">
        <v>260</v>
      </c>
      <c r="C265" s="296" t="s">
        <v>92</v>
      </c>
      <c r="D265" s="237" t="s">
        <v>1487</v>
      </c>
      <c r="E265" s="318" t="s">
        <v>1488</v>
      </c>
      <c r="F265" s="77">
        <v>14894604</v>
      </c>
      <c r="G265" s="216">
        <v>6536763126</v>
      </c>
      <c r="H265" s="253">
        <v>42944</v>
      </c>
      <c r="I265" s="214" t="s">
        <v>1072</v>
      </c>
      <c r="J265" s="49" t="s">
        <v>271</v>
      </c>
      <c r="K265" s="265"/>
      <c r="L265" s="258"/>
    </row>
    <row r="266" spans="2:12" ht="79.5" customHeight="1">
      <c r="B266" s="87">
        <v>261</v>
      </c>
      <c r="C266" s="296" t="s">
        <v>120</v>
      </c>
      <c r="D266" s="237" t="s">
        <v>1490</v>
      </c>
      <c r="E266" s="318" t="s">
        <v>1491</v>
      </c>
      <c r="F266" s="77">
        <v>7180839</v>
      </c>
      <c r="G266" s="216">
        <v>23526333</v>
      </c>
      <c r="H266" s="253">
        <v>42976</v>
      </c>
      <c r="I266" s="214" t="s">
        <v>1072</v>
      </c>
      <c r="J266" s="49" t="s">
        <v>271</v>
      </c>
      <c r="K266" s="265"/>
      <c r="L266" s="258"/>
    </row>
    <row r="267" spans="2:12" ht="79.5" customHeight="1">
      <c r="B267" s="87">
        <v>262</v>
      </c>
      <c r="C267" s="296" t="s">
        <v>225</v>
      </c>
      <c r="D267" s="237" t="s">
        <v>1493</v>
      </c>
      <c r="E267" s="318" t="s">
        <v>1494</v>
      </c>
      <c r="F267" s="77">
        <v>39720282</v>
      </c>
      <c r="G267" s="216">
        <v>13400000</v>
      </c>
      <c r="H267" s="253">
        <v>42958</v>
      </c>
      <c r="I267" s="214" t="s">
        <v>1391</v>
      </c>
      <c r="J267" s="49" t="s">
        <v>271</v>
      </c>
      <c r="K267" s="265"/>
      <c r="L267" s="258"/>
    </row>
    <row r="268" spans="2:12" ht="79.5" customHeight="1">
      <c r="B268" s="87">
        <v>263</v>
      </c>
      <c r="C268" s="296" t="s">
        <v>91</v>
      </c>
      <c r="D268" s="237" t="s">
        <v>1497</v>
      </c>
      <c r="E268" s="318" t="s">
        <v>1498</v>
      </c>
      <c r="F268" s="77">
        <v>51924409</v>
      </c>
      <c r="G268" s="216">
        <v>26252688</v>
      </c>
      <c r="H268" s="253">
        <v>42928</v>
      </c>
      <c r="I268" s="214" t="s">
        <v>1539</v>
      </c>
      <c r="J268" s="49" t="s">
        <v>271</v>
      </c>
      <c r="K268" s="265"/>
      <c r="L268" s="258"/>
    </row>
    <row r="269" spans="2:12" ht="79.5" customHeight="1">
      <c r="B269" s="87">
        <v>264</v>
      </c>
      <c r="C269" s="296" t="s">
        <v>200</v>
      </c>
      <c r="D269" s="237" t="s">
        <v>1500</v>
      </c>
      <c r="E269" s="318" t="s">
        <v>1501</v>
      </c>
      <c r="F269" s="77">
        <v>45559926</v>
      </c>
      <c r="G269" s="216">
        <v>30000000</v>
      </c>
      <c r="H269" s="253">
        <v>42963</v>
      </c>
      <c r="I269" s="214" t="s">
        <v>1539</v>
      </c>
      <c r="J269" s="49" t="s">
        <v>271</v>
      </c>
      <c r="K269" s="265"/>
      <c r="L269" s="258"/>
    </row>
    <row r="270" spans="2:12" ht="79.5" customHeight="1">
      <c r="B270" s="87">
        <v>265</v>
      </c>
      <c r="C270" s="296" t="s">
        <v>91</v>
      </c>
      <c r="D270" s="237" t="s">
        <v>1502</v>
      </c>
      <c r="E270" s="318" t="s">
        <v>1503</v>
      </c>
      <c r="F270" s="77">
        <v>80424868</v>
      </c>
      <c r="G270" s="216">
        <v>43476660</v>
      </c>
      <c r="H270" s="253">
        <v>43005</v>
      </c>
      <c r="I270" s="214" t="s">
        <v>396</v>
      </c>
      <c r="J270" s="49" t="s">
        <v>271</v>
      </c>
      <c r="K270" s="265"/>
      <c r="L270" s="258"/>
    </row>
    <row r="271" spans="2:12" ht="79.5" customHeight="1">
      <c r="B271" s="87">
        <v>266</v>
      </c>
      <c r="C271" s="296" t="s">
        <v>91</v>
      </c>
      <c r="D271" s="237" t="s">
        <v>1543</v>
      </c>
      <c r="E271" s="318" t="s">
        <v>1544</v>
      </c>
      <c r="F271" s="282"/>
      <c r="G271" s="216">
        <v>203000000</v>
      </c>
      <c r="H271" s="253">
        <v>42914</v>
      </c>
      <c r="I271" s="214" t="s">
        <v>1545</v>
      </c>
      <c r="J271" s="49" t="s">
        <v>271</v>
      </c>
      <c r="K271" s="265"/>
      <c r="L271" s="258"/>
    </row>
    <row r="272" spans="2:12" ht="135" customHeight="1">
      <c r="B272" s="87">
        <v>267</v>
      </c>
      <c r="C272" s="297" t="s">
        <v>91</v>
      </c>
      <c r="D272" s="162" t="s">
        <v>809</v>
      </c>
      <c r="E272" s="318" t="s">
        <v>569</v>
      </c>
      <c r="F272" s="250">
        <v>26259417</v>
      </c>
      <c r="G272" s="215">
        <v>4798500</v>
      </c>
      <c r="H272" s="226">
        <v>41512</v>
      </c>
      <c r="I272" s="38" t="s">
        <v>1706</v>
      </c>
      <c r="J272" s="44" t="s">
        <v>271</v>
      </c>
      <c r="K272" s="265"/>
      <c r="L272" s="258"/>
    </row>
    <row r="273" spans="2:12" ht="76.5" customHeight="1">
      <c r="B273" s="87">
        <v>268</v>
      </c>
      <c r="C273" s="49" t="s">
        <v>106</v>
      </c>
      <c r="D273" s="237" t="s">
        <v>1267</v>
      </c>
      <c r="E273" s="318" t="s">
        <v>1268</v>
      </c>
      <c r="F273" s="77">
        <v>17642473</v>
      </c>
      <c r="G273" s="216">
        <v>45334048</v>
      </c>
      <c r="H273" s="253">
        <v>42783</v>
      </c>
      <c r="I273" s="214" t="s">
        <v>1695</v>
      </c>
      <c r="J273" s="49" t="s">
        <v>271</v>
      </c>
      <c r="K273" s="265"/>
      <c r="L273" s="258"/>
    </row>
    <row r="274" spans="2:12" ht="151.5" customHeight="1">
      <c r="B274" s="87">
        <v>269</v>
      </c>
      <c r="C274" s="297" t="s">
        <v>91</v>
      </c>
      <c r="D274" s="162" t="s">
        <v>676</v>
      </c>
      <c r="E274" s="318" t="s">
        <v>1414</v>
      </c>
      <c r="F274" s="250">
        <v>35322131</v>
      </c>
      <c r="G274" s="215">
        <v>15000000</v>
      </c>
      <c r="H274" s="226">
        <v>41544</v>
      </c>
      <c r="I274" s="38" t="s">
        <v>1663</v>
      </c>
      <c r="J274" s="44" t="s">
        <v>271</v>
      </c>
      <c r="K274" s="265"/>
      <c r="L274" s="258"/>
    </row>
    <row r="275" spans="2:12" ht="79.5" customHeight="1">
      <c r="B275" s="87">
        <v>270</v>
      </c>
      <c r="C275" s="302" t="s">
        <v>0</v>
      </c>
      <c r="D275" s="283" t="s">
        <v>1550</v>
      </c>
      <c r="E275" s="248" t="s">
        <v>1551</v>
      </c>
      <c r="F275" s="284">
        <v>11789897</v>
      </c>
      <c r="G275" s="285">
        <v>11416619</v>
      </c>
      <c r="H275" s="286">
        <v>42948</v>
      </c>
      <c r="I275" s="224" t="s">
        <v>1686</v>
      </c>
      <c r="J275" s="287" t="s">
        <v>271</v>
      </c>
      <c r="K275" s="265"/>
      <c r="L275" s="258"/>
    </row>
    <row r="276" spans="2:12" ht="79.5" customHeight="1">
      <c r="B276" s="87">
        <v>271</v>
      </c>
      <c r="C276" s="302" t="s">
        <v>67</v>
      </c>
      <c r="D276" s="283" t="s">
        <v>1552</v>
      </c>
      <c r="E276" s="248" t="s">
        <v>1553</v>
      </c>
      <c r="F276" s="284">
        <v>28236679</v>
      </c>
      <c r="G276" s="285">
        <v>102560000</v>
      </c>
      <c r="H276" s="286">
        <v>43003</v>
      </c>
      <c r="I276" s="224" t="s">
        <v>1650</v>
      </c>
      <c r="J276" s="287" t="s">
        <v>271</v>
      </c>
      <c r="K276" s="265"/>
      <c r="L276" s="258"/>
    </row>
    <row r="277" spans="2:12" ht="79.5" customHeight="1">
      <c r="B277" s="87">
        <v>272</v>
      </c>
      <c r="C277" s="302" t="s">
        <v>2</v>
      </c>
      <c r="D277" s="283" t="s">
        <v>1558</v>
      </c>
      <c r="E277" s="248" t="s">
        <v>1559</v>
      </c>
      <c r="F277" s="284">
        <v>66906948</v>
      </c>
      <c r="G277" s="285">
        <v>207543400</v>
      </c>
      <c r="H277" s="286">
        <v>42990</v>
      </c>
      <c r="I277" s="224" t="s">
        <v>1539</v>
      </c>
      <c r="J277" s="287" t="s">
        <v>271</v>
      </c>
      <c r="K277" s="265"/>
      <c r="L277" s="258"/>
    </row>
    <row r="278" spans="2:12" ht="79.5" customHeight="1">
      <c r="B278" s="87">
        <v>273</v>
      </c>
      <c r="C278" s="302" t="s">
        <v>333</v>
      </c>
      <c r="D278" s="283" t="s">
        <v>1564</v>
      </c>
      <c r="E278" s="248" t="s">
        <v>1565</v>
      </c>
      <c r="F278" s="284">
        <v>17076845</v>
      </c>
      <c r="G278" s="285">
        <v>46029730</v>
      </c>
      <c r="H278" s="286">
        <v>42983</v>
      </c>
      <c r="I278" s="224" t="s">
        <v>1521</v>
      </c>
      <c r="J278" s="287" t="s">
        <v>271</v>
      </c>
      <c r="K278" s="265"/>
      <c r="L278" s="258"/>
    </row>
    <row r="279" spans="2:12" ht="79.5" customHeight="1">
      <c r="B279" s="87">
        <v>274</v>
      </c>
      <c r="C279" s="302" t="s">
        <v>534</v>
      </c>
      <c r="D279" s="283" t="s">
        <v>1566</v>
      </c>
      <c r="E279" s="248" t="s">
        <v>1567</v>
      </c>
      <c r="F279" s="284">
        <v>3142586</v>
      </c>
      <c r="G279" s="285">
        <v>12000000</v>
      </c>
      <c r="H279" s="286">
        <v>42996</v>
      </c>
      <c r="I279" s="224" t="s">
        <v>1539</v>
      </c>
      <c r="J279" s="287" t="s">
        <v>271</v>
      </c>
      <c r="K279" s="265"/>
      <c r="L279" s="258"/>
    </row>
    <row r="280" spans="2:12" ht="79.5" customHeight="1">
      <c r="B280" s="87">
        <v>275</v>
      </c>
      <c r="C280" s="302" t="s">
        <v>88</v>
      </c>
      <c r="D280" s="283" t="s">
        <v>1577</v>
      </c>
      <c r="E280" s="248" t="s">
        <v>1578</v>
      </c>
      <c r="F280" s="284">
        <v>78020476</v>
      </c>
      <c r="G280" s="285">
        <v>190948480</v>
      </c>
      <c r="H280" s="286">
        <v>43010</v>
      </c>
      <c r="I280" s="224" t="s">
        <v>1366</v>
      </c>
      <c r="J280" s="287" t="s">
        <v>271</v>
      </c>
      <c r="K280" s="265"/>
      <c r="L280" s="258"/>
    </row>
    <row r="281" spans="2:12" ht="79.5" customHeight="1">
      <c r="B281" s="87">
        <v>276</v>
      </c>
      <c r="C281" s="302" t="s">
        <v>223</v>
      </c>
      <c r="D281" s="283" t="s">
        <v>1582</v>
      </c>
      <c r="E281" s="248" t="s">
        <v>1583</v>
      </c>
      <c r="F281" s="284">
        <v>96360143</v>
      </c>
      <c r="G281" s="285">
        <v>48261850</v>
      </c>
      <c r="H281" s="286">
        <v>43021</v>
      </c>
      <c r="I281" s="224" t="s">
        <v>1554</v>
      </c>
      <c r="J281" s="287" t="s">
        <v>271</v>
      </c>
      <c r="K281" s="265"/>
      <c r="L281" s="258"/>
    </row>
    <row r="282" spans="2:12" ht="79.5" customHeight="1">
      <c r="B282" s="87">
        <v>277</v>
      </c>
      <c r="C282" s="302" t="s">
        <v>40</v>
      </c>
      <c r="D282" s="283" t="s">
        <v>1588</v>
      </c>
      <c r="E282" s="248" t="s">
        <v>1589</v>
      </c>
      <c r="F282" s="284">
        <v>70601746</v>
      </c>
      <c r="G282" s="285">
        <v>652037122</v>
      </c>
      <c r="H282" s="286">
        <v>43038</v>
      </c>
      <c r="I282" s="224" t="s">
        <v>1554</v>
      </c>
      <c r="J282" s="287" t="s">
        <v>271</v>
      </c>
      <c r="K282" s="265"/>
      <c r="L282" s="258"/>
    </row>
    <row r="283" spans="2:12" ht="79.5" customHeight="1">
      <c r="B283" s="87">
        <v>278</v>
      </c>
      <c r="C283" s="302" t="s">
        <v>91</v>
      </c>
      <c r="D283" s="283" t="s">
        <v>1599</v>
      </c>
      <c r="E283" s="248" t="s">
        <v>1600</v>
      </c>
      <c r="F283" s="284">
        <v>1126456715</v>
      </c>
      <c r="G283" s="285">
        <v>801192500</v>
      </c>
      <c r="H283" s="286">
        <v>43067</v>
      </c>
      <c r="I283" s="224" t="s">
        <v>1554</v>
      </c>
      <c r="J283" s="287" t="s">
        <v>271</v>
      </c>
      <c r="K283" s="265"/>
      <c r="L283" s="258"/>
    </row>
    <row r="284" spans="2:12" ht="79.5" customHeight="1">
      <c r="B284" s="87">
        <v>279</v>
      </c>
      <c r="C284" s="302" t="s">
        <v>224</v>
      </c>
      <c r="D284" s="283" t="s">
        <v>1611</v>
      </c>
      <c r="E284" s="248" t="s">
        <v>1612</v>
      </c>
      <c r="F284" s="284">
        <v>79541353</v>
      </c>
      <c r="G284" s="285">
        <v>275781600</v>
      </c>
      <c r="H284" s="286">
        <v>43042</v>
      </c>
      <c r="I284" s="224" t="s">
        <v>1554</v>
      </c>
      <c r="J284" s="287" t="s">
        <v>271</v>
      </c>
      <c r="K284" s="265"/>
      <c r="L284" s="258"/>
    </row>
    <row r="285" spans="2:12" ht="79.5" customHeight="1">
      <c r="B285" s="87">
        <v>280</v>
      </c>
      <c r="C285" s="302" t="s">
        <v>92</v>
      </c>
      <c r="D285" s="283" t="s">
        <v>1620</v>
      </c>
      <c r="E285" s="248" t="s">
        <v>1621</v>
      </c>
      <c r="F285" s="284">
        <v>66720000</v>
      </c>
      <c r="G285" s="285">
        <v>219760562</v>
      </c>
      <c r="H285" s="286">
        <v>43049</v>
      </c>
      <c r="I285" s="224" t="s">
        <v>1554</v>
      </c>
      <c r="J285" s="287" t="s">
        <v>271</v>
      </c>
      <c r="K285" s="265"/>
      <c r="L285" s="258"/>
    </row>
    <row r="286" spans="2:12" ht="79.5" customHeight="1">
      <c r="B286" s="87">
        <v>281</v>
      </c>
      <c r="C286" s="302" t="s">
        <v>534</v>
      </c>
      <c r="D286" s="283" t="s">
        <v>1658</v>
      </c>
      <c r="E286" s="248" t="s">
        <v>1659</v>
      </c>
      <c r="F286" s="284">
        <v>1032417524</v>
      </c>
      <c r="G286" s="285">
        <v>12000000</v>
      </c>
      <c r="H286" s="286">
        <v>43082</v>
      </c>
      <c r="I286" s="224" t="s">
        <v>1554</v>
      </c>
      <c r="J286" s="287" t="s">
        <v>271</v>
      </c>
      <c r="K286" s="265"/>
      <c r="L286" s="258"/>
    </row>
    <row r="287" spans="2:12" ht="79.5" customHeight="1">
      <c r="B287" s="87">
        <v>282</v>
      </c>
      <c r="C287" s="302" t="s">
        <v>534</v>
      </c>
      <c r="D287" s="283" t="s">
        <v>1660</v>
      </c>
      <c r="E287" s="248" t="s">
        <v>1661</v>
      </c>
      <c r="F287" s="284">
        <v>3165920</v>
      </c>
      <c r="G287" s="285">
        <v>800000000</v>
      </c>
      <c r="H287" s="286">
        <v>43083</v>
      </c>
      <c r="I287" s="224" t="s">
        <v>1554</v>
      </c>
      <c r="J287" s="287" t="s">
        <v>271</v>
      </c>
      <c r="K287" s="265"/>
      <c r="L287" s="258"/>
    </row>
    <row r="288" spans="2:12" ht="79.5" customHeight="1">
      <c r="B288" s="87">
        <v>283</v>
      </c>
      <c r="C288" s="302" t="s">
        <v>225</v>
      </c>
      <c r="D288" s="283" t="s">
        <v>1700</v>
      </c>
      <c r="E288" s="248" t="s">
        <v>1701</v>
      </c>
      <c r="F288" s="284">
        <v>63358668</v>
      </c>
      <c r="G288" s="285">
        <v>375561000</v>
      </c>
      <c r="H288" s="286" t="s">
        <v>1702</v>
      </c>
      <c r="I288" s="224" t="s">
        <v>1703</v>
      </c>
      <c r="J288" s="287" t="s">
        <v>271</v>
      </c>
      <c r="K288" s="265"/>
      <c r="L288" s="258"/>
    </row>
    <row r="289" spans="2:12" ht="66" customHeight="1">
      <c r="B289" s="87">
        <v>284</v>
      </c>
      <c r="C289" s="303" t="s">
        <v>91</v>
      </c>
      <c r="D289" s="46" t="s">
        <v>577</v>
      </c>
      <c r="E289" s="329" t="s">
        <v>578</v>
      </c>
      <c r="F289" s="250">
        <v>19228775</v>
      </c>
      <c r="G289" s="215">
        <v>94874926</v>
      </c>
      <c r="H289" s="228">
        <v>41086</v>
      </c>
      <c r="I289" s="9" t="s">
        <v>1065</v>
      </c>
      <c r="J289" s="44" t="s">
        <v>162</v>
      </c>
      <c r="K289" s="265"/>
      <c r="L289" s="258"/>
    </row>
    <row r="290" spans="2:12" ht="91.5" customHeight="1">
      <c r="B290" s="87">
        <v>285</v>
      </c>
      <c r="C290" s="296" t="s">
        <v>132</v>
      </c>
      <c r="D290" s="157" t="s">
        <v>111</v>
      </c>
      <c r="E290" s="321" t="s">
        <v>256</v>
      </c>
      <c r="F290" s="250">
        <v>36541623</v>
      </c>
      <c r="G290" s="215">
        <v>250000000</v>
      </c>
      <c r="H290" s="226">
        <v>39584</v>
      </c>
      <c r="I290" s="38" t="s">
        <v>1149</v>
      </c>
      <c r="J290" s="44" t="s">
        <v>162</v>
      </c>
      <c r="K290" s="265"/>
      <c r="L290" s="258"/>
    </row>
    <row r="291" spans="2:12" ht="79.5" customHeight="1">
      <c r="B291" s="87">
        <v>286</v>
      </c>
      <c r="C291" s="297" t="s">
        <v>200</v>
      </c>
      <c r="D291" s="162" t="s">
        <v>501</v>
      </c>
      <c r="E291" s="322" t="s">
        <v>502</v>
      </c>
      <c r="F291" s="250">
        <v>9281956</v>
      </c>
      <c r="G291" s="215">
        <v>800000000</v>
      </c>
      <c r="H291" s="226">
        <v>41386</v>
      </c>
      <c r="I291" s="38" t="s">
        <v>967</v>
      </c>
      <c r="J291" s="44" t="s">
        <v>162</v>
      </c>
      <c r="K291" s="265"/>
      <c r="L291" s="258"/>
    </row>
    <row r="292" spans="2:12" ht="91.5" customHeight="1">
      <c r="B292" s="87">
        <v>287</v>
      </c>
      <c r="C292" s="296" t="s">
        <v>40</v>
      </c>
      <c r="D292" s="157" t="s">
        <v>346</v>
      </c>
      <c r="E292" s="321" t="s">
        <v>347</v>
      </c>
      <c r="F292" s="250">
        <v>71576560</v>
      </c>
      <c r="G292" s="215">
        <v>67075000</v>
      </c>
      <c r="H292" s="226">
        <v>40697</v>
      </c>
      <c r="I292" s="38" t="s">
        <v>991</v>
      </c>
      <c r="J292" s="44" t="s">
        <v>162</v>
      </c>
      <c r="L292" s="258"/>
    </row>
    <row r="293" spans="2:12" ht="81" customHeight="1">
      <c r="B293" s="87">
        <v>288</v>
      </c>
      <c r="C293" s="296" t="s">
        <v>67</v>
      </c>
      <c r="D293" s="157" t="s">
        <v>73</v>
      </c>
      <c r="E293" s="321" t="s">
        <v>74</v>
      </c>
      <c r="F293" s="250">
        <v>13615480</v>
      </c>
      <c r="G293" s="215">
        <v>126800000</v>
      </c>
      <c r="H293" s="226">
        <v>40499</v>
      </c>
      <c r="I293" s="38" t="s">
        <v>1019</v>
      </c>
      <c r="J293" s="44" t="s">
        <v>162</v>
      </c>
      <c r="L293" s="258"/>
    </row>
    <row r="294" spans="2:12" ht="81.75" customHeight="1">
      <c r="B294" s="87">
        <v>289</v>
      </c>
      <c r="C294" s="297" t="s">
        <v>91</v>
      </c>
      <c r="D294" s="162" t="s">
        <v>420</v>
      </c>
      <c r="E294" s="322" t="s">
        <v>421</v>
      </c>
      <c r="F294" s="250">
        <v>70040588</v>
      </c>
      <c r="G294" s="215">
        <v>55872515</v>
      </c>
      <c r="H294" s="226">
        <v>41033</v>
      </c>
      <c r="I294" s="38" t="s">
        <v>941</v>
      </c>
      <c r="J294" s="44" t="s">
        <v>162</v>
      </c>
      <c r="L294" s="258"/>
    </row>
    <row r="295" spans="2:12" ht="87" customHeight="1">
      <c r="B295" s="87">
        <v>290</v>
      </c>
      <c r="C295" s="296" t="s">
        <v>200</v>
      </c>
      <c r="D295" s="157" t="s">
        <v>217</v>
      </c>
      <c r="E295" s="321" t="s">
        <v>218</v>
      </c>
      <c r="F295" s="250">
        <v>73143986</v>
      </c>
      <c r="G295" s="215">
        <v>56548666</v>
      </c>
      <c r="H295" s="226">
        <v>40309</v>
      </c>
      <c r="I295" s="38" t="s">
        <v>1677</v>
      </c>
      <c r="J295" s="44" t="s">
        <v>162</v>
      </c>
      <c r="L295" s="258"/>
    </row>
    <row r="296" spans="2:12" ht="66.75" customHeight="1">
      <c r="B296" s="87">
        <v>291</v>
      </c>
      <c r="C296" s="296" t="s">
        <v>106</v>
      </c>
      <c r="D296" s="237" t="s">
        <v>1471</v>
      </c>
      <c r="E296" s="321" t="s">
        <v>10</v>
      </c>
      <c r="F296" s="250">
        <v>10141947</v>
      </c>
      <c r="G296" s="215">
        <v>4969900</v>
      </c>
      <c r="H296" s="226">
        <v>40302</v>
      </c>
      <c r="I296" s="38" t="s">
        <v>1699</v>
      </c>
      <c r="J296" s="44" t="s">
        <v>162</v>
      </c>
      <c r="L296" s="258"/>
    </row>
    <row r="297" spans="2:12" ht="99.75" customHeight="1">
      <c r="B297" s="87">
        <v>292</v>
      </c>
      <c r="C297" s="296" t="s">
        <v>85</v>
      </c>
      <c r="D297" s="157" t="s">
        <v>305</v>
      </c>
      <c r="E297" s="321" t="s">
        <v>306</v>
      </c>
      <c r="F297" s="250">
        <v>14258455</v>
      </c>
      <c r="G297" s="215">
        <v>100000000</v>
      </c>
      <c r="H297" s="226">
        <v>40449</v>
      </c>
      <c r="I297" s="38" t="s">
        <v>1075</v>
      </c>
      <c r="J297" s="44" t="s">
        <v>162</v>
      </c>
      <c r="L297" s="258"/>
    </row>
    <row r="298" spans="2:12" ht="90.75" customHeight="1">
      <c r="B298" s="87">
        <v>293</v>
      </c>
      <c r="C298" s="296" t="s">
        <v>91</v>
      </c>
      <c r="D298" s="157" t="s">
        <v>491</v>
      </c>
      <c r="E298" s="321" t="s">
        <v>1499</v>
      </c>
      <c r="F298" s="250">
        <v>17101920</v>
      </c>
      <c r="G298" s="215">
        <v>120000000</v>
      </c>
      <c r="H298" s="226">
        <v>39651</v>
      </c>
      <c r="I298" s="48" t="s">
        <v>795</v>
      </c>
      <c r="J298" s="44" t="s">
        <v>162</v>
      </c>
      <c r="L298" s="258"/>
    </row>
    <row r="299" spans="2:12" ht="58.5" customHeight="1">
      <c r="B299" s="87">
        <v>294</v>
      </c>
      <c r="C299" s="296" t="s">
        <v>333</v>
      </c>
      <c r="D299" s="157" t="s">
        <v>290</v>
      </c>
      <c r="E299" s="321" t="s">
        <v>291</v>
      </c>
      <c r="F299" s="250">
        <v>88233547</v>
      </c>
      <c r="G299" s="215">
        <v>7250048</v>
      </c>
      <c r="H299" s="226">
        <v>39688</v>
      </c>
      <c r="I299" s="38" t="s">
        <v>943</v>
      </c>
      <c r="J299" s="44" t="s">
        <v>162</v>
      </c>
      <c r="L299" s="258"/>
    </row>
    <row r="300" spans="2:12" ht="74.25" customHeight="1">
      <c r="B300" s="87">
        <v>295</v>
      </c>
      <c r="C300" s="296" t="s">
        <v>225</v>
      </c>
      <c r="D300" s="157" t="s">
        <v>12</v>
      </c>
      <c r="E300" s="321" t="s">
        <v>13</v>
      </c>
      <c r="F300" s="250">
        <v>41771570</v>
      </c>
      <c r="G300" s="215">
        <v>1565000000</v>
      </c>
      <c r="H300" s="226">
        <v>40360</v>
      </c>
      <c r="I300" s="38" t="s">
        <v>898</v>
      </c>
      <c r="J300" s="44" t="s">
        <v>162</v>
      </c>
      <c r="L300" s="258"/>
    </row>
    <row r="301" spans="2:12" ht="58.5" customHeight="1">
      <c r="B301" s="87">
        <v>296</v>
      </c>
      <c r="C301" s="296" t="s">
        <v>91</v>
      </c>
      <c r="D301" s="157" t="s">
        <v>319</v>
      </c>
      <c r="E301" s="322" t="s">
        <v>320</v>
      </c>
      <c r="F301" s="77">
        <v>17007696</v>
      </c>
      <c r="G301" s="215">
        <v>50866218</v>
      </c>
      <c r="H301" s="225">
        <v>38015</v>
      </c>
      <c r="I301" s="48" t="s">
        <v>796</v>
      </c>
      <c r="J301" s="44" t="s">
        <v>162</v>
      </c>
      <c r="L301" s="258"/>
    </row>
    <row r="302" spans="2:12" ht="102.75" customHeight="1">
      <c r="B302" s="87">
        <v>297</v>
      </c>
      <c r="C302" s="297" t="s">
        <v>67</v>
      </c>
      <c r="D302" s="162" t="s">
        <v>512</v>
      </c>
      <c r="E302" s="322" t="s">
        <v>1469</v>
      </c>
      <c r="F302" s="250">
        <v>91340006</v>
      </c>
      <c r="G302" s="215">
        <v>9943565</v>
      </c>
      <c r="H302" s="226">
        <v>41423</v>
      </c>
      <c r="I302" s="38" t="s">
        <v>1524</v>
      </c>
      <c r="J302" s="44" t="s">
        <v>162</v>
      </c>
      <c r="L302" s="258"/>
    </row>
    <row r="303" spans="2:12" ht="87" customHeight="1">
      <c r="B303" s="87">
        <v>298</v>
      </c>
      <c r="C303" s="297" t="s">
        <v>333</v>
      </c>
      <c r="D303" s="162" t="s">
        <v>475</v>
      </c>
      <c r="E303" s="322" t="s">
        <v>476</v>
      </c>
      <c r="F303" s="250">
        <v>13218857</v>
      </c>
      <c r="G303" s="215">
        <v>66700000</v>
      </c>
      <c r="H303" s="226">
        <v>41283</v>
      </c>
      <c r="I303" s="38" t="s">
        <v>1158</v>
      </c>
      <c r="J303" s="44" t="s">
        <v>162</v>
      </c>
      <c r="L303" s="258"/>
    </row>
    <row r="304" spans="2:12" ht="63.75">
      <c r="B304" s="87">
        <v>299</v>
      </c>
      <c r="C304" s="296" t="s">
        <v>333</v>
      </c>
      <c r="D304" s="157" t="s">
        <v>20</v>
      </c>
      <c r="E304" s="321" t="s">
        <v>21</v>
      </c>
      <c r="F304" s="250">
        <v>3345177</v>
      </c>
      <c r="G304" s="215">
        <v>900000000</v>
      </c>
      <c r="H304" s="226">
        <v>40401</v>
      </c>
      <c r="I304" s="38" t="s">
        <v>1313</v>
      </c>
      <c r="J304" s="44" t="s">
        <v>162</v>
      </c>
      <c r="L304" s="258"/>
    </row>
    <row r="305" spans="2:12" ht="108" customHeight="1">
      <c r="B305" s="87">
        <v>300</v>
      </c>
      <c r="C305" s="297" t="s">
        <v>91</v>
      </c>
      <c r="D305" s="162" t="s">
        <v>551</v>
      </c>
      <c r="E305" s="322" t="s">
        <v>552</v>
      </c>
      <c r="F305" s="250">
        <v>5896088</v>
      </c>
      <c r="G305" s="215">
        <v>400000000</v>
      </c>
      <c r="H305" s="226">
        <v>41494</v>
      </c>
      <c r="I305" s="38" t="s">
        <v>1064</v>
      </c>
      <c r="J305" s="44" t="s">
        <v>162</v>
      </c>
      <c r="L305" s="258"/>
    </row>
    <row r="306" spans="2:12" ht="128.25" customHeight="1">
      <c r="B306" s="87">
        <v>301</v>
      </c>
      <c r="C306" s="297" t="s">
        <v>91</v>
      </c>
      <c r="D306" s="162" t="s">
        <v>518</v>
      </c>
      <c r="E306" s="322" t="s">
        <v>519</v>
      </c>
      <c r="F306" s="250">
        <v>19111936</v>
      </c>
      <c r="G306" s="215">
        <v>644341766</v>
      </c>
      <c r="H306" s="226">
        <v>41447</v>
      </c>
      <c r="I306" s="38" t="s">
        <v>1302</v>
      </c>
      <c r="J306" s="44" t="s">
        <v>162</v>
      </c>
      <c r="L306" s="258"/>
    </row>
    <row r="307" spans="2:12" ht="116.25" customHeight="1">
      <c r="B307" s="87">
        <v>302</v>
      </c>
      <c r="C307" s="297" t="s">
        <v>91</v>
      </c>
      <c r="D307" s="162" t="s">
        <v>629</v>
      </c>
      <c r="E307" s="322" t="s">
        <v>630</v>
      </c>
      <c r="F307" s="250">
        <v>20773846</v>
      </c>
      <c r="G307" s="215">
        <v>4840495</v>
      </c>
      <c r="H307" s="226">
        <v>41570</v>
      </c>
      <c r="I307" s="38" t="s">
        <v>1066</v>
      </c>
      <c r="J307" s="44" t="s">
        <v>162</v>
      </c>
      <c r="L307" s="258"/>
    </row>
    <row r="308" spans="2:12" ht="130.5" customHeight="1">
      <c r="B308" s="87">
        <v>303</v>
      </c>
      <c r="C308" s="297" t="s">
        <v>67</v>
      </c>
      <c r="D308" s="237" t="s">
        <v>930</v>
      </c>
      <c r="E308" s="322" t="s">
        <v>931</v>
      </c>
      <c r="F308" s="250">
        <v>5676687</v>
      </c>
      <c r="G308" s="215">
        <v>18900000</v>
      </c>
      <c r="H308" s="226">
        <v>41540</v>
      </c>
      <c r="I308" s="38" t="s">
        <v>1525</v>
      </c>
      <c r="J308" s="44" t="s">
        <v>162</v>
      </c>
      <c r="L308" s="258"/>
    </row>
    <row r="309" spans="2:12" ht="189.75" customHeight="1">
      <c r="B309" s="87">
        <v>304</v>
      </c>
      <c r="C309" s="297" t="s">
        <v>67</v>
      </c>
      <c r="D309" s="162" t="s">
        <v>442</v>
      </c>
      <c r="E309" s="322" t="s">
        <v>443</v>
      </c>
      <c r="F309" s="250">
        <v>91287610</v>
      </c>
      <c r="G309" s="215">
        <v>79000000</v>
      </c>
      <c r="H309" s="226">
        <v>41169</v>
      </c>
      <c r="I309" s="214" t="s">
        <v>1321</v>
      </c>
      <c r="J309" s="44" t="s">
        <v>162</v>
      </c>
      <c r="L309" s="258"/>
    </row>
    <row r="310" spans="2:12" ht="153.75" customHeight="1">
      <c r="B310" s="87">
        <v>305</v>
      </c>
      <c r="C310" s="297" t="s">
        <v>199</v>
      </c>
      <c r="D310" s="162" t="s">
        <v>665</v>
      </c>
      <c r="E310" s="322" t="s">
        <v>666</v>
      </c>
      <c r="F310" s="250">
        <v>37237903</v>
      </c>
      <c r="G310" s="215">
        <v>59255718</v>
      </c>
      <c r="H310" s="226">
        <v>41627</v>
      </c>
      <c r="I310" s="38" t="s">
        <v>1506</v>
      </c>
      <c r="J310" s="44" t="s">
        <v>162</v>
      </c>
      <c r="L310" s="258"/>
    </row>
    <row r="311" spans="2:12" ht="155.25" customHeight="1">
      <c r="B311" s="87">
        <v>306</v>
      </c>
      <c r="C311" s="298" t="s">
        <v>200</v>
      </c>
      <c r="D311" s="162" t="s">
        <v>825</v>
      </c>
      <c r="E311" s="322" t="s">
        <v>1568</v>
      </c>
      <c r="F311" s="77">
        <v>73096515</v>
      </c>
      <c r="G311" s="216">
        <v>184607380</v>
      </c>
      <c r="H311" s="220" t="s">
        <v>803</v>
      </c>
      <c r="I311" s="214" t="s">
        <v>1416</v>
      </c>
      <c r="J311" s="44" t="s">
        <v>162</v>
      </c>
      <c r="L311" s="258"/>
    </row>
    <row r="312" spans="2:12" ht="146.25" customHeight="1">
      <c r="B312" s="87">
        <v>307</v>
      </c>
      <c r="C312" s="297" t="s">
        <v>40</v>
      </c>
      <c r="D312" s="162" t="s">
        <v>520</v>
      </c>
      <c r="E312" s="322" t="s">
        <v>521</v>
      </c>
      <c r="F312" s="250">
        <v>15321085</v>
      </c>
      <c r="G312" s="215">
        <v>294500000</v>
      </c>
      <c r="H312" s="226">
        <v>41446</v>
      </c>
      <c r="I312" s="38" t="s">
        <v>1289</v>
      </c>
      <c r="J312" s="44" t="s">
        <v>162</v>
      </c>
      <c r="L312" s="258"/>
    </row>
    <row r="313" spans="2:12" ht="155.25" customHeight="1">
      <c r="B313" s="87">
        <v>308</v>
      </c>
      <c r="C313" s="297" t="s">
        <v>225</v>
      </c>
      <c r="D313" s="162" t="s">
        <v>765</v>
      </c>
      <c r="E313" s="322" t="s">
        <v>766</v>
      </c>
      <c r="F313" s="250">
        <v>79569544</v>
      </c>
      <c r="G313" s="215">
        <v>13262060</v>
      </c>
      <c r="H313" s="226">
        <v>41809</v>
      </c>
      <c r="I313" s="38" t="s">
        <v>1319</v>
      </c>
      <c r="J313" s="44" t="s">
        <v>162</v>
      </c>
      <c r="L313" s="258"/>
    </row>
    <row r="314" spans="2:12" ht="141" customHeight="1">
      <c r="B314" s="87">
        <v>309</v>
      </c>
      <c r="C314" s="298" t="s">
        <v>2</v>
      </c>
      <c r="D314" s="162" t="s">
        <v>787</v>
      </c>
      <c r="E314" s="322" t="s">
        <v>785</v>
      </c>
      <c r="F314" s="77">
        <v>28551936</v>
      </c>
      <c r="G314" s="216">
        <v>12245037</v>
      </c>
      <c r="H314" s="253">
        <v>41847</v>
      </c>
      <c r="I314" s="214" t="s">
        <v>1322</v>
      </c>
      <c r="J314" s="44" t="s">
        <v>162</v>
      </c>
      <c r="L314" s="258"/>
    </row>
    <row r="315" spans="2:12" ht="126" customHeight="1">
      <c r="B315" s="87">
        <v>310</v>
      </c>
      <c r="C315" s="298" t="s">
        <v>333</v>
      </c>
      <c r="D315" s="235" t="s">
        <v>981</v>
      </c>
      <c r="E315" s="323" t="s">
        <v>982</v>
      </c>
      <c r="F315" s="250">
        <v>1350661</v>
      </c>
      <c r="G315" s="236">
        <v>25000000</v>
      </c>
      <c r="H315" s="226">
        <v>42300</v>
      </c>
      <c r="I315" s="214" t="s">
        <v>1314</v>
      </c>
      <c r="J315" s="44" t="s">
        <v>162</v>
      </c>
      <c r="L315" s="258"/>
    </row>
    <row r="316" spans="2:12" ht="191.25" customHeight="1">
      <c r="B316" s="87">
        <v>311</v>
      </c>
      <c r="C316" s="299" t="s">
        <v>227</v>
      </c>
      <c r="D316" s="268" t="s">
        <v>892</v>
      </c>
      <c r="E316" s="326" t="s">
        <v>894</v>
      </c>
      <c r="F316" s="266" t="s">
        <v>895</v>
      </c>
      <c r="G316" s="215">
        <v>39093353</v>
      </c>
      <c r="H316" s="262" t="s">
        <v>1681</v>
      </c>
      <c r="I316" s="263" t="s">
        <v>1193</v>
      </c>
      <c r="J316" s="44" t="s">
        <v>162</v>
      </c>
      <c r="L316" s="258"/>
    </row>
    <row r="317" spans="2:12" ht="198" customHeight="1">
      <c r="B317" s="87">
        <v>312</v>
      </c>
      <c r="C317" s="301" t="s">
        <v>67</v>
      </c>
      <c r="D317" s="235" t="s">
        <v>912</v>
      </c>
      <c r="E317" s="323" t="s">
        <v>913</v>
      </c>
      <c r="F317" s="250">
        <v>37824642</v>
      </c>
      <c r="G317" s="236">
        <v>30000000</v>
      </c>
      <c r="H317" s="226">
        <v>42090</v>
      </c>
      <c r="I317" s="214" t="s">
        <v>1334</v>
      </c>
      <c r="J317" s="44" t="s">
        <v>162</v>
      </c>
    </row>
    <row r="318" spans="2:12" ht="129" customHeight="1">
      <c r="B318" s="87">
        <v>313</v>
      </c>
      <c r="C318" s="301" t="s">
        <v>53</v>
      </c>
      <c r="D318" s="235" t="s">
        <v>970</v>
      </c>
      <c r="E318" s="323" t="s">
        <v>971</v>
      </c>
      <c r="F318" s="250">
        <v>5308959</v>
      </c>
      <c r="G318" s="236">
        <v>8017300.2000000002</v>
      </c>
      <c r="H318" s="226">
        <v>42286</v>
      </c>
      <c r="I318" s="214" t="s">
        <v>1520</v>
      </c>
      <c r="J318" s="44" t="s">
        <v>162</v>
      </c>
      <c r="L318" s="258"/>
    </row>
    <row r="319" spans="2:12" ht="114.75" customHeight="1">
      <c r="B319" s="87">
        <v>314</v>
      </c>
      <c r="C319" s="298" t="s">
        <v>91</v>
      </c>
      <c r="D319" s="235" t="s">
        <v>1025</v>
      </c>
      <c r="E319" s="323" t="s">
        <v>1026</v>
      </c>
      <c r="F319" s="250">
        <v>41570600</v>
      </c>
      <c r="G319" s="236">
        <v>7159429.4000000004</v>
      </c>
      <c r="H319" s="226">
        <v>42438</v>
      </c>
      <c r="I319" s="214" t="s">
        <v>1535</v>
      </c>
      <c r="J319" s="44" t="s">
        <v>162</v>
      </c>
      <c r="L319" s="258"/>
    </row>
    <row r="320" spans="2:12" ht="158.25" customHeight="1">
      <c r="B320" s="87">
        <v>315</v>
      </c>
      <c r="C320" s="299" t="s">
        <v>91</v>
      </c>
      <c r="D320" s="261" t="s">
        <v>837</v>
      </c>
      <c r="E320" s="326" t="s">
        <v>838</v>
      </c>
      <c r="F320" s="252" t="s">
        <v>839</v>
      </c>
      <c r="G320" s="215">
        <v>36625164</v>
      </c>
      <c r="H320" s="262">
        <v>42053</v>
      </c>
      <c r="I320" s="263" t="s">
        <v>1303</v>
      </c>
      <c r="J320" s="44" t="s">
        <v>162</v>
      </c>
      <c r="L320" s="258"/>
    </row>
    <row r="321" spans="2:12" ht="131.25" customHeight="1">
      <c r="B321" s="87">
        <v>316</v>
      </c>
      <c r="C321" s="296" t="s">
        <v>105</v>
      </c>
      <c r="D321" s="237" t="s">
        <v>1142</v>
      </c>
      <c r="E321" s="322" t="s">
        <v>1143</v>
      </c>
      <c r="F321" s="250">
        <v>24307679</v>
      </c>
      <c r="G321" s="215">
        <v>8189200</v>
      </c>
      <c r="H321" s="226">
        <v>41953</v>
      </c>
      <c r="I321" s="38" t="s">
        <v>1387</v>
      </c>
      <c r="J321" s="44" t="s">
        <v>162</v>
      </c>
      <c r="L321" s="258"/>
    </row>
    <row r="322" spans="2:12" ht="144" customHeight="1">
      <c r="B322" s="87">
        <v>317</v>
      </c>
      <c r="C322" s="296" t="s">
        <v>105</v>
      </c>
      <c r="D322" s="268" t="s">
        <v>865</v>
      </c>
      <c r="E322" s="326" t="s">
        <v>866</v>
      </c>
      <c r="F322" s="252">
        <v>3703810</v>
      </c>
      <c r="G322" s="215">
        <v>564400000</v>
      </c>
      <c r="H322" s="262" t="s">
        <v>1670</v>
      </c>
      <c r="I322" s="263" t="s">
        <v>1202</v>
      </c>
      <c r="J322" s="44" t="s">
        <v>162</v>
      </c>
      <c r="L322" s="258"/>
    </row>
    <row r="323" spans="2:12" ht="126.75" customHeight="1">
      <c r="B323" s="87">
        <v>318</v>
      </c>
      <c r="C323" s="301" t="s">
        <v>91</v>
      </c>
      <c r="D323" s="235" t="s">
        <v>909</v>
      </c>
      <c r="E323" s="323" t="s">
        <v>1411</v>
      </c>
      <c r="F323" s="250">
        <v>41682432</v>
      </c>
      <c r="G323" s="236">
        <v>28266233.050000001</v>
      </c>
      <c r="H323" s="226">
        <v>42177</v>
      </c>
      <c r="I323" s="214" t="s">
        <v>1534</v>
      </c>
      <c r="J323" s="44" t="s">
        <v>162</v>
      </c>
      <c r="L323" s="258"/>
    </row>
    <row r="324" spans="2:12" ht="100.5" customHeight="1">
      <c r="B324" s="87">
        <v>319</v>
      </c>
      <c r="C324" s="298" t="s">
        <v>100</v>
      </c>
      <c r="D324" s="235" t="s">
        <v>1043</v>
      </c>
      <c r="E324" s="323" t="s">
        <v>1044</v>
      </c>
      <c r="F324" s="250">
        <v>21227275</v>
      </c>
      <c r="G324" s="236">
        <v>12600000</v>
      </c>
      <c r="H324" s="226">
        <v>42418</v>
      </c>
      <c r="I324" s="214" t="s">
        <v>1325</v>
      </c>
      <c r="J324" s="44" t="s">
        <v>162</v>
      </c>
      <c r="L324" s="258"/>
    </row>
    <row r="325" spans="2:12" ht="114.75" customHeight="1">
      <c r="B325" s="87">
        <v>320</v>
      </c>
      <c r="C325" s="297" t="s">
        <v>120</v>
      </c>
      <c r="D325" s="162" t="s">
        <v>458</v>
      </c>
      <c r="E325" s="322" t="s">
        <v>914</v>
      </c>
      <c r="F325" s="250">
        <v>23268633</v>
      </c>
      <c r="G325" s="215">
        <v>108521168</v>
      </c>
      <c r="H325" s="226">
        <v>41194</v>
      </c>
      <c r="I325" s="38" t="s">
        <v>1509</v>
      </c>
      <c r="J325" s="44" t="s">
        <v>162</v>
      </c>
      <c r="L325" s="258"/>
    </row>
    <row r="326" spans="2:12" ht="142.5" customHeight="1">
      <c r="B326" s="87">
        <v>321</v>
      </c>
      <c r="C326" s="297" t="s">
        <v>87</v>
      </c>
      <c r="D326" s="162" t="s">
        <v>769</v>
      </c>
      <c r="E326" s="322" t="s">
        <v>770</v>
      </c>
      <c r="F326" s="250">
        <v>17321672</v>
      </c>
      <c r="G326" s="215">
        <v>139705980</v>
      </c>
      <c r="H326" s="226">
        <v>41814</v>
      </c>
      <c r="I326" s="38" t="s">
        <v>1680</v>
      </c>
      <c r="J326" s="44" t="s">
        <v>162</v>
      </c>
      <c r="L326" s="258"/>
    </row>
    <row r="327" spans="2:12" ht="123.75" customHeight="1">
      <c r="B327" s="87">
        <v>322</v>
      </c>
      <c r="C327" s="301" t="s">
        <v>120</v>
      </c>
      <c r="D327" s="235" t="s">
        <v>964</v>
      </c>
      <c r="E327" s="323" t="s">
        <v>965</v>
      </c>
      <c r="F327" s="250">
        <v>4132581</v>
      </c>
      <c r="G327" s="236">
        <v>654350000</v>
      </c>
      <c r="H327" s="226">
        <v>42290</v>
      </c>
      <c r="I327" s="214" t="s">
        <v>1489</v>
      </c>
      <c r="J327" s="44" t="s">
        <v>162</v>
      </c>
      <c r="L327" s="258"/>
    </row>
    <row r="328" spans="2:12" ht="76.5">
      <c r="B328" s="87">
        <v>323</v>
      </c>
      <c r="C328" s="298" t="s">
        <v>224</v>
      </c>
      <c r="D328" s="235" t="s">
        <v>1039</v>
      </c>
      <c r="E328" s="323" t="s">
        <v>1040</v>
      </c>
      <c r="F328" s="250">
        <v>36624009</v>
      </c>
      <c r="G328" s="236">
        <v>560000000</v>
      </c>
      <c r="H328" s="226">
        <v>42438</v>
      </c>
      <c r="I328" s="214" t="s">
        <v>1512</v>
      </c>
      <c r="J328" s="44" t="s">
        <v>162</v>
      </c>
      <c r="L328" s="258"/>
    </row>
    <row r="329" spans="2:12" ht="165.75">
      <c r="B329" s="87">
        <v>324</v>
      </c>
      <c r="C329" s="297" t="s">
        <v>132</v>
      </c>
      <c r="D329" s="162" t="s">
        <v>528</v>
      </c>
      <c r="E329" s="322" t="s">
        <v>529</v>
      </c>
      <c r="F329" s="250">
        <v>36668638</v>
      </c>
      <c r="G329" s="215">
        <v>17657958</v>
      </c>
      <c r="H329" s="226">
        <v>41458</v>
      </c>
      <c r="I329" s="38" t="s">
        <v>1450</v>
      </c>
      <c r="J329" s="44" t="s">
        <v>162</v>
      </c>
      <c r="L329" s="258"/>
    </row>
    <row r="330" spans="2:12" ht="89.25">
      <c r="B330" s="87">
        <v>325</v>
      </c>
      <c r="C330" s="297" t="s">
        <v>106</v>
      </c>
      <c r="D330" s="162" t="s">
        <v>547</v>
      </c>
      <c r="E330" s="322" t="s">
        <v>548</v>
      </c>
      <c r="F330" s="250">
        <v>8254590</v>
      </c>
      <c r="G330" s="215">
        <v>206150000</v>
      </c>
      <c r="H330" s="226">
        <v>41474</v>
      </c>
      <c r="I330" s="38" t="s">
        <v>1613</v>
      </c>
      <c r="J330" s="44" t="s">
        <v>162</v>
      </c>
      <c r="L330" s="258"/>
    </row>
    <row r="331" spans="2:12" ht="76.5">
      <c r="B331" s="87">
        <v>326</v>
      </c>
      <c r="C331" s="299" t="s">
        <v>221</v>
      </c>
      <c r="D331" s="268" t="s">
        <v>867</v>
      </c>
      <c r="E331" s="326" t="s">
        <v>871</v>
      </c>
      <c r="F331" s="252">
        <v>3697828</v>
      </c>
      <c r="G331" s="215">
        <v>216092000</v>
      </c>
      <c r="H331" s="262" t="s">
        <v>1696</v>
      </c>
      <c r="I331" s="263" t="s">
        <v>1647</v>
      </c>
      <c r="J331" s="44" t="s">
        <v>162</v>
      </c>
      <c r="L331" s="258"/>
    </row>
    <row r="332" spans="2:12" ht="89.25">
      <c r="B332" s="87">
        <v>327</v>
      </c>
      <c r="C332" s="297" t="s">
        <v>91</v>
      </c>
      <c r="D332" s="162" t="s">
        <v>682</v>
      </c>
      <c r="E332" s="322" t="s">
        <v>683</v>
      </c>
      <c r="F332" s="250">
        <v>35517475</v>
      </c>
      <c r="G332" s="215">
        <v>1296898836</v>
      </c>
      <c r="H332" s="226">
        <v>41569</v>
      </c>
      <c r="I332" s="38" t="s">
        <v>1390</v>
      </c>
      <c r="J332" s="44" t="s">
        <v>162</v>
      </c>
      <c r="L332" s="258"/>
    </row>
    <row r="333" spans="2:12" ht="76.5">
      <c r="B333" s="87">
        <v>328</v>
      </c>
      <c r="C333" s="298" t="s">
        <v>53</v>
      </c>
      <c r="D333" s="235" t="s">
        <v>996</v>
      </c>
      <c r="E333" s="323" t="s">
        <v>997</v>
      </c>
      <c r="F333" s="250">
        <v>27075578</v>
      </c>
      <c r="G333" s="236">
        <v>8017300.2000000002</v>
      </c>
      <c r="H333" s="226">
        <v>42335</v>
      </c>
      <c r="I333" s="214" t="s">
        <v>1453</v>
      </c>
      <c r="J333" s="44" t="s">
        <v>162</v>
      </c>
      <c r="L333" s="258"/>
    </row>
    <row r="334" spans="2:12" ht="63.75">
      <c r="B334" s="87">
        <v>329</v>
      </c>
      <c r="C334" s="298" t="s">
        <v>106</v>
      </c>
      <c r="D334" s="235" t="s">
        <v>1047</v>
      </c>
      <c r="E334" s="323" t="s">
        <v>1048</v>
      </c>
      <c r="F334" s="250">
        <v>10070054</v>
      </c>
      <c r="G334" s="236">
        <v>51388422</v>
      </c>
      <c r="H334" s="226">
        <v>37855</v>
      </c>
      <c r="I334" s="214" t="s">
        <v>1381</v>
      </c>
      <c r="J334" s="44" t="s">
        <v>162</v>
      </c>
      <c r="L334" s="258"/>
    </row>
    <row r="335" spans="2:12" ht="51">
      <c r="B335" s="87">
        <v>330</v>
      </c>
      <c r="C335" s="296" t="s">
        <v>100</v>
      </c>
      <c r="D335" s="237" t="s">
        <v>1388</v>
      </c>
      <c r="E335" s="322" t="s">
        <v>1389</v>
      </c>
      <c r="F335" s="77">
        <v>41325317</v>
      </c>
      <c r="G335" s="216">
        <v>15700000</v>
      </c>
      <c r="H335" s="253">
        <v>42821</v>
      </c>
      <c r="I335" s="214" t="s">
        <v>1519</v>
      </c>
      <c r="J335" s="44" t="s">
        <v>162</v>
      </c>
      <c r="L335" s="258"/>
    </row>
    <row r="336" spans="2:12" ht="102.75" customHeight="1">
      <c r="B336" s="87">
        <v>331</v>
      </c>
      <c r="C336" s="298" t="s">
        <v>333</v>
      </c>
      <c r="D336" s="235" t="s">
        <v>979</v>
      </c>
      <c r="E336" s="323" t="s">
        <v>980</v>
      </c>
      <c r="F336" s="250">
        <v>37395446</v>
      </c>
      <c r="G336" s="236">
        <v>18000000</v>
      </c>
      <c r="H336" s="226">
        <v>42291</v>
      </c>
      <c r="I336" s="214" t="s">
        <v>1628</v>
      </c>
      <c r="J336" s="44" t="s">
        <v>162</v>
      </c>
      <c r="L336" s="258"/>
    </row>
    <row r="337" spans="2:13" ht="107.25" customHeight="1">
      <c r="B337" s="87">
        <v>332</v>
      </c>
      <c r="C337" s="301" t="s">
        <v>2</v>
      </c>
      <c r="D337" s="235" t="s">
        <v>915</v>
      </c>
      <c r="E337" s="323" t="s">
        <v>916</v>
      </c>
      <c r="F337" s="250">
        <v>1110446429</v>
      </c>
      <c r="G337" s="236">
        <v>17191993</v>
      </c>
      <c r="H337" s="226">
        <v>42181</v>
      </c>
      <c r="I337" s="214" t="s">
        <v>1556</v>
      </c>
      <c r="J337" s="44" t="s">
        <v>162</v>
      </c>
      <c r="L337" s="258"/>
    </row>
    <row r="338" spans="2:13" ht="98.25" customHeight="1">
      <c r="B338" s="87">
        <v>333</v>
      </c>
      <c r="C338" s="297" t="s">
        <v>91</v>
      </c>
      <c r="D338" s="237" t="s">
        <v>1709</v>
      </c>
      <c r="E338" s="322" t="s">
        <v>1444</v>
      </c>
      <c r="F338" s="250">
        <v>51727844</v>
      </c>
      <c r="G338" s="215">
        <v>8637013</v>
      </c>
      <c r="H338" s="226">
        <v>41541</v>
      </c>
      <c r="I338" s="38" t="s">
        <v>1451</v>
      </c>
      <c r="J338" s="44" t="s">
        <v>162</v>
      </c>
      <c r="L338" s="258"/>
    </row>
    <row r="339" spans="2:13" ht="114.75" customHeight="1">
      <c r="B339" s="87">
        <v>334</v>
      </c>
      <c r="C339" s="301" t="s">
        <v>85</v>
      </c>
      <c r="D339" s="235" t="s">
        <v>960</v>
      </c>
      <c r="E339" s="323" t="s">
        <v>961</v>
      </c>
      <c r="F339" s="250">
        <v>12189312</v>
      </c>
      <c r="G339" s="236">
        <v>30000000</v>
      </c>
      <c r="H339" s="226">
        <v>42292</v>
      </c>
      <c r="I339" s="214" t="s">
        <v>1579</v>
      </c>
      <c r="J339" s="44" t="s">
        <v>162</v>
      </c>
      <c r="L339" s="258"/>
    </row>
    <row r="340" spans="2:13" ht="83.25" customHeight="1">
      <c r="B340" s="87">
        <v>335</v>
      </c>
      <c r="C340" s="296" t="s">
        <v>91</v>
      </c>
      <c r="D340" s="237" t="s">
        <v>1382</v>
      </c>
      <c r="E340" s="322" t="s">
        <v>1383</v>
      </c>
      <c r="F340" s="77">
        <v>41541374</v>
      </c>
      <c r="G340" s="216">
        <v>21977652</v>
      </c>
      <c r="H340" s="253">
        <v>42887</v>
      </c>
      <c r="I340" s="214" t="s">
        <v>1538</v>
      </c>
      <c r="J340" s="44" t="s">
        <v>162</v>
      </c>
      <c r="L340" s="258"/>
    </row>
    <row r="341" spans="2:13" ht="139.5" customHeight="1">
      <c r="B341" s="87">
        <v>336</v>
      </c>
      <c r="C341" s="301" t="s">
        <v>2</v>
      </c>
      <c r="D341" s="235" t="s">
        <v>947</v>
      </c>
      <c r="E341" s="323" t="s">
        <v>948</v>
      </c>
      <c r="F341" s="250">
        <v>1110576690</v>
      </c>
      <c r="G341" s="236">
        <v>61600000</v>
      </c>
      <c r="H341" s="226">
        <v>42242</v>
      </c>
      <c r="I341" s="214" t="s">
        <v>1557</v>
      </c>
      <c r="J341" s="44" t="s">
        <v>162</v>
      </c>
      <c r="L341" s="258"/>
    </row>
    <row r="342" spans="2:13" ht="106.5" customHeight="1">
      <c r="B342" s="87">
        <v>337</v>
      </c>
      <c r="C342" s="298" t="s">
        <v>120</v>
      </c>
      <c r="D342" s="235" t="s">
        <v>1235</v>
      </c>
      <c r="E342" s="323" t="s">
        <v>1237</v>
      </c>
      <c r="F342" s="250">
        <v>9535783</v>
      </c>
      <c r="G342" s="271">
        <v>5252341</v>
      </c>
      <c r="H342" s="226">
        <v>42720</v>
      </c>
      <c r="I342" s="214" t="s">
        <v>1598</v>
      </c>
      <c r="J342" s="44" t="s">
        <v>162</v>
      </c>
      <c r="L342" s="258"/>
    </row>
    <row r="343" spans="2:13" ht="124.5" customHeight="1">
      <c r="B343" s="87">
        <v>338</v>
      </c>
      <c r="C343" s="299" t="s">
        <v>132</v>
      </c>
      <c r="D343" s="261" t="s">
        <v>842</v>
      </c>
      <c r="E343" s="326" t="s">
        <v>843</v>
      </c>
      <c r="F343" s="252">
        <v>7676076</v>
      </c>
      <c r="G343" s="267">
        <v>12434410</v>
      </c>
      <c r="H343" s="262">
        <v>42040</v>
      </c>
      <c r="I343" s="263" t="s">
        <v>1624</v>
      </c>
      <c r="J343" s="44" t="s">
        <v>162</v>
      </c>
      <c r="L343" s="258"/>
    </row>
    <row r="344" spans="2:13" ht="94.5" customHeight="1">
      <c r="B344" s="87">
        <v>339</v>
      </c>
      <c r="C344" s="297" t="s">
        <v>333</v>
      </c>
      <c r="D344" s="162" t="s">
        <v>751</v>
      </c>
      <c r="E344" s="322" t="s">
        <v>752</v>
      </c>
      <c r="F344" s="250">
        <v>37233000</v>
      </c>
      <c r="G344" s="215">
        <v>9704262</v>
      </c>
      <c r="H344" s="226">
        <v>41775</v>
      </c>
      <c r="I344" s="38" t="s">
        <v>1485</v>
      </c>
      <c r="J344" s="44" t="s">
        <v>162</v>
      </c>
      <c r="L344" s="258"/>
    </row>
    <row r="345" spans="2:13" ht="94.5" customHeight="1">
      <c r="B345" s="87">
        <v>340</v>
      </c>
      <c r="C345" s="296" t="s">
        <v>91</v>
      </c>
      <c r="D345" s="237" t="s">
        <v>1291</v>
      </c>
      <c r="E345" s="322" t="s">
        <v>1296</v>
      </c>
      <c r="F345" s="77">
        <v>41324452</v>
      </c>
      <c r="G345" s="216">
        <v>6680320.6200000001</v>
      </c>
      <c r="H345" s="253">
        <v>42790</v>
      </c>
      <c r="I345" s="214" t="s">
        <v>1492</v>
      </c>
      <c r="J345" s="44" t="s">
        <v>162</v>
      </c>
      <c r="L345" s="258"/>
    </row>
    <row r="346" spans="2:13" ht="108" customHeight="1">
      <c r="B346" s="87">
        <v>341</v>
      </c>
      <c r="C346" s="298" t="s">
        <v>53</v>
      </c>
      <c r="D346" s="237" t="s">
        <v>1279</v>
      </c>
      <c r="E346" s="322" t="s">
        <v>1530</v>
      </c>
      <c r="F346" s="77">
        <v>1797395</v>
      </c>
      <c r="G346" s="216">
        <v>23102352</v>
      </c>
      <c r="H346" s="253">
        <v>42751</v>
      </c>
      <c r="I346" s="214" t="s">
        <v>1651</v>
      </c>
      <c r="J346" s="44" t="s">
        <v>162</v>
      </c>
      <c r="L346" s="258"/>
    </row>
    <row r="347" spans="2:13" ht="94.5" customHeight="1">
      <c r="B347" s="87">
        <v>342</v>
      </c>
      <c r="C347" s="298" t="s">
        <v>53</v>
      </c>
      <c r="D347" s="235" t="s">
        <v>1096</v>
      </c>
      <c r="E347" s="323" t="s">
        <v>1100</v>
      </c>
      <c r="F347" s="250">
        <v>520948</v>
      </c>
      <c r="G347" s="236">
        <v>7025130.4199999999</v>
      </c>
      <c r="H347" s="226">
        <v>42433</v>
      </c>
      <c r="I347" s="214" t="s">
        <v>1652</v>
      </c>
      <c r="J347" s="44" t="s">
        <v>162</v>
      </c>
      <c r="L347" s="258"/>
    </row>
    <row r="348" spans="2:13" ht="65.25" customHeight="1">
      <c r="B348" s="87">
        <v>343</v>
      </c>
      <c r="C348" s="298" t="s">
        <v>91</v>
      </c>
      <c r="D348" s="237" t="s">
        <v>1255</v>
      </c>
      <c r="E348" s="322" t="s">
        <v>1256</v>
      </c>
      <c r="F348" s="77">
        <v>9092272</v>
      </c>
      <c r="G348" s="216">
        <v>46512053</v>
      </c>
      <c r="H348" s="253">
        <v>42758</v>
      </c>
      <c r="I348" s="214" t="s">
        <v>1641</v>
      </c>
      <c r="J348" s="44" t="s">
        <v>162</v>
      </c>
      <c r="L348" s="258"/>
    </row>
    <row r="349" spans="2:13" ht="106.5" customHeight="1">
      <c r="B349" s="87">
        <v>344</v>
      </c>
      <c r="C349" s="297" t="s">
        <v>223</v>
      </c>
      <c r="D349" s="162" t="s">
        <v>759</v>
      </c>
      <c r="E349" s="322" t="s">
        <v>760</v>
      </c>
      <c r="F349" s="250">
        <v>1117804638</v>
      </c>
      <c r="G349" s="215">
        <v>123200000</v>
      </c>
      <c r="H349" s="226">
        <v>41789</v>
      </c>
      <c r="I349" s="38" t="s">
        <v>1656</v>
      </c>
      <c r="J349" s="44" t="s">
        <v>162</v>
      </c>
      <c r="L349" s="258"/>
    </row>
    <row r="350" spans="2:13" ht="86.25" customHeight="1">
      <c r="B350" s="87">
        <v>345</v>
      </c>
      <c r="C350" s="297" t="s">
        <v>91</v>
      </c>
      <c r="D350" s="162" t="s">
        <v>623</v>
      </c>
      <c r="E350" s="322" t="s">
        <v>624</v>
      </c>
      <c r="F350" s="250">
        <v>12589497</v>
      </c>
      <c r="G350" s="215">
        <v>79634079</v>
      </c>
      <c r="H350" s="226">
        <v>41556</v>
      </c>
      <c r="I350" s="38" t="s">
        <v>1672</v>
      </c>
      <c r="J350" s="44" t="s">
        <v>162</v>
      </c>
      <c r="L350" s="258"/>
    </row>
    <row r="351" spans="2:13" ht="103.5" customHeight="1">
      <c r="B351" s="87">
        <v>346</v>
      </c>
      <c r="C351" s="297" t="s">
        <v>40</v>
      </c>
      <c r="D351" s="162" t="s">
        <v>663</v>
      </c>
      <c r="E351" s="322" t="s">
        <v>1495</v>
      </c>
      <c r="F351" s="250">
        <v>8340897</v>
      </c>
      <c r="G351" s="215">
        <v>7557475</v>
      </c>
      <c r="H351" s="226">
        <v>41551</v>
      </c>
      <c r="I351" s="38" t="s">
        <v>1605</v>
      </c>
      <c r="J351" s="44" t="s">
        <v>162</v>
      </c>
      <c r="L351" s="258"/>
    </row>
    <row r="352" spans="2:13" ht="86.25" customHeight="1">
      <c r="B352" s="87">
        <v>347</v>
      </c>
      <c r="C352" s="296" t="s">
        <v>333</v>
      </c>
      <c r="D352" s="237" t="s">
        <v>1341</v>
      </c>
      <c r="E352" s="322" t="s">
        <v>1342</v>
      </c>
      <c r="F352" s="77">
        <v>5489532</v>
      </c>
      <c r="G352" s="216">
        <v>13035355</v>
      </c>
      <c r="H352" s="253">
        <v>42747</v>
      </c>
      <c r="I352" s="214" t="s">
        <v>1653</v>
      </c>
      <c r="J352" s="44" t="s">
        <v>162</v>
      </c>
      <c r="L352" s="258"/>
      <c r="M352" s="4">
        <v>6</v>
      </c>
    </row>
    <row r="353" spans="1:12" ht="86.25" customHeight="1">
      <c r="B353" s="87">
        <v>348</v>
      </c>
      <c r="C353" s="296" t="s">
        <v>534</v>
      </c>
      <c r="D353" s="237" t="s">
        <v>1292</v>
      </c>
      <c r="E353" s="322" t="s">
        <v>1295</v>
      </c>
      <c r="F353" s="77">
        <v>11294057</v>
      </c>
      <c r="G353" s="216">
        <v>4327215</v>
      </c>
      <c r="H353" s="253">
        <v>42790</v>
      </c>
      <c r="I353" s="214" t="s">
        <v>1629</v>
      </c>
      <c r="J353" s="44" t="s">
        <v>162</v>
      </c>
      <c r="L353" s="258"/>
    </row>
    <row r="354" spans="1:12" ht="94.5" customHeight="1">
      <c r="B354" s="87">
        <v>349</v>
      </c>
      <c r="C354" s="298" t="s">
        <v>40</v>
      </c>
      <c r="D354" s="235" t="s">
        <v>1051</v>
      </c>
      <c r="E354" s="323" t="s">
        <v>1052</v>
      </c>
      <c r="F354" s="250">
        <v>98763866</v>
      </c>
      <c r="G354" s="236">
        <v>46721708.329999998</v>
      </c>
      <c r="H354" s="226">
        <v>42403</v>
      </c>
      <c r="I354" s="214" t="s">
        <v>1654</v>
      </c>
      <c r="J354" s="44" t="s">
        <v>162</v>
      </c>
      <c r="L354" s="258"/>
    </row>
    <row r="355" spans="1:12" ht="68.25" customHeight="1">
      <c r="B355" s="87">
        <v>350</v>
      </c>
      <c r="C355" s="298" t="s">
        <v>106</v>
      </c>
      <c r="D355" s="235" t="s">
        <v>1224</v>
      </c>
      <c r="E355" s="323" t="s">
        <v>1226</v>
      </c>
      <c r="F355" s="250">
        <v>10064519</v>
      </c>
      <c r="G355" s="236">
        <v>10661364</v>
      </c>
      <c r="H355" s="226">
        <v>42663</v>
      </c>
      <c r="I355" s="214" t="s">
        <v>1614</v>
      </c>
      <c r="J355" s="44" t="s">
        <v>162</v>
      </c>
      <c r="L355" s="258"/>
    </row>
    <row r="356" spans="1:12" ht="117" customHeight="1">
      <c r="B356" s="87">
        <v>351</v>
      </c>
      <c r="C356" s="301" t="s">
        <v>132</v>
      </c>
      <c r="D356" s="235" t="s">
        <v>956</v>
      </c>
      <c r="E356" s="323" t="s">
        <v>957</v>
      </c>
      <c r="F356" s="250">
        <v>12629083</v>
      </c>
      <c r="G356" s="236">
        <v>22979788</v>
      </c>
      <c r="H356" s="226">
        <v>42255</v>
      </c>
      <c r="I356" s="214" t="s">
        <v>1625</v>
      </c>
      <c r="J356" s="44" t="s">
        <v>162</v>
      </c>
      <c r="L356" s="258"/>
    </row>
    <row r="357" spans="1:12" ht="117" customHeight="1">
      <c r="B357" s="87">
        <v>352</v>
      </c>
      <c r="C357" s="298" t="s">
        <v>120</v>
      </c>
      <c r="D357" s="237" t="s">
        <v>1263</v>
      </c>
      <c r="E357" s="322" t="s">
        <v>1264</v>
      </c>
      <c r="F357" s="77">
        <v>40033531</v>
      </c>
      <c r="G357" s="216">
        <v>421786176</v>
      </c>
      <c r="H357" s="253">
        <v>42754</v>
      </c>
      <c r="I357" s="214" t="s">
        <v>1655</v>
      </c>
      <c r="J357" s="49" t="s">
        <v>162</v>
      </c>
      <c r="L357" s="258"/>
    </row>
    <row r="358" spans="1:12" ht="24.75" customHeight="1" thickBot="1">
      <c r="B358" s="35"/>
      <c r="C358" s="306"/>
      <c r="D358" s="307"/>
      <c r="E358" s="315"/>
      <c r="F358" s="308"/>
      <c r="G358" s="309"/>
      <c r="H358" s="310"/>
      <c r="I358" s="305"/>
      <c r="J358" s="60"/>
    </row>
    <row r="359" spans="1:12" ht="41.25" customHeight="1" thickBot="1">
      <c r="C359" s="177"/>
      <c r="D359" s="177"/>
      <c r="E359" s="177"/>
      <c r="F359" s="247" t="s">
        <v>186</v>
      </c>
      <c r="G359" s="207">
        <f>SUM(G6:G288)</f>
        <v>1407199766926.8101</v>
      </c>
      <c r="H359" s="229"/>
      <c r="I359" s="178"/>
      <c r="J359" s="176"/>
    </row>
    <row r="360" spans="1:12" ht="24.75" customHeight="1" thickBot="1">
      <c r="F360" s="1" t="s">
        <v>800</v>
      </c>
      <c r="G360" s="208">
        <f>SUM(G289:G357)</f>
        <v>11018706325.220001</v>
      </c>
    </row>
    <row r="361" spans="1:12" ht="18.75" customHeight="1" thickBot="1">
      <c r="F361" s="209" t="s">
        <v>185</v>
      </c>
      <c r="G361" s="210">
        <f>SUM(G359:G360)</f>
        <v>1418218473252.03</v>
      </c>
    </row>
    <row r="362" spans="1:12" ht="30" customHeight="1">
      <c r="A362" s="202"/>
      <c r="B362" s="202"/>
    </row>
    <row r="363" spans="1:12" ht="16.5" customHeight="1"/>
    <row r="364" spans="1:12" ht="24.75" customHeight="1"/>
    <row r="365" spans="1:12" ht="11.25" customHeight="1">
      <c r="K365" s="342" t="s">
        <v>824</v>
      </c>
      <c r="L365" s="258"/>
    </row>
    <row r="366" spans="1:12" ht="58.5" customHeight="1">
      <c r="G366" s="54"/>
    </row>
  </sheetData>
  <protectedRanges>
    <protectedRange sqref="G1:G3 E1:E3" name="Rango1_2_1"/>
    <protectedRange sqref="F361:G361 E9 G295 E300 G300:H300 I309 J9 H359:J359 G304 E359 G297:G298 E309 G25:G29 G359:G360 G9:G23 G309" name="Rango2_1"/>
    <protectedRange sqref="H5 F5" name="Rango1_1_1"/>
    <protectedRange sqref="E296:H296" name="Rango2_67_1"/>
    <protectedRange sqref="J6:J8" name="Rango2_80_1_1"/>
    <protectedRange sqref="E6:H6" name="Rango2_89_1"/>
    <protectedRange sqref="E299:H299" name="Rango2_92_1"/>
    <protectedRange sqref="E7:H8 H309 H9" name="Rango2_99_1"/>
    <protectedRange sqref="G294 G310 G325:G326 G338 G329:G330 G321 G312:G313 G305:G308 G302:G303 G344 G349:G351 G274 G272 G30:G76 G332" name="Rango2_1_3_1"/>
    <protectedRange sqref="G301:H301 E301" name="Rango2_69_1_1"/>
    <protectedRange sqref="G98 G290:G291" name="Rango2_1_3_1_1"/>
    <protectedRange sqref="G292:G293" name="Rango2_1_3_1_3"/>
    <protectedRange sqref="G24" name="Rango2_1_25"/>
  </protectedRanges>
  <autoFilter ref="B5:L357"/>
  <mergeCells count="4">
    <mergeCell ref="K365"/>
    <mergeCell ref="B1:J1"/>
    <mergeCell ref="B2:J2"/>
    <mergeCell ref="B3:J3"/>
  </mergeCells>
  <dataValidations xWindow="379" yWindow="474" count="8">
    <dataValidation type="textLength" operator="lessThanOrEqual" allowBlank="1" showInputMessage="1" showErrorMessage="1" sqref="J9">
      <formula1>250</formula1>
    </dataValidation>
    <dataValidation type="textLength" operator="lessThan" allowBlank="1" showInputMessage="1" showErrorMessage="1" promptTitle="Número de Documento" prompt="Ingrese el número asociado al tipo de documento de identidad de la persona o entidad." sqref="F6:F8 F296 H300 F299">
      <formula1>15</formula1>
    </dataValidation>
    <dataValidation type="textLength" operator="lessThanOrEqual" allowBlank="1" showInputMessage="1" showErrorMessage="1" promptTitle="Nombre de Institución o Persona" prompt="Nombre de la Institución o Persona Natural o Jurídica demandante." sqref="E296 E299:E301 E309 E6:E9">
      <formula1>200</formula1>
    </dataValidation>
    <dataValidation type="date" operator="greaterThan" allowBlank="1" showInputMessage="1" showErrorMessage="1" promptTitle="Fecha Notificación" prompt="Ingrese la fecha en el Formato dìa/mes/año utilizando dos caracteres para día y mes y cuatro para el año.  Vgr.  01/01/1980 para el 1 de enero de 1980." sqref="H301 H296 H299 H309 H6:H9">
      <formula1>29221</formula1>
    </dataValidation>
    <dataValidation type="list" allowBlank="1" showInputMessage="1" showErrorMessage="1" promptTitle="Favorabilidad Fallo" prompt="Indique si el fallo es favorable o desfavorable para la institución." sqref="J6:J8">
      <formula1>#REF!</formula1>
    </dataValidation>
    <dataValidation type="decimal" operator="greaterThanOrEqual" allowBlank="1" showInputMessage="1" showErrorMessage="1" errorTitle="ERROR" error="En esta columna sólo deben consignarse valores numéricos." sqref="G98 G325:G326 G321 G329:G330 G338 G344 G6 G349:G351 G272 G274 G9:G76 G290:G310 G312:G313 G332">
      <formula1>0</formula1>
    </dataValidation>
    <dataValidation operator="greaterThanOrEqual" allowBlank="1" showInputMessage="1" showErrorMessage="1" errorTitle="ERROR" error="En esta columna sólo deben consignarse valores numéricos." sqref="G7:G8"/>
    <dataValidation operator="lessThan" allowBlank="1" showInputMessage="1" showErrorMessage="1" promptTitle="Número de Documento" prompt="Ingrese el número asociado al tipo de documento de identidad de la persona o entidad." sqref="G359:G360"/>
  </dataValidations>
  <pageMargins left="1.2204724409448819" right="3.937007874015748E-2" top="0.74803149606299213" bottom="0.74803149606299213" header="0.31496062992125984" footer="0.31496062992125984"/>
  <pageSetup paperSize="41" scale="80" orientation="landscape" r:id="rId1"/>
  <headerFooter>
    <oddFooter>&amp;LDiana Paola Ruiz&amp;CMARISOL DEL PILAR URDINOLA CONTRERAS
 12/02/2018&amp;R&amp;P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REGIS. DEMANDADA-ENE-MAR</vt:lpstr>
      <vt:lpstr>REGIS. DEMANDANTE ENE-MAR</vt:lpstr>
      <vt:lpstr>F.R.DEMANDADO ENE-MAR</vt:lpstr>
      <vt:lpstr>F.R.DEMANDANTE ENERO - MARZO</vt:lpstr>
      <vt:lpstr>REGIS. DEMANDADA -ABRIL- JUNIO</vt:lpstr>
      <vt:lpstr>REGIS. DEMANDANTE ABRIL - JUNIO</vt:lpstr>
      <vt:lpstr>F.R.DEMANDADO  ABRIL- JUNIO</vt:lpstr>
      <vt:lpstr>F.R.DEMANDANTE ABRIL - JUNIO</vt:lpstr>
      <vt:lpstr>RNEC DEMANDADA OCT-DIC 2017</vt:lpstr>
      <vt:lpstr>RNEC DEMANDANTE OCT - DIC 2017</vt:lpstr>
      <vt:lpstr>FRR DEMANDADO OCT - DIC 2017</vt:lpstr>
      <vt:lpstr>FRR DEMANDANTE OCT - DIC 2017</vt:lpstr>
      <vt:lpstr>'RNEC DEMANDADA OCT-DIC 2017'!Área_de_impresión</vt:lpstr>
      <vt:lpstr>'F.R.DEMANDADO  ABRIL- JUNIO'!Títulos_a_imprimir</vt:lpstr>
      <vt:lpstr>'F.R.DEMANDADO ENE-MAR'!Títulos_a_imprimir</vt:lpstr>
      <vt:lpstr>'F.R.DEMANDANTE ABRIL - JUNIO'!Títulos_a_imprimir</vt:lpstr>
      <vt:lpstr>'F.R.DEMANDANTE ENERO - MARZO'!Títulos_a_imprimir</vt:lpstr>
      <vt:lpstr>'REGIS. DEMANDADA -ABRIL- JUNIO'!Títulos_a_imprimir</vt:lpstr>
      <vt:lpstr>'REGIS. DEMANDADA-ENE-MAR'!Títulos_a_imprimir</vt:lpstr>
      <vt:lpstr>'REGIS. DEMANDANTE ABRIL - JUNIO'!Títulos_a_imprimir</vt:lpstr>
      <vt:lpstr>'REGIS. DEMANDANTE ENE-MAR'!Títulos_a_imprimir</vt:lpstr>
      <vt:lpstr>'RNEC DEMANDANTE OCT - DIC 2017'!Títulos_a_imprimir</vt:lpstr>
    </vt:vector>
  </TitlesOfParts>
  <Company>REGISTRADURIA NACIONAL DEL ESTADO CIVIL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Gloria Patricia Leon Ballesteros</cp:lastModifiedBy>
  <cp:lastPrinted>2015-04-15T15:22:14Z</cp:lastPrinted>
  <dcterms:created xsi:type="dcterms:W3CDTF">2006-07-06T13:22:51Z</dcterms:created>
  <dcterms:modified xsi:type="dcterms:W3CDTF">2019-08-06T16:11:35Z</dcterms:modified>
</cp:coreProperties>
</file>