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epaez\OneDrive - REGISTRADURÍA NACIONAL DEL ESTADO CIVIL\todo\Riesgos\MRC\MPC 2024\2 Cuatri\Consolidado\"/>
    </mc:Choice>
  </mc:AlternateContent>
  <xr:revisionPtr revIDLastSave="0" documentId="13_ncr:1_{07C54E1E-252E-4160-849E-E4734C92704D}" xr6:coauthVersionLast="47" xr6:coauthVersionMax="47" xr10:uidLastSave="{00000000-0000-0000-0000-000000000000}"/>
  <bookViews>
    <workbookView xWindow="-120" yWindow="-120" windowWidth="29040" windowHeight="15720" xr2:uid="{00000000-000D-0000-FFFF-FFFF00000000}"/>
  </bookViews>
  <sheets>
    <sheet name="EMFT03" sheetId="1" r:id="rId1"/>
  </sheets>
  <externalReferences>
    <externalReference r:id="rId2"/>
    <externalReference r:id="rId3"/>
    <externalReference r:id="rId4"/>
    <externalReference r:id="rId5"/>
    <externalReference r:id="rId6"/>
  </externalReferences>
  <definedNames>
    <definedName name="Agente_generador_externas">[1]Datos!$L$2:$L$10</definedName>
    <definedName name="Agente_generador_internas">[1]Datos!$K$2:$K$7</definedName>
    <definedName name="Categoría_corrupción">[1]Datos!$D$2:$D$9</definedName>
    <definedName name="Categoría_estratégica">[1]Datos!$E$2</definedName>
    <definedName name="Categoría_gestión_procesos">[1]Datos!$F$2</definedName>
    <definedName name="Categoría_oportunidad">[1]Datos!$H$2:$H$6</definedName>
    <definedName name="Categoría_seguridad_información">[1]Datos!$G$2:$G$5</definedName>
    <definedName name="CEYP">[2]Datos!$A$33</definedName>
    <definedName name="Clase_riesgo">[1]Datos!$J$2:$J$7</definedName>
    <definedName name="Escala_impacto_corrupcion">'[3]Datos-Riesgos'!$D$2:$D$4</definedName>
    <definedName name="Escala_impacto_proceso">'[3]Datos-Riesgos'!$B$2:$B$6</definedName>
    <definedName name="Escala_probabilidad_proceso">'[3]Datos-Riesgos'!$A$2:$A$6</definedName>
    <definedName name="Estado">[4]Datos!$B$2:$B$5</definedName>
    <definedName name="Información_Electoral">[1]Informacion!#REF!</definedName>
    <definedName name="Nivel_importancia_tarea">[4]Datos!$A$2:$A$4</definedName>
    <definedName name="Otros_procesos_afectados">[1]Datos!$AZ$2:$AZ$8</definedName>
    <definedName name="Preposiciones">[1]Datos!$I$2:$I$12</definedName>
    <definedName name="Probab_frec_corrup_proceso_seg_inf">[1]Datos!$N$2:$N$6</definedName>
    <definedName name="Probab_frec_estrat_oportunidad">[1]Datos!$O$2:$O$6</definedName>
    <definedName name="Probabilidad_factibilidad">[1]Datos!$M$2:$M$6</definedName>
    <definedName name="Respuestas">[1]Datos!$AB$2:$AB$3</definedName>
    <definedName name="TIPO_A">'[5]02-Vulnerabilidad y Amenaza '!$K$1048371:$K$1048387</definedName>
    <definedName name="TIPO_V">'[5]02-Vulnerabilidad y Amenaza '!$B$1048371:$B$1048377</definedName>
    <definedName name="X">[1]Datos!$AC$2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0" i="1" l="1"/>
  <c r="AW11" i="1"/>
  <c r="BH329" i="1"/>
  <c r="BG329" i="1"/>
  <c r="BF329" i="1"/>
  <c r="BB329" i="1"/>
  <c r="BH328" i="1"/>
  <c r="BG328" i="1"/>
  <c r="BF328" i="1"/>
  <c r="BB328" i="1"/>
  <c r="BH327" i="1"/>
  <c r="BG327" i="1"/>
  <c r="BF327" i="1"/>
  <c r="BB327" i="1"/>
  <c r="BH326" i="1"/>
  <c r="BG326" i="1"/>
  <c r="BF326" i="1"/>
  <c r="BB326" i="1"/>
  <c r="BH325" i="1"/>
  <c r="BG325" i="1"/>
  <c r="BF325" i="1"/>
  <c r="BB325" i="1"/>
  <c r="BH324" i="1"/>
  <c r="BG324" i="1"/>
  <c r="BF324" i="1"/>
  <c r="BB324" i="1"/>
  <c r="BH323" i="1"/>
  <c r="BG323" i="1"/>
  <c r="BF323" i="1"/>
  <c r="BB323" i="1"/>
  <c r="BH322" i="1"/>
  <c r="BG322" i="1"/>
  <c r="BF322" i="1"/>
  <c r="BB322" i="1"/>
  <c r="BH321" i="1"/>
  <c r="BG321" i="1"/>
  <c r="BF321" i="1"/>
  <c r="BB321" i="1"/>
  <c r="BH320" i="1"/>
  <c r="BG320" i="1"/>
  <c r="BF320" i="1"/>
  <c r="BB320" i="1"/>
  <c r="BH319" i="1"/>
  <c r="BG319" i="1"/>
  <c r="BF319" i="1"/>
  <c r="BB319" i="1"/>
  <c r="BH318" i="1"/>
  <c r="BG318" i="1"/>
  <c r="BF318" i="1"/>
  <c r="BB318" i="1"/>
  <c r="BH317" i="1"/>
  <c r="BG317" i="1"/>
  <c r="BF317" i="1"/>
  <c r="BB317" i="1"/>
  <c r="BH316" i="1"/>
  <c r="BG316" i="1"/>
  <c r="BF316" i="1"/>
  <c r="BB316" i="1"/>
  <c r="BH315" i="1"/>
  <c r="BG315" i="1"/>
  <c r="BF315" i="1"/>
  <c r="BB315" i="1"/>
  <c r="BH314" i="1"/>
  <c r="BG314" i="1"/>
  <c r="BF314" i="1"/>
  <c r="BB314" i="1"/>
  <c r="BH313" i="1"/>
  <c r="BG313" i="1"/>
  <c r="BF313" i="1"/>
  <c r="BB313" i="1"/>
  <c r="BH312" i="1"/>
  <c r="BG312" i="1"/>
  <c r="BF312" i="1"/>
  <c r="BB312" i="1"/>
  <c r="BH311" i="1"/>
  <c r="BG311" i="1"/>
  <c r="BF311" i="1"/>
  <c r="BB311" i="1"/>
  <c r="BH310" i="1"/>
  <c r="BG310" i="1"/>
  <c r="BF310" i="1"/>
  <c r="BB310" i="1"/>
  <c r="BH309" i="1"/>
  <c r="BG309" i="1"/>
  <c r="BF309" i="1"/>
  <c r="BB309" i="1"/>
  <c r="BH308" i="1"/>
  <c r="BG308" i="1"/>
  <c r="BF308" i="1"/>
  <c r="BB308" i="1"/>
  <c r="BH307" i="1"/>
  <c r="BG307" i="1"/>
  <c r="BF307" i="1"/>
  <c r="BB307" i="1"/>
  <c r="BH306" i="1"/>
  <c r="BG306" i="1"/>
  <c r="BF306" i="1"/>
  <c r="BB306" i="1"/>
  <c r="BH305" i="1"/>
  <c r="BG305" i="1"/>
  <c r="BF305" i="1"/>
  <c r="BB305" i="1"/>
  <c r="BH304" i="1"/>
  <c r="BG304" i="1"/>
  <c r="BF304" i="1"/>
  <c r="BB304" i="1"/>
  <c r="BH303" i="1"/>
  <c r="BG303" i="1"/>
  <c r="BF303" i="1"/>
  <c r="BB303" i="1"/>
  <c r="BH302" i="1"/>
  <c r="BG302" i="1"/>
  <c r="BF302" i="1"/>
  <c r="BB302" i="1"/>
  <c r="BH301" i="1"/>
  <c r="BG301" i="1"/>
  <c r="BF301" i="1"/>
  <c r="BB301" i="1"/>
  <c r="BH300" i="1"/>
  <c r="BG300" i="1"/>
  <c r="BF300" i="1"/>
  <c r="BB300" i="1"/>
  <c r="BH299" i="1"/>
  <c r="BG299" i="1"/>
  <c r="BF299" i="1"/>
  <c r="BB299" i="1"/>
  <c r="BH298" i="1"/>
  <c r="BG298" i="1"/>
  <c r="BF298" i="1"/>
  <c r="BB298" i="1"/>
  <c r="BH297" i="1"/>
  <c r="BG297" i="1"/>
  <c r="BF297" i="1"/>
  <c r="BB297" i="1"/>
  <c r="BH296" i="1"/>
  <c r="BG296" i="1"/>
  <c r="BF296" i="1"/>
  <c r="BB296" i="1"/>
  <c r="BH295" i="1"/>
  <c r="BG295" i="1"/>
  <c r="BF295" i="1"/>
  <c r="BB295" i="1"/>
  <c r="BH294" i="1"/>
  <c r="BG294" i="1"/>
  <c r="BF294" i="1"/>
  <c r="BB294" i="1"/>
  <c r="BH293" i="1"/>
  <c r="BG293" i="1"/>
  <c r="BF293" i="1"/>
  <c r="BB293" i="1"/>
  <c r="BH292" i="1"/>
  <c r="BG292" i="1"/>
  <c r="BF292" i="1"/>
  <c r="BB292" i="1"/>
  <c r="BH291" i="1"/>
  <c r="BG291" i="1"/>
  <c r="BF291" i="1"/>
  <c r="BB291" i="1"/>
  <c r="BH290" i="1"/>
  <c r="BG290" i="1"/>
  <c r="BF290" i="1"/>
  <c r="BB290" i="1"/>
  <c r="BH289" i="1"/>
  <c r="BG289" i="1"/>
  <c r="BF289" i="1"/>
  <c r="BB289" i="1"/>
  <c r="BH288" i="1"/>
  <c r="BG288" i="1"/>
  <c r="BF288" i="1"/>
  <c r="BB288" i="1"/>
  <c r="BH287" i="1"/>
  <c r="BG287" i="1"/>
  <c r="BF287" i="1"/>
  <c r="BB287" i="1"/>
  <c r="BH286" i="1"/>
  <c r="BG286" i="1"/>
  <c r="BF286" i="1"/>
  <c r="BB286" i="1"/>
  <c r="BH285" i="1"/>
  <c r="BG285" i="1"/>
  <c r="BF285" i="1"/>
  <c r="BB285" i="1"/>
  <c r="BH284" i="1"/>
  <c r="BG284" i="1"/>
  <c r="BF284" i="1"/>
  <c r="BB284" i="1"/>
  <c r="BH283" i="1"/>
  <c r="BG283" i="1"/>
  <c r="BF283" i="1"/>
  <c r="BB283" i="1"/>
  <c r="BH282" i="1"/>
  <c r="BG282" i="1"/>
  <c r="BF282" i="1"/>
  <c r="BB282" i="1"/>
  <c r="BH281" i="1"/>
  <c r="BG281" i="1"/>
  <c r="BF281" i="1"/>
  <c r="BB281" i="1"/>
  <c r="BH280" i="1"/>
  <c r="BG280" i="1"/>
  <c r="BF280" i="1"/>
  <c r="BB280" i="1"/>
  <c r="BH279" i="1"/>
  <c r="BG279" i="1"/>
  <c r="BF279" i="1"/>
  <c r="BB279" i="1"/>
  <c r="BH278" i="1"/>
  <c r="BG278" i="1"/>
  <c r="BF278" i="1"/>
  <c r="BB278" i="1"/>
  <c r="BH277" i="1"/>
  <c r="BG277" i="1"/>
  <c r="BF277" i="1"/>
  <c r="BB277" i="1"/>
  <c r="BH276" i="1"/>
  <c r="BG276" i="1"/>
  <c r="BF276" i="1"/>
  <c r="BB276" i="1"/>
  <c r="BH275" i="1"/>
  <c r="BG275" i="1"/>
  <c r="BF275" i="1"/>
  <c r="BB275" i="1"/>
  <c r="BH274" i="1"/>
  <c r="BG274" i="1"/>
  <c r="BF274" i="1"/>
  <c r="BB274" i="1"/>
  <c r="BH273" i="1"/>
  <c r="BG273" i="1"/>
  <c r="BF273" i="1"/>
  <c r="BB273" i="1"/>
  <c r="BH272" i="1"/>
  <c r="BG272" i="1"/>
  <c r="BF272" i="1"/>
  <c r="BB272" i="1"/>
  <c r="BH271" i="1"/>
  <c r="BG271" i="1"/>
  <c r="BF271" i="1"/>
  <c r="BB271" i="1"/>
  <c r="BH270" i="1"/>
  <c r="BG270" i="1"/>
  <c r="BF270" i="1"/>
  <c r="BB270" i="1"/>
  <c r="BH269" i="1"/>
  <c r="BG269" i="1"/>
  <c r="BF269" i="1"/>
  <c r="BB269" i="1"/>
  <c r="BH268" i="1"/>
  <c r="BG268" i="1"/>
  <c r="BF268" i="1"/>
  <c r="BB268" i="1"/>
  <c r="BH267" i="1"/>
  <c r="BG267" i="1"/>
  <c r="BF267" i="1"/>
  <c r="BB267" i="1"/>
  <c r="BH266" i="1"/>
  <c r="BG266" i="1"/>
  <c r="BF266" i="1"/>
  <c r="BB266" i="1"/>
  <c r="BH265" i="1"/>
  <c r="BG265" i="1"/>
  <c r="BF265" i="1"/>
  <c r="BB265" i="1"/>
  <c r="BH264" i="1"/>
  <c r="BG264" i="1"/>
  <c r="BF264" i="1"/>
  <c r="BB264" i="1"/>
  <c r="BH263" i="1"/>
  <c r="BG263" i="1"/>
  <c r="BF263" i="1"/>
  <c r="BB263" i="1"/>
  <c r="BH262" i="1"/>
  <c r="BG262" i="1"/>
  <c r="BF262" i="1"/>
  <c r="BB262" i="1"/>
  <c r="BH261" i="1"/>
  <c r="BG261" i="1"/>
  <c r="BF261" i="1"/>
  <c r="BB261" i="1"/>
  <c r="BH260" i="1"/>
  <c r="BG260" i="1"/>
  <c r="BF260" i="1"/>
  <c r="BB260" i="1"/>
  <c r="BH259" i="1"/>
  <c r="BG259" i="1"/>
  <c r="BF259" i="1"/>
  <c r="BB259" i="1"/>
  <c r="BH258" i="1"/>
  <c r="BG258" i="1"/>
  <c r="BF258" i="1"/>
  <c r="BB258" i="1"/>
  <c r="BH257" i="1"/>
  <c r="BG257" i="1"/>
  <c r="BF257" i="1"/>
  <c r="BB257" i="1"/>
  <c r="BH256" i="1"/>
  <c r="BG256" i="1"/>
  <c r="BF256" i="1"/>
  <c r="BB256" i="1"/>
  <c r="BH255" i="1"/>
  <c r="BG255" i="1"/>
  <c r="BF255" i="1"/>
  <c r="BB255" i="1"/>
  <c r="BH254" i="1"/>
  <c r="BG254" i="1"/>
  <c r="BF254" i="1"/>
  <c r="BB254" i="1"/>
  <c r="BH253" i="1"/>
  <c r="BG253" i="1"/>
  <c r="BF253" i="1"/>
  <c r="BB253" i="1"/>
  <c r="BH252" i="1"/>
  <c r="BG252" i="1"/>
  <c r="BF252" i="1"/>
  <c r="BB252" i="1"/>
  <c r="BH251" i="1"/>
  <c r="BG251" i="1"/>
  <c r="BF251" i="1"/>
  <c r="BB251" i="1"/>
  <c r="BH250" i="1"/>
  <c r="BG250" i="1"/>
  <c r="BF250" i="1"/>
  <c r="BB250" i="1"/>
  <c r="BH249" i="1"/>
  <c r="BG249" i="1"/>
  <c r="BF249" i="1"/>
  <c r="BB249" i="1"/>
  <c r="BH248" i="1"/>
  <c r="BG248" i="1"/>
  <c r="BF248" i="1"/>
  <c r="BB248" i="1"/>
  <c r="BH247" i="1"/>
  <c r="BG247" i="1"/>
  <c r="BF247" i="1"/>
  <c r="BB247" i="1"/>
  <c r="BH246" i="1"/>
  <c r="BG246" i="1"/>
  <c r="BF246" i="1"/>
  <c r="BB246" i="1"/>
  <c r="BH245" i="1"/>
  <c r="BG245" i="1"/>
  <c r="BF245" i="1"/>
  <c r="BB245" i="1"/>
  <c r="BH244" i="1"/>
  <c r="BG244" i="1"/>
  <c r="BF244" i="1"/>
  <c r="BB244" i="1"/>
  <c r="BH243" i="1"/>
  <c r="BG243" i="1"/>
  <c r="BF243" i="1"/>
  <c r="BB243" i="1"/>
  <c r="BH242" i="1"/>
  <c r="BG242" i="1"/>
  <c r="BF242" i="1"/>
  <c r="BB242" i="1"/>
  <c r="BH241" i="1"/>
  <c r="BG241" i="1"/>
  <c r="BF241" i="1"/>
  <c r="BB241" i="1"/>
  <c r="BH240" i="1"/>
  <c r="BG240" i="1"/>
  <c r="BF240" i="1"/>
  <c r="BB240" i="1"/>
  <c r="BH239" i="1"/>
  <c r="BG239" i="1"/>
  <c r="BF239" i="1"/>
  <c r="BB239" i="1"/>
  <c r="BH238" i="1"/>
  <c r="BG238" i="1"/>
  <c r="BF238" i="1"/>
  <c r="BB238" i="1"/>
  <c r="BH237" i="1"/>
  <c r="BG237" i="1"/>
  <c r="BF237" i="1"/>
  <c r="BB237" i="1"/>
  <c r="BH236" i="1"/>
  <c r="BG236" i="1"/>
  <c r="BF236" i="1"/>
  <c r="BB236" i="1"/>
  <c r="BH235" i="1"/>
  <c r="BG235" i="1"/>
  <c r="BF235" i="1"/>
  <c r="BB235" i="1"/>
  <c r="BH234" i="1"/>
  <c r="BG234" i="1"/>
  <c r="BF234" i="1"/>
  <c r="BB234" i="1"/>
  <c r="BH233" i="1"/>
  <c r="BG233" i="1"/>
  <c r="BF233" i="1"/>
  <c r="BB233" i="1"/>
  <c r="BH232" i="1"/>
  <c r="BG232" i="1"/>
  <c r="BF232" i="1"/>
  <c r="BB232" i="1"/>
  <c r="BH231" i="1"/>
  <c r="BG231" i="1"/>
  <c r="BF231" i="1"/>
  <c r="BB231" i="1"/>
  <c r="BH230" i="1"/>
  <c r="BG230" i="1"/>
  <c r="BF230" i="1"/>
  <c r="BB230" i="1"/>
  <c r="BH229" i="1"/>
  <c r="BG229" i="1"/>
  <c r="BF229" i="1"/>
  <c r="BB229" i="1"/>
  <c r="BH228" i="1"/>
  <c r="BG228" i="1"/>
  <c r="BF228" i="1"/>
  <c r="BB228" i="1"/>
  <c r="BH227" i="1"/>
  <c r="BG227" i="1"/>
  <c r="BF227" i="1"/>
  <c r="BB227" i="1"/>
  <c r="BH226" i="1"/>
  <c r="BG226" i="1"/>
  <c r="BF226" i="1"/>
  <c r="BB226" i="1"/>
  <c r="BH225" i="1"/>
  <c r="BG225" i="1"/>
  <c r="BF225" i="1"/>
  <c r="BB225" i="1"/>
  <c r="BH224" i="1"/>
  <c r="BG224" i="1"/>
  <c r="BF224" i="1"/>
  <c r="BB224" i="1"/>
  <c r="BH223" i="1"/>
  <c r="BG223" i="1"/>
  <c r="BF223" i="1"/>
  <c r="BB223" i="1"/>
  <c r="BH222" i="1"/>
  <c r="BG222" i="1"/>
  <c r="BF222" i="1"/>
  <c r="BB222" i="1"/>
  <c r="BH221" i="1"/>
  <c r="BG221" i="1"/>
  <c r="BF221" i="1"/>
  <c r="BB221" i="1"/>
  <c r="BH220" i="1"/>
  <c r="BG220" i="1"/>
  <c r="BF220" i="1"/>
  <c r="BB220" i="1"/>
  <c r="BH219" i="1"/>
  <c r="BG219" i="1"/>
  <c r="BF219" i="1"/>
  <c r="BB219" i="1"/>
  <c r="BH218" i="1"/>
  <c r="BG218" i="1"/>
  <c r="BF218" i="1"/>
  <c r="BB218" i="1"/>
  <c r="BH217" i="1"/>
  <c r="BG217" i="1"/>
  <c r="BF217" i="1"/>
  <c r="BB217" i="1"/>
  <c r="BH216" i="1"/>
  <c r="BG216" i="1"/>
  <c r="BF216" i="1"/>
  <c r="BB216" i="1"/>
  <c r="BH215" i="1"/>
  <c r="BG215" i="1"/>
  <c r="BF215" i="1"/>
  <c r="BB215" i="1"/>
  <c r="BH214" i="1"/>
  <c r="BG214" i="1"/>
  <c r="BF214" i="1"/>
  <c r="BB214" i="1"/>
  <c r="BH213" i="1"/>
  <c r="BG213" i="1"/>
  <c r="BF213" i="1"/>
  <c r="BB213" i="1"/>
  <c r="BH212" i="1"/>
  <c r="BG212" i="1"/>
  <c r="BF212" i="1"/>
  <c r="BB212" i="1"/>
  <c r="BH211" i="1"/>
  <c r="BG211" i="1"/>
  <c r="BF211" i="1"/>
  <c r="BB211" i="1"/>
  <c r="BH210" i="1"/>
  <c r="BG210" i="1"/>
  <c r="BF210" i="1"/>
  <c r="BB210" i="1"/>
  <c r="BH209" i="1"/>
  <c r="BG209" i="1"/>
  <c r="BF209" i="1"/>
  <c r="BB209" i="1"/>
  <c r="BH208" i="1"/>
  <c r="BG208" i="1"/>
  <c r="BF208" i="1"/>
  <c r="BB208" i="1"/>
  <c r="BH207" i="1"/>
  <c r="BG207" i="1"/>
  <c r="BF207" i="1"/>
  <c r="BB207" i="1"/>
  <c r="BH206" i="1"/>
  <c r="BG206" i="1"/>
  <c r="BF206" i="1"/>
  <c r="BB206" i="1"/>
  <c r="BH205" i="1"/>
  <c r="BG205" i="1"/>
  <c r="BF205" i="1"/>
  <c r="BB205" i="1"/>
  <c r="BH204" i="1"/>
  <c r="BG204" i="1"/>
  <c r="BF204" i="1"/>
  <c r="BB204" i="1"/>
  <c r="BH203" i="1"/>
  <c r="BG203" i="1"/>
  <c r="BF203" i="1"/>
  <c r="BB203" i="1"/>
  <c r="BH202" i="1"/>
  <c r="BG202" i="1"/>
  <c r="BF202" i="1"/>
  <c r="BB202" i="1"/>
  <c r="BH201" i="1"/>
  <c r="BG201" i="1"/>
  <c r="BF201" i="1"/>
  <c r="BB201" i="1"/>
  <c r="BH200" i="1"/>
  <c r="BG200" i="1"/>
  <c r="BF200" i="1"/>
  <c r="BB200" i="1"/>
  <c r="BH199" i="1"/>
  <c r="BG199" i="1"/>
  <c r="BF199" i="1"/>
  <c r="BB199" i="1"/>
  <c r="BH198" i="1"/>
  <c r="BG198" i="1"/>
  <c r="BF198" i="1"/>
  <c r="BB198" i="1"/>
  <c r="BH197" i="1"/>
  <c r="BG197" i="1"/>
  <c r="BF197" i="1"/>
  <c r="BB197" i="1"/>
  <c r="BH196" i="1"/>
  <c r="BG196" i="1"/>
  <c r="BF196" i="1"/>
  <c r="BB196" i="1"/>
  <c r="BH195" i="1"/>
  <c r="BG195" i="1"/>
  <c r="BF195" i="1"/>
  <c r="BB195" i="1"/>
  <c r="BH194" i="1"/>
  <c r="BG194" i="1"/>
  <c r="BF194" i="1"/>
  <c r="BB194" i="1"/>
  <c r="BH193" i="1"/>
  <c r="BG193" i="1"/>
  <c r="BF193" i="1"/>
  <c r="BB193" i="1"/>
  <c r="BH192" i="1"/>
  <c r="BG192" i="1"/>
  <c r="BF192" i="1"/>
  <c r="BB192" i="1"/>
  <c r="BH191" i="1"/>
  <c r="BG191" i="1"/>
  <c r="BF191" i="1"/>
  <c r="BB191" i="1"/>
  <c r="BH190" i="1"/>
  <c r="BG190" i="1"/>
  <c r="BF190" i="1"/>
  <c r="BB190" i="1"/>
  <c r="BH189" i="1"/>
  <c r="BG189" i="1"/>
  <c r="BF189" i="1"/>
  <c r="BB189" i="1"/>
  <c r="BH188" i="1"/>
  <c r="BG188" i="1"/>
  <c r="BF188" i="1"/>
  <c r="BB188" i="1"/>
  <c r="BH187" i="1"/>
  <c r="BG187" i="1"/>
  <c r="BF187" i="1"/>
  <c r="BB187" i="1"/>
  <c r="BH186" i="1"/>
  <c r="BG186" i="1"/>
  <c r="BF186" i="1"/>
  <c r="BB186" i="1"/>
  <c r="BH185" i="1"/>
  <c r="BG185" i="1"/>
  <c r="BF185" i="1"/>
  <c r="BB185" i="1"/>
  <c r="BH184" i="1"/>
  <c r="BG184" i="1"/>
  <c r="BF184" i="1"/>
  <c r="BB184" i="1"/>
  <c r="BH183" i="1"/>
  <c r="BG183" i="1"/>
  <c r="BF183" i="1"/>
  <c r="BB183" i="1"/>
  <c r="BH182" i="1"/>
  <c r="BG182" i="1"/>
  <c r="BF182" i="1"/>
  <c r="BB182" i="1"/>
  <c r="BH181" i="1"/>
  <c r="BG181" i="1"/>
  <c r="BF181" i="1"/>
  <c r="BB181" i="1"/>
  <c r="BH180" i="1"/>
  <c r="BG180" i="1"/>
  <c r="BF180" i="1"/>
  <c r="BB180" i="1"/>
  <c r="BH179" i="1"/>
  <c r="BG179" i="1"/>
  <c r="BF179" i="1"/>
  <c r="BB179" i="1"/>
  <c r="BH178" i="1"/>
  <c r="BG178" i="1"/>
  <c r="BF178" i="1"/>
  <c r="BB178" i="1"/>
  <c r="BH177" i="1"/>
  <c r="BG177" i="1"/>
  <c r="BF177" i="1"/>
  <c r="BB177" i="1"/>
  <c r="BH176" i="1"/>
  <c r="BG176" i="1"/>
  <c r="BF176" i="1"/>
  <c r="BB176" i="1"/>
  <c r="BH175" i="1"/>
  <c r="BG175" i="1"/>
  <c r="BF175" i="1"/>
  <c r="BB175" i="1"/>
  <c r="BH174" i="1"/>
  <c r="BG174" i="1"/>
  <c r="BF174" i="1"/>
  <c r="BB174" i="1"/>
  <c r="BH173" i="1"/>
  <c r="BG173" i="1"/>
  <c r="BF173" i="1"/>
  <c r="BB173" i="1"/>
  <c r="BH172" i="1"/>
  <c r="BG172" i="1"/>
  <c r="BF172" i="1"/>
  <c r="BB172" i="1"/>
  <c r="BH171" i="1"/>
  <c r="BG171" i="1"/>
  <c r="BF171" i="1"/>
  <c r="BB171" i="1"/>
  <c r="BH170" i="1"/>
  <c r="BG170" i="1"/>
  <c r="BF170" i="1"/>
  <c r="BB170" i="1"/>
  <c r="BH169" i="1"/>
  <c r="BG169" i="1"/>
  <c r="BF169" i="1"/>
  <c r="BB169" i="1"/>
  <c r="BH168" i="1"/>
  <c r="BG168" i="1"/>
  <c r="BF168" i="1"/>
  <c r="BB168" i="1"/>
  <c r="BH167" i="1"/>
  <c r="BG167" i="1"/>
  <c r="BF167" i="1"/>
  <c r="BB167" i="1"/>
  <c r="BH166" i="1"/>
  <c r="BG166" i="1"/>
  <c r="BF166" i="1"/>
  <c r="BB166" i="1"/>
  <c r="BH165" i="1"/>
  <c r="BG165" i="1"/>
  <c r="BF165" i="1"/>
  <c r="BB165" i="1"/>
  <c r="BH164" i="1"/>
  <c r="BG164" i="1"/>
  <c r="BF164" i="1"/>
  <c r="BB164" i="1"/>
  <c r="BH163" i="1"/>
  <c r="BG163" i="1"/>
  <c r="BF163" i="1"/>
  <c r="BB163" i="1"/>
  <c r="BH162" i="1"/>
  <c r="BG162" i="1"/>
  <c r="BF162" i="1"/>
  <c r="BB162" i="1"/>
  <c r="BH161" i="1"/>
  <c r="BG161" i="1"/>
  <c r="BF161" i="1"/>
  <c r="BB161" i="1"/>
  <c r="BH160" i="1"/>
  <c r="BG160" i="1"/>
  <c r="BF160" i="1"/>
  <c r="BB160" i="1"/>
  <c r="BH159" i="1"/>
  <c r="BG159" i="1"/>
  <c r="BF159" i="1"/>
  <c r="BB159" i="1"/>
  <c r="BH158" i="1"/>
  <c r="BG158" i="1"/>
  <c r="BF158" i="1"/>
  <c r="BB158" i="1"/>
  <c r="BH157" i="1"/>
  <c r="BG157" i="1"/>
  <c r="BF157" i="1"/>
  <c r="BB157" i="1"/>
  <c r="BH156" i="1"/>
  <c r="BG156" i="1"/>
  <c r="BF156" i="1"/>
  <c r="BB156" i="1"/>
  <c r="BH155" i="1"/>
  <c r="BG155" i="1"/>
  <c r="BF155" i="1"/>
  <c r="BB155" i="1"/>
  <c r="BH154" i="1"/>
  <c r="BG154" i="1"/>
  <c r="BF154" i="1"/>
  <c r="BB154" i="1"/>
  <c r="BH153" i="1"/>
  <c r="BG153" i="1"/>
  <c r="BF153" i="1"/>
  <c r="BB153" i="1"/>
  <c r="BH152" i="1"/>
  <c r="BG152" i="1"/>
  <c r="BF152" i="1"/>
  <c r="BB152" i="1"/>
  <c r="BH151" i="1"/>
  <c r="BG151" i="1"/>
  <c r="BF151" i="1"/>
  <c r="BB151" i="1"/>
  <c r="BH150" i="1"/>
  <c r="BG150" i="1"/>
  <c r="BF150" i="1"/>
  <c r="BB150" i="1"/>
  <c r="BH149" i="1"/>
  <c r="BG149" i="1"/>
  <c r="BF149" i="1"/>
  <c r="BB149" i="1"/>
  <c r="BH148" i="1"/>
  <c r="BG148" i="1"/>
  <c r="BF148" i="1"/>
  <c r="BB148" i="1"/>
  <c r="BH147" i="1"/>
  <c r="BG147" i="1"/>
  <c r="BF147" i="1"/>
  <c r="BB147" i="1"/>
  <c r="BH146" i="1"/>
  <c r="BG146" i="1"/>
  <c r="BF146" i="1"/>
  <c r="BB146" i="1"/>
  <c r="BH145" i="1"/>
  <c r="BG145" i="1"/>
  <c r="BF145" i="1"/>
  <c r="BB145" i="1"/>
  <c r="BH144" i="1"/>
  <c r="BG144" i="1"/>
  <c r="BF144" i="1"/>
  <c r="BB144" i="1"/>
  <c r="BH143" i="1"/>
  <c r="BG143" i="1"/>
  <c r="BF143" i="1"/>
  <c r="BB143" i="1"/>
  <c r="BH142" i="1"/>
  <c r="BG142" i="1"/>
  <c r="BF142" i="1"/>
  <c r="BB142" i="1"/>
  <c r="BH141" i="1"/>
  <c r="BG141" i="1"/>
  <c r="BF141" i="1"/>
  <c r="BB141" i="1"/>
  <c r="BH140" i="1"/>
  <c r="BG140" i="1"/>
  <c r="BF140" i="1"/>
  <c r="BB140" i="1"/>
  <c r="BH139" i="1"/>
  <c r="BG139" i="1"/>
  <c r="BF139" i="1"/>
  <c r="BB139" i="1"/>
  <c r="BH138" i="1"/>
  <c r="BG138" i="1"/>
  <c r="BF138" i="1"/>
  <c r="BB138" i="1"/>
  <c r="BH137" i="1"/>
  <c r="BG137" i="1"/>
  <c r="BF137" i="1"/>
  <c r="BB137" i="1"/>
  <c r="BH136" i="1"/>
  <c r="BG136" i="1"/>
  <c r="BF136" i="1"/>
  <c r="BB136" i="1"/>
  <c r="BH135" i="1"/>
  <c r="BG135" i="1"/>
  <c r="BF135" i="1"/>
  <c r="BB135" i="1"/>
  <c r="BH134" i="1"/>
  <c r="BG134" i="1"/>
  <c r="BF134" i="1"/>
  <c r="BB134" i="1"/>
  <c r="BH133" i="1"/>
  <c r="BG133" i="1"/>
  <c r="BF133" i="1"/>
  <c r="BB133" i="1"/>
  <c r="BH132" i="1"/>
  <c r="BG132" i="1"/>
  <c r="BF132" i="1"/>
  <c r="BB132" i="1"/>
  <c r="BH131" i="1"/>
  <c r="BG131" i="1"/>
  <c r="BF131" i="1"/>
  <c r="BB131" i="1"/>
  <c r="BH130" i="1"/>
  <c r="BG130" i="1"/>
  <c r="BF130" i="1"/>
  <c r="BB130" i="1"/>
  <c r="BH129" i="1"/>
  <c r="BG129" i="1"/>
  <c r="BF129" i="1"/>
  <c r="BB129" i="1"/>
  <c r="BH128" i="1"/>
  <c r="BG128" i="1"/>
  <c r="BF128" i="1"/>
  <c r="BB128" i="1"/>
  <c r="BH127" i="1"/>
  <c r="BG127" i="1"/>
  <c r="BF127" i="1"/>
  <c r="BB127" i="1"/>
  <c r="BH126" i="1"/>
  <c r="BG126" i="1"/>
  <c r="BF126" i="1"/>
  <c r="BB126" i="1"/>
  <c r="BH125" i="1"/>
  <c r="BG125" i="1"/>
  <c r="BF125" i="1"/>
  <c r="BB125" i="1"/>
  <c r="BH124" i="1"/>
  <c r="BG124" i="1"/>
  <c r="BF124" i="1"/>
  <c r="BB124" i="1"/>
  <c r="BH123" i="1"/>
  <c r="BG123" i="1"/>
  <c r="BF123" i="1"/>
  <c r="BB123" i="1"/>
  <c r="BH122" i="1"/>
  <c r="BG122" i="1"/>
  <c r="BF122" i="1"/>
  <c r="BB122" i="1"/>
  <c r="BH121" i="1"/>
  <c r="BG121" i="1"/>
  <c r="BF121" i="1"/>
  <c r="BB121" i="1"/>
  <c r="BH120" i="1"/>
  <c r="BG120" i="1"/>
  <c r="BF120" i="1"/>
  <c r="BB120" i="1"/>
  <c r="BH119" i="1"/>
  <c r="BG119" i="1"/>
  <c r="BF119" i="1"/>
  <c r="BB119" i="1"/>
  <c r="BH118" i="1"/>
  <c r="BG118" i="1"/>
  <c r="BF118" i="1"/>
  <c r="BB118" i="1"/>
  <c r="BH117" i="1"/>
  <c r="BG117" i="1"/>
  <c r="BF117" i="1"/>
  <c r="BB117" i="1"/>
  <c r="BH116" i="1"/>
  <c r="BG116" i="1"/>
  <c r="BF116" i="1"/>
  <c r="BB116" i="1"/>
  <c r="BH115" i="1"/>
  <c r="BG115" i="1"/>
  <c r="BF115" i="1"/>
  <c r="BB115" i="1"/>
  <c r="BH114" i="1"/>
  <c r="BG114" i="1"/>
  <c r="BF114" i="1"/>
  <c r="BB114" i="1"/>
  <c r="BH113" i="1"/>
  <c r="BG113" i="1"/>
  <c r="BF113" i="1"/>
  <c r="BB113" i="1"/>
  <c r="BH112" i="1"/>
  <c r="BG112" i="1"/>
  <c r="BF112" i="1"/>
  <c r="BB112" i="1"/>
  <c r="BH111" i="1"/>
  <c r="BG111" i="1"/>
  <c r="BF111" i="1"/>
  <c r="BB111" i="1"/>
  <c r="BH110" i="1"/>
  <c r="BG110" i="1"/>
  <c r="BF110" i="1"/>
  <c r="BB110" i="1"/>
  <c r="BH109" i="1"/>
  <c r="BG109" i="1"/>
  <c r="BF109" i="1"/>
  <c r="BB109" i="1"/>
  <c r="BH108" i="1"/>
  <c r="BG108" i="1"/>
  <c r="BF108" i="1"/>
  <c r="BB108" i="1"/>
  <c r="BH107" i="1"/>
  <c r="BG107" i="1"/>
  <c r="BF107" i="1"/>
  <c r="BB107" i="1"/>
  <c r="BH106" i="1"/>
  <c r="BG106" i="1"/>
  <c r="BF106" i="1"/>
  <c r="BB106" i="1"/>
  <c r="BH105" i="1"/>
  <c r="BG105" i="1"/>
  <c r="BF105" i="1"/>
  <c r="BB105" i="1"/>
  <c r="BH104" i="1"/>
  <c r="BG104" i="1"/>
  <c r="BF104" i="1"/>
  <c r="BB104" i="1"/>
  <c r="BH103" i="1"/>
  <c r="BG103" i="1"/>
  <c r="BF103" i="1"/>
  <c r="BB103" i="1"/>
  <c r="BH102" i="1"/>
  <c r="BG102" i="1"/>
  <c r="BF102" i="1"/>
  <c r="BB102" i="1"/>
  <c r="BH101" i="1"/>
  <c r="BG101" i="1"/>
  <c r="BF101" i="1"/>
  <c r="BB101" i="1"/>
  <c r="BH100" i="1"/>
  <c r="BG100" i="1"/>
  <c r="BF100" i="1"/>
  <c r="BB100" i="1"/>
  <c r="BH99" i="1"/>
  <c r="BG99" i="1"/>
  <c r="BF99" i="1"/>
  <c r="BB99" i="1"/>
  <c r="BH98" i="1"/>
  <c r="BG98" i="1"/>
  <c r="BF98" i="1"/>
  <c r="BB98" i="1"/>
  <c r="BH97" i="1"/>
  <c r="BG97" i="1"/>
  <c r="BF97" i="1"/>
  <c r="BB97" i="1"/>
  <c r="BH96" i="1"/>
  <c r="BG96" i="1"/>
  <c r="BF96" i="1"/>
  <c r="BB96" i="1"/>
  <c r="BH95" i="1"/>
  <c r="BG95" i="1"/>
  <c r="BF95" i="1"/>
  <c r="BB95" i="1"/>
  <c r="BH94" i="1"/>
  <c r="BG94" i="1"/>
  <c r="BF94" i="1"/>
  <c r="BB94" i="1"/>
  <c r="BH93" i="1"/>
  <c r="BG93" i="1"/>
  <c r="BF93" i="1"/>
  <c r="BB93" i="1"/>
  <c r="BH92" i="1"/>
  <c r="BG92" i="1"/>
  <c r="BF92" i="1"/>
  <c r="BB92" i="1"/>
  <c r="BH91" i="1"/>
  <c r="BG91" i="1"/>
  <c r="BF91" i="1"/>
  <c r="BB91" i="1"/>
  <c r="BH90" i="1"/>
  <c r="BG90" i="1"/>
  <c r="BF90" i="1"/>
  <c r="BB90" i="1"/>
  <c r="BH89" i="1"/>
  <c r="BG89" i="1"/>
  <c r="BF89" i="1"/>
  <c r="BB89" i="1"/>
  <c r="BH88" i="1"/>
  <c r="BG88" i="1"/>
  <c r="BF88" i="1"/>
  <c r="BB88" i="1"/>
  <c r="BH87" i="1"/>
  <c r="BG87" i="1"/>
  <c r="BF87" i="1"/>
  <c r="BB87" i="1"/>
  <c r="BH86" i="1"/>
  <c r="BG86" i="1"/>
  <c r="BF86" i="1"/>
  <c r="BB86" i="1"/>
  <c r="BH85" i="1"/>
  <c r="BG85" i="1"/>
  <c r="BF85" i="1"/>
  <c r="BB85" i="1"/>
  <c r="BH84" i="1"/>
  <c r="BG84" i="1"/>
  <c r="BF84" i="1"/>
  <c r="BB84" i="1"/>
  <c r="BH83" i="1"/>
  <c r="BG83" i="1"/>
  <c r="BF83" i="1"/>
  <c r="BB83" i="1"/>
  <c r="BH82" i="1"/>
  <c r="BG82" i="1"/>
  <c r="BF82" i="1"/>
  <c r="BB82" i="1"/>
  <c r="BH81" i="1"/>
  <c r="BG81" i="1"/>
  <c r="BF81" i="1"/>
  <c r="BB81" i="1"/>
  <c r="BH80" i="1"/>
  <c r="BG80" i="1"/>
  <c r="BF80" i="1"/>
  <c r="BB80" i="1"/>
  <c r="BH79" i="1"/>
  <c r="BG79" i="1"/>
  <c r="BF79" i="1"/>
  <c r="BB79" i="1"/>
  <c r="BH78" i="1"/>
  <c r="BG78" i="1"/>
  <c r="BF78" i="1"/>
  <c r="BB78" i="1"/>
  <c r="BH77" i="1"/>
  <c r="BG77" i="1"/>
  <c r="BF77" i="1"/>
  <c r="BB77" i="1"/>
  <c r="BH76" i="1"/>
  <c r="BG76" i="1"/>
  <c r="BF76" i="1"/>
  <c r="BB76" i="1"/>
  <c r="BH75" i="1"/>
  <c r="BG75" i="1"/>
  <c r="BF75" i="1"/>
  <c r="BB75" i="1"/>
  <c r="BH74" i="1"/>
  <c r="BG74" i="1"/>
  <c r="BF74" i="1"/>
  <c r="BB74" i="1"/>
  <c r="BH73" i="1"/>
  <c r="BG73" i="1"/>
  <c r="BF73" i="1"/>
  <c r="BB73" i="1"/>
  <c r="BH72" i="1"/>
  <c r="BG72" i="1"/>
  <c r="BF72" i="1"/>
  <c r="BB72" i="1"/>
  <c r="BH71" i="1"/>
  <c r="BG71" i="1"/>
  <c r="BF71" i="1"/>
  <c r="BB71" i="1"/>
  <c r="BH70" i="1"/>
  <c r="BG70" i="1"/>
  <c r="BF70" i="1"/>
  <c r="BB70" i="1"/>
  <c r="BH69" i="1"/>
  <c r="BG69" i="1"/>
  <c r="BF69" i="1"/>
  <c r="BB69" i="1"/>
  <c r="BH68" i="1"/>
  <c r="BG68" i="1"/>
  <c r="BF68" i="1"/>
  <c r="BB68" i="1"/>
  <c r="BH67" i="1"/>
  <c r="BG67" i="1"/>
  <c r="BF67" i="1"/>
  <c r="BB67" i="1"/>
  <c r="BH66" i="1"/>
  <c r="BG66" i="1"/>
  <c r="BF66" i="1"/>
  <c r="BB66" i="1"/>
  <c r="BH65" i="1"/>
  <c r="BG65" i="1"/>
  <c r="BF65" i="1"/>
  <c r="BB65" i="1"/>
  <c r="BH64" i="1"/>
  <c r="BG64" i="1"/>
  <c r="BF64" i="1"/>
  <c r="BB64" i="1"/>
  <c r="BH63" i="1"/>
  <c r="BG63" i="1"/>
  <c r="BF63" i="1"/>
  <c r="BB63" i="1"/>
  <c r="BH62" i="1"/>
  <c r="BG62" i="1"/>
  <c r="BF62" i="1"/>
  <c r="BB62" i="1"/>
  <c r="BH61" i="1"/>
  <c r="BG61" i="1"/>
  <c r="BF61" i="1"/>
  <c r="BB61" i="1"/>
  <c r="BH60" i="1"/>
  <c r="BG60" i="1"/>
  <c r="BF60" i="1"/>
  <c r="BB60" i="1"/>
  <c r="BH59" i="1"/>
  <c r="BG59" i="1"/>
  <c r="BF59" i="1"/>
  <c r="BB59" i="1"/>
  <c r="BH58" i="1"/>
  <c r="BG58" i="1"/>
  <c r="BF58" i="1"/>
  <c r="BB58" i="1"/>
  <c r="BH57" i="1"/>
  <c r="BG57" i="1"/>
  <c r="BF57" i="1"/>
  <c r="BB57" i="1"/>
  <c r="BH56" i="1"/>
  <c r="BG56" i="1"/>
  <c r="BF56" i="1"/>
  <c r="BB56" i="1"/>
  <c r="BH55" i="1"/>
  <c r="BG55" i="1"/>
  <c r="BF55" i="1"/>
  <c r="BB55" i="1"/>
  <c r="BH54" i="1"/>
  <c r="BG54" i="1"/>
  <c r="BF54" i="1"/>
  <c r="BB54" i="1"/>
  <c r="BH53" i="1"/>
  <c r="BG53" i="1"/>
  <c r="BF53" i="1"/>
  <c r="BB53" i="1"/>
  <c r="BH52" i="1"/>
  <c r="BG52" i="1"/>
  <c r="BF52" i="1"/>
  <c r="BB52" i="1"/>
  <c r="BH51" i="1"/>
  <c r="BG51" i="1"/>
  <c r="BF51" i="1"/>
  <c r="BB51" i="1"/>
  <c r="BH50" i="1"/>
  <c r="BG50" i="1"/>
  <c r="BF50" i="1"/>
  <c r="BB50" i="1"/>
  <c r="BH49" i="1"/>
  <c r="BG49" i="1"/>
  <c r="BF49" i="1"/>
  <c r="BB49" i="1"/>
  <c r="BH48" i="1"/>
  <c r="BG48" i="1"/>
  <c r="BF48" i="1"/>
  <c r="BB48" i="1"/>
  <c r="BH47" i="1"/>
  <c r="BG47" i="1"/>
  <c r="BF47" i="1"/>
  <c r="BB47" i="1"/>
  <c r="BH46" i="1"/>
  <c r="BG46" i="1"/>
  <c r="BF46" i="1"/>
  <c r="BB46" i="1"/>
  <c r="BH45" i="1"/>
  <c r="BG45" i="1"/>
  <c r="BF45" i="1"/>
  <c r="BB45" i="1"/>
  <c r="BH44" i="1"/>
  <c r="BG44" i="1"/>
  <c r="BF44" i="1"/>
  <c r="BB44" i="1"/>
  <c r="BH43" i="1"/>
  <c r="BG43" i="1"/>
  <c r="BF43" i="1"/>
  <c r="BB43" i="1"/>
  <c r="BH42" i="1"/>
  <c r="BG42" i="1"/>
  <c r="BF42" i="1"/>
  <c r="BB42" i="1"/>
  <c r="BH41" i="1"/>
  <c r="BG41" i="1"/>
  <c r="BF41" i="1"/>
  <c r="BB41" i="1"/>
  <c r="BH40" i="1"/>
  <c r="BG40" i="1"/>
  <c r="BF40" i="1"/>
  <c r="BB40" i="1"/>
  <c r="BH39" i="1"/>
  <c r="BG39" i="1"/>
  <c r="BF39" i="1"/>
  <c r="BB39" i="1"/>
  <c r="BH38" i="1"/>
  <c r="BG38" i="1"/>
  <c r="BF38" i="1"/>
  <c r="BB38" i="1"/>
  <c r="BH37" i="1"/>
  <c r="BG37" i="1"/>
  <c r="BF37" i="1"/>
  <c r="BB37" i="1"/>
  <c r="BH36" i="1"/>
  <c r="BG36" i="1"/>
  <c r="BF36" i="1"/>
  <c r="BB36" i="1"/>
  <c r="BH35" i="1"/>
  <c r="BG35" i="1"/>
  <c r="BF35" i="1"/>
  <c r="BB35" i="1"/>
  <c r="BH34" i="1"/>
  <c r="BG34" i="1"/>
  <c r="BF34" i="1"/>
  <c r="BB34" i="1"/>
  <c r="BH33" i="1"/>
  <c r="BG33" i="1"/>
  <c r="BF33" i="1"/>
  <c r="BB33" i="1"/>
  <c r="BH32" i="1"/>
  <c r="BG32" i="1"/>
  <c r="BF32" i="1"/>
  <c r="BB32" i="1"/>
  <c r="BH31" i="1"/>
  <c r="BG31" i="1"/>
  <c r="BF31" i="1"/>
  <c r="BB31" i="1"/>
  <c r="BH30" i="1"/>
  <c r="BG30" i="1"/>
  <c r="BF30" i="1"/>
  <c r="BB30" i="1"/>
  <c r="BH29" i="1"/>
  <c r="BG29" i="1"/>
  <c r="BF29" i="1"/>
  <c r="BB29" i="1"/>
  <c r="BH28" i="1"/>
  <c r="BG28" i="1"/>
  <c r="BF28" i="1"/>
  <c r="BB28" i="1"/>
  <c r="BH27" i="1"/>
  <c r="BG27" i="1"/>
  <c r="BF27" i="1"/>
  <c r="BB27" i="1"/>
  <c r="BH26" i="1"/>
  <c r="BG26" i="1"/>
  <c r="BF26" i="1"/>
  <c r="BB26" i="1"/>
  <c r="BH25" i="1"/>
  <c r="BG25" i="1"/>
  <c r="BF25" i="1"/>
  <c r="BB25" i="1"/>
  <c r="BH24" i="1"/>
  <c r="BG24" i="1"/>
  <c r="BF24" i="1"/>
  <c r="BB24" i="1"/>
  <c r="BH23" i="1"/>
  <c r="BG23" i="1"/>
  <c r="BF23" i="1"/>
  <c r="BB23" i="1"/>
  <c r="BH22" i="1"/>
  <c r="BG22" i="1"/>
  <c r="BF22" i="1"/>
  <c r="BB22" i="1"/>
  <c r="BH21" i="1"/>
  <c r="BG21" i="1"/>
  <c r="BF21" i="1"/>
  <c r="BB21" i="1"/>
  <c r="BH20" i="1"/>
  <c r="BG20" i="1"/>
  <c r="BF20" i="1"/>
  <c r="BB20" i="1"/>
  <c r="BH19" i="1"/>
  <c r="BG19" i="1"/>
  <c r="BF19" i="1"/>
  <c r="BB19" i="1"/>
  <c r="BH18" i="1"/>
  <c r="BG18" i="1"/>
  <c r="BF18" i="1"/>
  <c r="BB18" i="1"/>
  <c r="BH17" i="1"/>
  <c r="BG17" i="1"/>
  <c r="BF17" i="1"/>
  <c r="BB17" i="1"/>
  <c r="BH16" i="1"/>
  <c r="BG16" i="1"/>
  <c r="BF16" i="1"/>
  <c r="BB16" i="1"/>
  <c r="BJ14" i="1"/>
  <c r="BE14" i="1"/>
  <c r="AY14" i="1"/>
  <c r="BH14" i="1" s="1"/>
  <c r="AW14" i="1"/>
  <c r="BG14" i="1" s="1"/>
  <c r="AU14" i="1"/>
  <c r="BB14" i="1" s="1"/>
  <c r="AZ14" i="1" s="1"/>
  <c r="BK13" i="1"/>
  <c r="BJ13" i="1"/>
  <c r="BE13" i="1"/>
  <c r="AY13" i="1"/>
  <c r="BH13" i="1" s="1"/>
  <c r="AW13" i="1"/>
  <c r="BG13" i="1" s="1"/>
  <c r="AU13" i="1"/>
  <c r="BF13" i="1" s="1"/>
  <c r="BJ12" i="1"/>
  <c r="BE12" i="1"/>
  <c r="AY12" i="1"/>
  <c r="BH12" i="1" s="1"/>
  <c r="AW12" i="1"/>
  <c r="BG12" i="1" s="1"/>
  <c r="AU12" i="1"/>
  <c r="BD12" i="1" s="1"/>
  <c r="BC12" i="1" s="1"/>
  <c r="BJ11" i="1"/>
  <c r="BE11" i="1"/>
  <c r="AY11" i="1"/>
  <c r="BH11" i="1" s="1"/>
  <c r="BG11" i="1"/>
  <c r="AU11" i="1"/>
  <c r="BJ10" i="1"/>
  <c r="BE10" i="1"/>
  <c r="AY10" i="1"/>
  <c r="BH10" i="1" s="1"/>
  <c r="BG10" i="1"/>
  <c r="AU10" i="1"/>
  <c r="BJ9" i="1"/>
  <c r="BE9" i="1"/>
  <c r="AY9" i="1"/>
  <c r="BH9" i="1" s="1"/>
  <c r="AW9" i="1"/>
  <c r="BG9" i="1" s="1"/>
  <c r="AU9" i="1"/>
  <c r="BK10" i="1" l="1"/>
  <c r="BL10" i="1" s="1"/>
  <c r="BF9" i="1"/>
  <c r="BK9" i="1"/>
  <c r="BL9" i="1" s="1"/>
  <c r="BF12" i="1"/>
  <c r="BF14" i="1"/>
  <c r="BK11" i="1"/>
  <c r="BL11" i="1" s="1"/>
  <c r="BB13" i="1"/>
  <c r="AZ13" i="1" s="1"/>
  <c r="BD13" i="1"/>
  <c r="BC13" i="1" s="1"/>
  <c r="BD14" i="1"/>
  <c r="BC14" i="1" s="1"/>
  <c r="BL13" i="1"/>
  <c r="BB9" i="1"/>
  <c r="AZ9" i="1" s="1"/>
  <c r="BD9" i="1"/>
  <c r="BC9" i="1" s="1"/>
  <c r="BB12" i="1"/>
  <c r="AZ12" i="1" s="1"/>
  <c r="BB11" i="1"/>
  <c r="AZ11" i="1" s="1"/>
  <c r="BB10" i="1"/>
  <c r="AZ10" i="1" s="1"/>
  <c r="BD11" i="1"/>
  <c r="BC11" i="1" s="1"/>
  <c r="BK14" i="1"/>
  <c r="BL14" i="1" s="1"/>
  <c r="BD10" i="1"/>
  <c r="BC10" i="1" s="1"/>
  <c r="BF11" i="1"/>
  <c r="BF10" i="1"/>
  <c r="BK12" i="1"/>
  <c r="BL12" i="1" s="1"/>
  <c r="BS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Edwin James Páez Muñoz</author>
  </authors>
  <commentList>
    <comment ref="AX8" authorId="0" shapeId="0" xr:uid="{017AEF22-1902-4B83-AC9C-17457232DD45}">
      <text>
        <r>
          <rPr>
            <b/>
            <sz val="18"/>
            <color indexed="81"/>
            <rFont val="Arial Narrow"/>
            <family val="2"/>
          </rPr>
          <t>En Oportunidad:</t>
        </r>
        <r>
          <rPr>
            <b/>
            <sz val="20"/>
            <color indexed="81"/>
            <rFont val="Arial Narrow"/>
            <family val="2"/>
          </rPr>
          <t xml:space="preserve"> </t>
        </r>
        <r>
          <rPr>
            <b/>
            <sz val="22"/>
            <color indexed="81"/>
            <rFont val="Arial Narrow"/>
            <family val="2"/>
          </rPr>
          <t>(BUENO)</t>
        </r>
        <r>
          <rPr>
            <b/>
            <sz val="18"/>
            <color indexed="81"/>
            <rFont val="Arial Narrow"/>
            <family val="2"/>
          </rPr>
          <t xml:space="preserve">
     Corrupción: Dentro de los cinco (5) días     calendario al cierre del periodo 
     Procesos: Dentro de los diez (10) días calendario al cierre del periodo
En Oportunidad: (REGULAR)
     Corrupción: Al día siguiente al cierre del periodo
     Procesos: Al día siguiente al cierre del periodo
En Oportunidad: (MALO) posterior a un día al cierre del periodo o no lo presento (Anexe pantallazo del SharePoint)
</t>
        </r>
      </text>
    </comment>
  </commentList>
</comments>
</file>

<file path=xl/sharedStrings.xml><?xml version="1.0" encoding="utf-8"?>
<sst xmlns="http://schemas.openxmlformats.org/spreadsheetml/2006/main" count="490" uniqueCount="128">
  <si>
    <t>PROCESO</t>
  </si>
  <si>
    <t xml:space="preserve">EVALUACION Y MEJORA </t>
  </si>
  <si>
    <t>CÓDIGO</t>
  </si>
  <si>
    <t>EMFT03</t>
  </si>
  <si>
    <t>SEGUIMIENTO A LA GESTIÓN INSTITUCIONAL</t>
  </si>
  <si>
    <t>SIFT07</t>
  </si>
  <si>
    <t>FORMATO</t>
  </si>
  <si>
    <t>MAPA DE RIESGOS DE  CORRUPCIÓN</t>
  </si>
  <si>
    <t>VERSIÓN</t>
  </si>
  <si>
    <t>SEGUIMIENTO Y EVALUACIÓN A LOS RIESGOS Y SUS CONTROLES</t>
  </si>
  <si>
    <t>Aprobado: 20/12/2022</t>
  </si>
  <si>
    <t>IDENTIFICACIÓN DEL RIESGO</t>
  </si>
  <si>
    <t>VALORACIÓN DEL RIESGO</t>
  </si>
  <si>
    <t>SEGUIMIENTO (ANUAL, TRIMESTRAL y CUATRIMESTRA</t>
  </si>
  <si>
    <t xml:space="preserve">EVALUACIÓN EFECTIVIDAD DE LOS CONTROLES -  OCI   </t>
  </si>
  <si>
    <t>ANÁLISIS DEL RIESGO INHERENTE
(ANTES DE LOS CONTROLES)</t>
  </si>
  <si>
    <t>ANÁLISIS DE CONTROLES</t>
  </si>
  <si>
    <t>VALORACIÓN DEL RIESGO RESIDUAL
(DESPUÉS DE LOS CONTROLES)</t>
  </si>
  <si>
    <t>ESTRATEGIA PARA COMBATIR EL RIESGO</t>
  </si>
  <si>
    <t>PLAN DE ACCIÓN</t>
  </si>
  <si>
    <t>PLAN DE CONTINGENCIA</t>
  </si>
  <si>
    <t>INDICADOR CLAVE DE RIESGO</t>
  </si>
  <si>
    <t>MÉTRICA</t>
  </si>
  <si>
    <t>Seguimiento a cargo de los responsables de los Macroprocesos, Delegaciones y Registraduría del Distrito Capital
(El diligenciamiento de estas columnas corresponde a cada responsable de macroproceso en el nivel central y a los Delegados Departamentales y Registradores Distritales en el nivel Desconcentrado)</t>
  </si>
  <si>
    <t>Tipo</t>
  </si>
  <si>
    <t>Macroproceso</t>
  </si>
  <si>
    <t>Proceso</t>
  </si>
  <si>
    <t>Objetivo</t>
  </si>
  <si>
    <t>Impacto</t>
  </si>
  <si>
    <t>Causa inmediata</t>
  </si>
  <si>
    <t>Causa raíz</t>
  </si>
  <si>
    <t>Subcausas</t>
  </si>
  <si>
    <t>Riesgo</t>
  </si>
  <si>
    <t>Clasificación</t>
  </si>
  <si>
    <t>No. Control</t>
  </si>
  <si>
    <t>Descripción del control</t>
  </si>
  <si>
    <t>Afectación</t>
  </si>
  <si>
    <t>Atributos</t>
  </si>
  <si>
    <t>Evidencia</t>
  </si>
  <si>
    <t>DEL RIESGO</t>
  </si>
  <si>
    <t>DE LOS CONTROLES</t>
  </si>
  <si>
    <t xml:space="preserve">Probabilidad </t>
  </si>
  <si>
    <t>%</t>
  </si>
  <si>
    <t>Zona de riesgo inherente</t>
  </si>
  <si>
    <t>Implementación</t>
  </si>
  <si>
    <t>Documentación</t>
  </si>
  <si>
    <t>Frecuencia</t>
  </si>
  <si>
    <t xml:space="preserve">Evidencia </t>
  </si>
  <si>
    <t>Zona de riesgo residual</t>
  </si>
  <si>
    <t>Actividad</t>
  </si>
  <si>
    <t>Fecha de implementación</t>
  </si>
  <si>
    <t xml:space="preserve">Acción </t>
  </si>
  <si>
    <t xml:space="preserve">Se materializó el riesgo;
</t>
  </si>
  <si>
    <t>Si se materializó el riesgo, ¿Fueron suscritas las correspondientes acciones de mejora en el Plan de Mejoramiento por Procesos?</t>
  </si>
  <si>
    <t>Análisis de seguimiento del riesgo (Bueno, Regular o Malo)</t>
  </si>
  <si>
    <t>Análisis del Resultado del seguimiento del riesgo, Fue necesario emprender acciones producto del resultado O NO aplica</t>
  </si>
  <si>
    <t xml:space="preserve">¿El control es confiable para la mitigación del riesgo?   
SÍ-NO-N/A	</t>
  </si>
  <si>
    <t xml:space="preserve">Si la respuesta anterior fue negativa ¿Explique por qué? </t>
  </si>
  <si>
    <t>¿Producto de la materialización del riesgo fue necesario ajustar el control?</t>
  </si>
  <si>
    <t>Evidencias de los controles 
Eje. XXX_24_RXCX</t>
  </si>
  <si>
    <t>¿Aplicó las actividades de control?</t>
  </si>
  <si>
    <t>CALIFICACIÓN 
(1)</t>
  </si>
  <si>
    <t>Resultado del Analisis del seguimiento del riesgo</t>
  </si>
  <si>
    <t xml:space="preserve">CALIFICACIÓN
(2) </t>
  </si>
  <si>
    <t>OPORTUNIDAD</t>
  </si>
  <si>
    <t>CALIFICACIÓN
(3)</t>
  </si>
  <si>
    <t>PROMEDIO
CALIFICACIÓN 
FINAL</t>
  </si>
  <si>
    <t>OBSERVACIONES DE LA OCI (Lo que consideré al evaluar la calificación vs evidencias "si es diferente a BUENO hará parte del informe")</t>
  </si>
  <si>
    <t>Corrupción</t>
  </si>
  <si>
    <t>N/A</t>
  </si>
  <si>
    <t>Gestión Jurídica</t>
  </si>
  <si>
    <t>Realizar asesoría y la defensa  jurídica del Fondo Social de Vivienda de la Registraduría Nacional del Estado Civil, a través de los estudios de viabilidad jurídica de los créditos de vivienda adjudicados a los servidores de la RNEC y ejercer, coordinar a nivel nacional la representación jurídica de las actuaciones administrativas que conlleven los procesos de demandas hipotecarias con el fin de proteger los recursos del fondo, contribuyendo a la solución básica de vivienda de los servidores públicos de la Registraduria Nacional del Estado Civil</t>
  </si>
  <si>
    <t>afectación económica</t>
  </si>
  <si>
    <t>por disminución de ingreso en el recaudo cartera</t>
  </si>
  <si>
    <t>debido a la dilatación de los procesos de cobro de cartera hipotecaria con el propósito de obtener vencimiento de términos para beneficio propio o de un tercero</t>
  </si>
  <si>
    <t>Falta ética del servidor público</t>
  </si>
  <si>
    <t>Posibilidad de afectación económica por disminución de ingreso en el recaudo cartera debido a la dilatación de los procesos de cobro de cartera hipotecaria con el propósito de obtener vencimiento de términos para beneficio propio o de un tercero</t>
  </si>
  <si>
    <t>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</si>
  <si>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Baja</t>
  </si>
  <si>
    <t>Mayor</t>
  </si>
  <si>
    <t>Alto</t>
  </si>
  <si>
    <t>La Coordinación Jurídica realiza  seguimiento al estado de los procesos a cargo de los abogados asignados mediante el formato GJFT17 informe de seguimiento de procesos jurídicos asignados a los abogados del Fondo Social De Vivienda y a los delegados departamentales con el fin de reportar  al jefe de Oficina el estado de los procesos y este a su vez a la junta directiva</t>
  </si>
  <si>
    <t>Probabilidad</t>
  </si>
  <si>
    <t>Detectivo</t>
  </si>
  <si>
    <t>Manual</t>
  </si>
  <si>
    <t>Documentado</t>
  </si>
  <si>
    <t>Continua</t>
  </si>
  <si>
    <t>Con registro</t>
  </si>
  <si>
    <t>GJFT17
Informe de seguimiento de procesos jurídicos</t>
  </si>
  <si>
    <t>Muy Baja</t>
  </si>
  <si>
    <t>Moderado</t>
  </si>
  <si>
    <t>Reducir (mitigar)</t>
  </si>
  <si>
    <t>Ejecutar el control correctivo determinado</t>
  </si>
  <si>
    <t>Denuncia ante el organismo competente</t>
  </si>
  <si>
    <t>Cantidad de reportes con irregularidades detectadas</t>
  </si>
  <si>
    <t>Número de reportes con irregularidades detectadas</t>
  </si>
  <si>
    <t>NO</t>
  </si>
  <si>
    <t>NO APLICA</t>
  </si>
  <si>
    <t>BUENO</t>
  </si>
  <si>
    <t>Toda vez que la metrica del indicador arrojó como resultado la calificacion "BUENO", se infiere que las actividades de control son eficientes, si tenenos en cuanta que el riesgo no se ha materializado.</t>
  </si>
  <si>
    <t>SI</t>
  </si>
  <si>
    <t>El monitoreo constante a los diferentes procesos permite preveer situaciones que puedena afectar la recuperacion de la cartera por la via judicial.</t>
  </si>
  <si>
    <t>GJFT27 seguimiento y control a los procesos ejecutivos a nivel nacional</t>
  </si>
  <si>
    <t>Incumplimiento de las funciones asignadas al servidor público</t>
  </si>
  <si>
    <t xml:space="preserve">El abogado asignado al proceso registra las actuaciones judiciales de los procesos a su cargo en la plataforma EKOGUI de la Agencia Nacional de Defensa del Estado </t>
  </si>
  <si>
    <t>Reporte del registro de la plataforma EKOGUI</t>
  </si>
  <si>
    <t>Informe F9 322 reporte procesos activos ekogui</t>
  </si>
  <si>
    <t>Interés particular y/o económico</t>
  </si>
  <si>
    <t>El Jefe de Oficina con la asesoría del coordinador del área jurídica interpone la denuncia ante los organismo competentes con el  fin de dar inicio a las investigaciones pertinentes</t>
  </si>
  <si>
    <t>Correctivo</t>
  </si>
  <si>
    <t>Aleatoria</t>
  </si>
  <si>
    <t>GJFT17 informe de seguimiento de procesos juridicos.</t>
  </si>
  <si>
    <t xml:space="preserve">Falta de seguimiento en la actuación de cobranza y procesal </t>
  </si>
  <si>
    <t>________________________________________________________________________________________________________________</t>
  </si>
  <si>
    <t>Funcionario designado por la Oficina de Control Interno al Macroproceso</t>
  </si>
  <si>
    <t xml:space="preserve">     </t>
  </si>
  <si>
    <r>
      <rPr>
        <b/>
        <sz val="11"/>
        <color rgb="FF3333FF"/>
        <rFont val="Calibri"/>
        <family val="2"/>
        <scheme val="minor"/>
      </rPr>
      <t xml:space="preserve">Sí </t>
    </r>
    <r>
      <rPr>
        <sz val="11"/>
        <color theme="1"/>
        <rFont val="Calibri"/>
        <family val="2"/>
        <scheme val="minor"/>
      </rPr>
      <t xml:space="preserve">Aplicó las actividades de Control y </t>
    </r>
    <r>
      <rPr>
        <b/>
        <sz val="11"/>
        <color rgb="FF3333FF"/>
        <rFont val="Calibri"/>
        <family val="2"/>
        <scheme val="minor"/>
      </rPr>
      <t xml:space="preserve">Sí </t>
    </r>
    <r>
      <rPr>
        <sz val="11"/>
        <color theme="1"/>
        <rFont val="Calibri"/>
        <family val="2"/>
        <scheme val="minor"/>
      </rPr>
      <t>reporta evidencia</t>
    </r>
  </si>
  <si>
    <t>Resultado Indicador: BUENO + Evidencia</t>
  </si>
  <si>
    <r>
      <rPr>
        <b/>
        <sz val="11"/>
        <color rgb="FF3333FF"/>
        <rFont val="Calibri"/>
        <family val="2"/>
        <scheme val="minor"/>
      </rPr>
      <t xml:space="preserve">Sí </t>
    </r>
    <r>
      <rPr>
        <sz val="11"/>
        <color theme="1"/>
        <rFont val="Calibri"/>
        <family val="2"/>
        <scheme val="minor"/>
      </rPr>
      <t>Aplicó las actividades de Control/</t>
    </r>
    <r>
      <rPr>
        <b/>
        <sz val="11"/>
        <color rgb="FFFF0000"/>
        <rFont val="Calibri"/>
        <family val="2"/>
        <scheme val="minor"/>
      </rPr>
      <t>No</t>
    </r>
    <r>
      <rPr>
        <sz val="11"/>
        <color theme="1"/>
        <rFont val="Calibri"/>
        <family val="2"/>
        <scheme val="minor"/>
      </rPr>
      <t xml:space="preserve"> reporta evidencia </t>
    </r>
  </si>
  <si>
    <t>Resultado Indicador: REGULAR + Evidencia</t>
  </si>
  <si>
    <t>REGULAR</t>
  </si>
  <si>
    <r>
      <rPr>
        <b/>
        <sz val="11"/>
        <color rgb="FFFF0000"/>
        <rFont val="Calibri"/>
        <family val="2"/>
        <scheme val="minor"/>
      </rPr>
      <t xml:space="preserve">No </t>
    </r>
    <r>
      <rPr>
        <sz val="11"/>
        <color theme="1"/>
        <rFont val="Calibri"/>
        <family val="2"/>
        <scheme val="minor"/>
      </rPr>
      <t>Aplicó las actividades de Control/</t>
    </r>
    <r>
      <rPr>
        <b/>
        <sz val="11"/>
        <color rgb="FFFF0000"/>
        <rFont val="Calibri"/>
        <family val="2"/>
        <scheme val="minor"/>
      </rPr>
      <t xml:space="preserve">No </t>
    </r>
    <r>
      <rPr>
        <sz val="11"/>
        <color theme="1"/>
        <rFont val="Calibri"/>
        <family val="2"/>
        <scheme val="minor"/>
      </rPr>
      <t>reporta evidencia</t>
    </r>
  </si>
  <si>
    <t>Resultado Indicador: MALO + Evidencia</t>
  </si>
  <si>
    <t>MALO</t>
  </si>
  <si>
    <r>
      <t>Resultado Indicador: BUENO/</t>
    </r>
    <r>
      <rPr>
        <b/>
        <sz val="11"/>
        <color rgb="FFFF0000"/>
        <rFont val="Calibri"/>
        <family val="2"/>
        <scheme val="minor"/>
      </rPr>
      <t>No</t>
    </r>
    <r>
      <rPr>
        <sz val="11"/>
        <color theme="1"/>
        <rFont val="Calibri"/>
        <family val="2"/>
        <scheme val="minor"/>
      </rPr>
      <t xml:space="preserve"> reporta Evidencia</t>
    </r>
  </si>
  <si>
    <r>
      <t>Resultado Indicador: REGULAR/</t>
    </r>
    <r>
      <rPr>
        <b/>
        <sz val="11"/>
        <color rgb="FFFF0000"/>
        <rFont val="Calibri"/>
        <family val="2"/>
        <scheme val="minor"/>
      </rPr>
      <t>No</t>
    </r>
    <r>
      <rPr>
        <sz val="11"/>
        <color theme="1"/>
        <rFont val="Calibri"/>
        <family val="2"/>
        <scheme val="minor"/>
      </rPr>
      <t xml:space="preserve"> reporta Evidencia</t>
    </r>
  </si>
  <si>
    <r>
      <t>Resultado Indicador: MALO/</t>
    </r>
    <r>
      <rPr>
        <b/>
        <sz val="11"/>
        <color rgb="FFFF0000"/>
        <rFont val="Calibri"/>
        <family val="2"/>
        <scheme val="minor"/>
      </rPr>
      <t xml:space="preserve">No </t>
    </r>
    <r>
      <rPr>
        <sz val="11"/>
        <color theme="1"/>
        <rFont val="Calibri"/>
        <family val="2"/>
        <scheme val="minor"/>
      </rPr>
      <t>reporta evidencia</t>
    </r>
  </si>
  <si>
    <t>Sí, Reporta evidencia y ES coherente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</si>
</sst>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sz val="11"/>
      <color theme="1"/>
      <name val="Calibri"/>
      <family val="2"/>
      <scheme val="minor"/>
    </font>
    <font>
      <sz val="11"/>
      <color theme="1"/>
      <name val="Arial"/>
      <family val="2"/>
    </font>
    <font>
      <b/>
      <sz val="15"/>
      <color theme="1"/>
      <name val="Arial"/>
      <family val="2"/>
    </font>
    <font>
      <sz val="15"/>
      <color theme="1"/>
      <name val="Arial"/>
      <family val="2"/>
    </font>
    <font>
      <b/>
      <sz val="15"/>
      <name val="Arial"/>
      <family val="2"/>
    </font>
    <font>
      <b/>
      <sz val="14"/>
      <name val="Arial"/>
      <family val="2"/>
    </font>
    <font>
      <sz val="16"/>
      <name val="Arial Narrow"/>
      <family val="2"/>
    </font>
    <font>
      <sz val="14"/>
      <name val="Arial"/>
      <family val="2"/>
    </font>
    <font>
      <b/>
      <sz val="11"/>
      <name val="Arial"/>
      <family val="2"/>
    </font>
    <font>
      <sz val="10"/>
      <color theme="1"/>
      <name val="Arial"/>
      <family val="2"/>
    </font>
    <font>
      <b/>
      <sz val="14"/>
      <color theme="1"/>
      <name val="Arial Narrow"/>
      <family val="2"/>
    </font>
    <font>
      <u/>
      <sz val="11"/>
      <color theme="10"/>
      <name val="Calibri"/>
      <family val="2"/>
      <scheme val="minor"/>
    </font>
    <font>
      <sz val="12"/>
      <name val="Arial"/>
      <family val="2"/>
    </font>
    <font>
      <sz val="12"/>
      <color theme="1"/>
      <name val="Arial"/>
      <family val="2"/>
    </font>
    <font>
      <b/>
      <sz val="11"/>
      <color theme="1"/>
      <name val="Arial Narrow"/>
      <family val="2"/>
    </font>
    <font>
      <b/>
      <sz val="22"/>
      <color theme="1"/>
      <name val="Arial Narrow"/>
      <family val="2"/>
    </font>
    <font>
      <sz val="12"/>
      <color theme="1"/>
      <name val="Arial Narrow"/>
      <family val="2"/>
    </font>
    <font>
      <b/>
      <sz val="25"/>
      <color theme="1"/>
      <name val="Arial"/>
      <family val="2"/>
    </font>
    <font>
      <sz val="28"/>
      <color theme="1"/>
      <name val="Arial"/>
      <family val="2"/>
    </font>
    <font>
      <sz val="25"/>
      <color theme="1"/>
      <name val="Arial"/>
      <family val="2"/>
    </font>
    <font>
      <sz val="8"/>
      <name val="Arial"/>
      <family val="2"/>
    </font>
    <font>
      <sz val="20"/>
      <color theme="1"/>
      <name val="Arial"/>
      <family val="2"/>
    </font>
    <font>
      <sz val="8"/>
      <color theme="1"/>
      <name val="Arial"/>
      <family val="2"/>
    </font>
    <font>
      <b/>
      <sz val="36"/>
      <color theme="0"/>
      <name val="Arial Narrow"/>
      <family val="2"/>
    </font>
    <font>
      <b/>
      <sz val="48"/>
      <color theme="8" tint="-0.499984740745262"/>
      <name val="Arial Narrow"/>
      <family val="2"/>
    </font>
    <font>
      <b/>
      <sz val="24"/>
      <color theme="0"/>
      <name val="Arial Narrow"/>
      <family val="2"/>
    </font>
    <font>
      <sz val="24"/>
      <color theme="1"/>
      <name val="Arial"/>
      <family val="2"/>
    </font>
    <font>
      <b/>
      <sz val="22"/>
      <color theme="8" tint="-0.499984740745262"/>
      <name val="Arial Narrow"/>
      <family val="2"/>
    </font>
    <font>
      <b/>
      <sz val="20"/>
      <color theme="8" tint="-0.499984740745262"/>
      <name val="Arial Narrow"/>
      <family val="2"/>
    </font>
    <font>
      <b/>
      <sz val="20"/>
      <color rgb="FF002060"/>
      <name val="Arial Narrow"/>
      <family val="2"/>
    </font>
    <font>
      <sz val="11"/>
      <color theme="0"/>
      <name val="Arial"/>
      <family val="2"/>
    </font>
    <font>
      <sz val="24"/>
      <name val="Arial Narrow"/>
      <family val="2"/>
    </font>
    <font>
      <b/>
      <sz val="24"/>
      <name val="Arial Narrow"/>
      <family val="2"/>
    </font>
    <font>
      <b/>
      <sz val="24"/>
      <color theme="1"/>
      <name val="Arial Narrow"/>
      <family val="2"/>
    </font>
    <font>
      <b/>
      <sz val="16"/>
      <color theme="1"/>
      <name val="Arial"/>
      <family val="2"/>
    </font>
    <font>
      <sz val="16"/>
      <color theme="1"/>
      <name val="Arial"/>
      <family val="2"/>
    </font>
    <font>
      <b/>
      <sz val="16"/>
      <color theme="0"/>
      <name val="Arial"/>
      <family val="2"/>
    </font>
    <font>
      <b/>
      <sz val="16"/>
      <name val="Arial"/>
      <family val="2"/>
    </font>
    <font>
      <sz val="11"/>
      <color theme="1"/>
      <name val="Arial Narrow"/>
      <family val="2"/>
    </font>
    <font>
      <sz val="11"/>
      <name val="Arial Narrow"/>
      <family val="2"/>
    </font>
    <font>
      <b/>
      <sz val="12"/>
      <color theme="1"/>
      <name val="Arial"/>
      <family val="2"/>
    </font>
    <font>
      <sz val="24"/>
      <color theme="1"/>
      <name val="Arial Narrow"/>
      <family val="2"/>
    </font>
    <font>
      <sz val="22"/>
      <color theme="1"/>
      <name val="Arial"/>
      <family val="2"/>
    </font>
    <font>
      <b/>
      <sz val="11"/>
      <color rgb="FF3333FF"/>
      <name val="Calibri"/>
      <family val="2"/>
      <scheme val="minor"/>
    </font>
    <font>
      <sz val="16"/>
      <color theme="1"/>
      <name val="Calibri"/>
      <family val="2"/>
      <scheme val="minor"/>
    </font>
    <font>
      <b/>
      <sz val="11"/>
      <color rgb="FFFF0000"/>
      <name val="Calibri"/>
      <family val="2"/>
      <scheme val="minor"/>
    </font>
    <font>
      <b/>
      <sz val="18"/>
      <color indexed="81"/>
      <name val="Arial Narrow"/>
      <family val="2"/>
    </font>
    <font>
      <b/>
      <sz val="20"/>
      <color indexed="81"/>
      <name val="Arial Narrow"/>
      <family val="2"/>
    </font>
    <font>
      <b/>
      <sz val="22"/>
      <color indexed="81"/>
      <name val="Arial Narrow"/>
      <family val="2"/>
    </font>
    <font>
      <b/>
      <sz val="24"/>
      <color rgb="FF000000"/>
      <name val="Arial Narrow"/>
      <family val="2"/>
    </font>
  </fonts>
  <fills count="12">
    <fill>
      <patternFill patternType="none"/>
    </fill>
    <fill>
      <patternFill patternType="gray125"/>
    </fill>
    <fill>
      <patternFill patternType="solid">
        <fgColor rgb="FF0099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5087F6"/>
        <bgColor indexed="64"/>
      </patternFill>
    </fill>
    <fill>
      <patternFill patternType="solid">
        <fgColor rgb="FF93D1FB"/>
        <bgColor indexed="64"/>
      </patternFill>
    </fill>
    <fill>
      <patternFill patternType="solid">
        <fgColor rgb="FFDCF4F6"/>
        <bgColor indexed="64"/>
      </patternFill>
    </fill>
    <fill>
      <patternFill patternType="solid">
        <fgColor rgb="FFE2F3FE"/>
        <bgColor indexed="64"/>
      </patternFill>
    </fill>
  </fills>
  <borders count="4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theme="0"/>
      </top>
      <bottom/>
      <diagonal/>
    </border>
    <border>
      <left/>
      <right/>
      <top style="thin">
        <color theme="0"/>
      </top>
      <bottom/>
      <diagonal/>
    </border>
    <border>
      <left/>
      <right style="medium">
        <color indexed="64"/>
      </right>
      <top style="thin">
        <color theme="0"/>
      </top>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rgb="FF000000"/>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cellStyleXfs>
  <cellXfs count="176">
    <xf numFmtId="0" fontId="0" fillId="0" borderId="0" xfId="0"/>
    <xf numFmtId="0" fontId="2" fillId="0" borderId="1" xfId="0" applyFont="1" applyBorder="1" applyProtection="1">
      <protection hidden="1"/>
    </xf>
    <xf numFmtId="0" fontId="2" fillId="0" borderId="0" xfId="0" applyFont="1" applyProtection="1">
      <protection hidden="1"/>
    </xf>
    <xf numFmtId="0" fontId="2" fillId="0" borderId="6" xfId="0" applyFont="1" applyBorder="1" applyProtection="1">
      <protection hidden="1"/>
    </xf>
    <xf numFmtId="0" fontId="2" fillId="0" borderId="10" xfId="0" applyFont="1" applyBorder="1" applyProtection="1">
      <protection hidden="1"/>
    </xf>
    <xf numFmtId="0" fontId="10" fillId="0" borderId="10" xfId="0" applyFont="1" applyBorder="1" applyAlignment="1" applyProtection="1">
      <alignment horizontal="center" vertical="center" wrapText="1"/>
      <protection hidden="1"/>
    </xf>
    <xf numFmtId="0" fontId="6" fillId="5" borderId="9" xfId="0" applyFont="1" applyFill="1" applyBorder="1" applyAlignment="1" applyProtection="1">
      <alignment horizontal="center" vertical="center" wrapText="1"/>
      <protection hidden="1"/>
    </xf>
    <xf numFmtId="0" fontId="6" fillId="5" borderId="1" xfId="0" applyFont="1" applyFill="1" applyBorder="1" applyAlignment="1" applyProtection="1">
      <alignment horizontal="center" vertical="center" wrapText="1"/>
      <protection hidden="1"/>
    </xf>
    <xf numFmtId="0" fontId="6" fillId="5" borderId="7"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0" fontId="14" fillId="0" borderId="2" xfId="0" applyFont="1" applyBorder="1" applyAlignment="1" applyProtection="1">
      <alignment horizontal="center" vertical="center" wrapText="1"/>
      <protection hidden="1"/>
    </xf>
    <xf numFmtId="14" fontId="14" fillId="0" borderId="5" xfId="0" applyNumberFormat="1" applyFont="1" applyBorder="1" applyAlignment="1" applyProtection="1">
      <alignment horizontal="center" vertical="center" wrapText="1"/>
      <protection hidden="1"/>
    </xf>
    <xf numFmtId="0" fontId="2" fillId="0" borderId="0" xfId="0" applyFont="1" applyAlignment="1" applyProtection="1">
      <alignment horizontal="center"/>
      <protection hidden="1"/>
    </xf>
    <xf numFmtId="0" fontId="7" fillId="0" borderId="8" xfId="0" applyFont="1" applyBorder="1" applyAlignment="1" applyProtection="1">
      <alignment vertical="center" wrapText="1"/>
      <protection hidden="1"/>
    </xf>
    <xf numFmtId="0" fontId="23" fillId="0" borderId="0" xfId="0" applyFont="1" applyProtection="1">
      <protection hidden="1"/>
    </xf>
    <xf numFmtId="0" fontId="31" fillId="0" borderId="0" xfId="0" applyFont="1" applyProtection="1">
      <protection hidden="1"/>
    </xf>
    <xf numFmtId="0" fontId="35" fillId="0" borderId="17" xfId="0" applyFont="1" applyBorder="1" applyAlignment="1" applyProtection="1">
      <alignment horizontal="center" vertical="center" wrapText="1"/>
      <protection hidden="1"/>
    </xf>
    <xf numFmtId="2" fontId="35" fillId="0" borderId="17" xfId="0" applyNumberFormat="1" applyFont="1" applyBorder="1" applyAlignment="1" applyProtection="1">
      <alignment horizontal="center" vertical="center" wrapText="1"/>
      <protection hidden="1"/>
    </xf>
    <xf numFmtId="0" fontId="37" fillId="0" borderId="3" xfId="0" applyFont="1" applyBorder="1" applyProtection="1">
      <protection hidden="1"/>
    </xf>
    <xf numFmtId="0" fontId="37" fillId="0" borderId="5" xfId="0" applyFont="1" applyBorder="1" applyProtection="1">
      <protection hidden="1"/>
    </xf>
    <xf numFmtId="0" fontId="37" fillId="0" borderId="5" xfId="0" applyFont="1" applyBorder="1" applyAlignment="1" applyProtection="1">
      <alignment wrapText="1"/>
      <protection hidden="1"/>
    </xf>
    <xf numFmtId="0" fontId="37" fillId="0" borderId="5" xfId="0" applyFont="1" applyBorder="1" applyAlignment="1" applyProtection="1">
      <alignment horizontal="center" vertical="center" wrapText="1"/>
      <protection hidden="1"/>
    </xf>
    <xf numFmtId="0" fontId="37" fillId="0" borderId="0" xfId="0" applyFont="1" applyAlignment="1" applyProtection="1">
      <alignment horizontal="center" vertical="center"/>
      <protection hidden="1"/>
    </xf>
    <xf numFmtId="0" fontId="37" fillId="0" borderId="0" xfId="0" applyFont="1" applyProtection="1">
      <protection hidden="1"/>
    </xf>
    <xf numFmtId="0" fontId="35" fillId="0" borderId="5" xfId="0" applyFont="1" applyBorder="1" applyAlignment="1" applyProtection="1">
      <alignment horizontal="center" vertical="center" wrapText="1"/>
      <protection hidden="1"/>
    </xf>
    <xf numFmtId="2" fontId="35" fillId="0" borderId="5" xfId="0" applyNumberFormat="1" applyFont="1" applyBorder="1" applyAlignment="1" applyProtection="1">
      <alignment horizontal="center" vertical="center" wrapText="1"/>
      <protection hidden="1"/>
    </xf>
    <xf numFmtId="0" fontId="35" fillId="0" borderId="25" xfId="0" applyFont="1" applyBorder="1" applyAlignment="1" applyProtection="1">
      <alignment horizontal="center" vertical="center" wrapText="1"/>
      <protection hidden="1"/>
    </xf>
    <xf numFmtId="2" fontId="35" fillId="0" borderId="25" xfId="0" applyNumberFormat="1" applyFont="1" applyBorder="1" applyAlignment="1" applyProtection="1">
      <alignment horizontal="center" vertical="center" wrapText="1"/>
      <protection hidden="1"/>
    </xf>
    <xf numFmtId="0" fontId="35" fillId="0" borderId="0" xfId="0" applyFont="1" applyAlignment="1" applyProtection="1">
      <alignment horizontal="center" vertical="center" wrapText="1"/>
      <protection hidden="1"/>
    </xf>
    <xf numFmtId="2" fontId="35" fillId="0" borderId="0" xfId="0" applyNumberFormat="1" applyFont="1" applyAlignment="1" applyProtection="1">
      <alignment horizontal="center" vertical="center" wrapText="1"/>
      <protection hidden="1"/>
    </xf>
    <xf numFmtId="0" fontId="37" fillId="0" borderId="5" xfId="0" applyFont="1" applyBorder="1" applyAlignment="1" applyProtection="1">
      <alignment vertical="center" wrapText="1"/>
      <protection hidden="1"/>
    </xf>
    <xf numFmtId="0" fontId="35" fillId="0" borderId="3" xfId="0" applyFont="1" applyBorder="1" applyProtection="1">
      <protection hidden="1"/>
    </xf>
    <xf numFmtId="0" fontId="35" fillId="0" borderId="5" xfId="0" applyFont="1" applyBorder="1" applyProtection="1">
      <protection hidden="1"/>
    </xf>
    <xf numFmtId="0" fontId="35" fillId="0" borderId="5" xfId="0" applyFont="1" applyBorder="1" applyAlignment="1" applyProtection="1">
      <alignment wrapText="1"/>
      <protection hidden="1"/>
    </xf>
    <xf numFmtId="0" fontId="14" fillId="7" borderId="9" xfId="0" applyFont="1" applyFill="1" applyBorder="1" applyAlignment="1" applyProtection="1">
      <alignment horizontal="center" vertical="center" wrapText="1"/>
      <protection hidden="1"/>
    </xf>
    <xf numFmtId="0" fontId="14" fillId="7" borderId="13" xfId="0" applyFont="1" applyFill="1" applyBorder="1" applyAlignment="1" applyProtection="1">
      <alignment horizontal="center" vertical="center" wrapText="1"/>
      <protection hidden="1"/>
    </xf>
    <xf numFmtId="0" fontId="14" fillId="7" borderId="11" xfId="0" applyFont="1" applyFill="1" applyBorder="1" applyAlignment="1" applyProtection="1">
      <alignment horizontal="center" vertical="center" wrapText="1"/>
      <protection hidden="1"/>
    </xf>
    <xf numFmtId="0" fontId="14" fillId="0" borderId="9" xfId="0" applyFont="1" applyBorder="1" applyAlignment="1" applyProtection="1">
      <alignment horizontal="center" vertical="center" wrapText="1"/>
      <protection hidden="1"/>
    </xf>
    <xf numFmtId="0" fontId="14" fillId="0" borderId="13" xfId="0" applyFont="1" applyBorder="1" applyAlignment="1" applyProtection="1">
      <alignment horizontal="center" vertical="center" wrapText="1"/>
      <protection hidden="1"/>
    </xf>
    <xf numFmtId="0" fontId="14" fillId="0" borderId="11" xfId="0" applyFont="1" applyBorder="1" applyAlignment="1" applyProtection="1">
      <alignment horizontal="center" vertical="center" wrapText="1"/>
      <protection hidden="1"/>
    </xf>
    <xf numFmtId="9" fontId="13" fillId="0" borderId="5" xfId="2" applyNumberFormat="1" applyFont="1" applyFill="1" applyBorder="1" applyAlignment="1" applyProtection="1">
      <alignment horizontal="center" vertical="center" wrapText="1"/>
      <protection hidden="1"/>
    </xf>
    <xf numFmtId="0" fontId="13" fillId="0" borderId="5" xfId="2" applyFont="1" applyFill="1" applyBorder="1" applyAlignment="1" applyProtection="1">
      <alignment horizontal="center" vertical="center" wrapText="1"/>
      <protection hidden="1"/>
    </xf>
    <xf numFmtId="0" fontId="16" fillId="0" borderId="5" xfId="0" applyFont="1" applyBorder="1" applyAlignment="1" applyProtection="1">
      <alignment horizontal="center" vertical="center"/>
      <protection hidden="1"/>
    </xf>
    <xf numFmtId="0" fontId="15" fillId="0" borderId="5" xfId="0" applyFont="1" applyBorder="1" applyAlignment="1" applyProtection="1">
      <alignment horizontal="center" vertical="center" wrapText="1"/>
      <protection hidden="1"/>
    </xf>
    <xf numFmtId="9" fontId="13" fillId="0" borderId="5" xfId="1" applyFont="1" applyFill="1" applyBorder="1" applyAlignment="1" applyProtection="1">
      <alignment horizontal="center" vertical="center" wrapText="1"/>
      <protection hidden="1"/>
    </xf>
    <xf numFmtId="0" fontId="14" fillId="5" borderId="9" xfId="0" applyFont="1" applyFill="1" applyBorder="1" applyAlignment="1" applyProtection="1">
      <alignment horizontal="center" vertical="center" wrapText="1"/>
      <protection hidden="1"/>
    </xf>
    <xf numFmtId="0" fontId="14" fillId="5" borderId="13" xfId="0" applyFont="1" applyFill="1" applyBorder="1" applyAlignment="1" applyProtection="1">
      <alignment horizontal="center" vertical="center" wrapText="1"/>
      <protection hidden="1"/>
    </xf>
    <xf numFmtId="0" fontId="14" fillId="5" borderId="11" xfId="0" applyFont="1" applyFill="1" applyBorder="1" applyAlignment="1" applyProtection="1">
      <alignment horizontal="center" vertical="center" wrapText="1"/>
      <protection hidden="1"/>
    </xf>
    <xf numFmtId="0" fontId="13" fillId="0" borderId="2" xfId="2" applyFont="1" applyFill="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0" fontId="6" fillId="0" borderId="9"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protection hidden="1"/>
    </xf>
    <xf numFmtId="0" fontId="9" fillId="0" borderId="10" xfId="0" applyFont="1" applyBorder="1" applyAlignment="1" applyProtection="1">
      <alignment horizontal="left" vertical="center" wrapText="1"/>
      <protection hidden="1"/>
    </xf>
    <xf numFmtId="0" fontId="10" fillId="0" borderId="10" xfId="0" applyFont="1" applyBorder="1" applyAlignment="1" applyProtection="1">
      <alignment horizontal="center" vertical="center" wrapText="1"/>
      <protection hidden="1"/>
    </xf>
    <xf numFmtId="0" fontId="6" fillId="2" borderId="6" xfId="0" applyFont="1" applyFill="1" applyBorder="1" applyAlignment="1" applyProtection="1">
      <alignment horizontal="center" vertical="center" wrapText="1"/>
      <protection hidden="1"/>
    </xf>
    <xf numFmtId="0" fontId="6" fillId="2" borderId="0" xfId="0" applyFont="1" applyFill="1" applyAlignment="1" applyProtection="1">
      <alignment horizontal="center" vertical="center" wrapText="1"/>
      <protection hidden="1"/>
    </xf>
    <xf numFmtId="0" fontId="6" fillId="2" borderId="12" xfId="0" applyFont="1" applyFill="1" applyBorder="1" applyAlignment="1" applyProtection="1">
      <alignment horizontal="center" vertical="center" wrapText="1"/>
      <protection hidden="1"/>
    </xf>
    <xf numFmtId="0" fontId="6" fillId="2" borderId="10" xfId="0"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wrapText="1"/>
      <protection hidden="1"/>
    </xf>
    <xf numFmtId="0" fontId="6" fillId="3" borderId="4"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center" vertical="center" wrapText="1"/>
      <protection hidden="1"/>
    </xf>
    <xf numFmtId="0" fontId="6" fillId="2" borderId="1" xfId="0" applyFont="1" applyFill="1" applyBorder="1" applyAlignment="1" applyProtection="1">
      <alignment horizontal="center" vertical="center" wrapText="1"/>
      <protection hidden="1"/>
    </xf>
    <xf numFmtId="0" fontId="6" fillId="2" borderId="8" xfId="0" applyFont="1" applyFill="1" applyBorder="1" applyAlignment="1" applyProtection="1">
      <alignment horizontal="center" vertical="center" wrapText="1"/>
      <protection hidden="1"/>
    </xf>
    <xf numFmtId="0" fontId="6" fillId="2" borderId="7" xfId="0" applyFont="1" applyFill="1" applyBorder="1" applyAlignment="1" applyProtection="1">
      <alignment horizontal="center" vertical="center" wrapText="1"/>
      <protection hidden="1"/>
    </xf>
    <xf numFmtId="0" fontId="6" fillId="2" borderId="5" xfId="0" applyFont="1" applyFill="1" applyBorder="1" applyAlignment="1" applyProtection="1">
      <alignment horizontal="center" vertical="center" wrapText="1"/>
      <protection hidden="1"/>
    </xf>
    <xf numFmtId="0" fontId="6" fillId="3" borderId="9" xfId="0" applyFont="1" applyFill="1" applyBorder="1" applyAlignment="1" applyProtection="1">
      <alignment horizontal="center" vertical="center" wrapText="1"/>
      <protection hidden="1"/>
    </xf>
    <xf numFmtId="0" fontId="6" fillId="3" borderId="11"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3" fillId="0" borderId="7" xfId="0" applyFont="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8" fillId="0" borderId="0" xfId="0" applyFont="1" applyAlignment="1" applyProtection="1">
      <alignment horizontal="right" vertical="top" wrapText="1"/>
      <protection hidden="1"/>
    </xf>
    <xf numFmtId="0" fontId="18" fillId="0" borderId="1" xfId="0" applyFont="1" applyBorder="1" applyAlignment="1" applyProtection="1">
      <alignment horizontal="center" vertical="center"/>
      <protection hidden="1"/>
    </xf>
    <xf numFmtId="0" fontId="18" fillId="0" borderId="7" xfId="0" applyFont="1" applyBorder="1" applyAlignment="1" applyProtection="1">
      <alignment horizontal="center" vertical="center"/>
      <protection hidden="1"/>
    </xf>
    <xf numFmtId="0" fontId="18" fillId="0" borderId="5" xfId="0" applyFont="1" applyBorder="1" applyAlignment="1" applyProtection="1">
      <alignment horizontal="center" vertical="center"/>
      <protection hidden="1"/>
    </xf>
    <xf numFmtId="0" fontId="19" fillId="0" borderId="2" xfId="0" applyFont="1" applyBorder="1" applyAlignment="1" applyProtection="1">
      <alignment horizontal="center" vertical="center"/>
      <protection hidden="1"/>
    </xf>
    <xf numFmtId="0" fontId="19" fillId="0" borderId="4" xfId="0" applyFont="1" applyBorder="1" applyAlignment="1" applyProtection="1">
      <alignment horizontal="center" vertical="center"/>
      <protection hidden="1"/>
    </xf>
    <xf numFmtId="0" fontId="19" fillId="0" borderId="3" xfId="0" applyFont="1" applyBorder="1" applyAlignment="1" applyProtection="1">
      <alignment horizontal="center" vertical="center"/>
      <protection hidden="1"/>
    </xf>
    <xf numFmtId="0" fontId="20" fillId="0" borderId="5" xfId="0" applyFont="1" applyBorder="1" applyAlignment="1" applyProtection="1">
      <alignment horizontal="center" vertical="center"/>
      <protection hidden="1"/>
    </xf>
    <xf numFmtId="0" fontId="0" fillId="0" borderId="0" xfId="0" applyProtection="1">
      <protection hidden="1"/>
    </xf>
    <xf numFmtId="0" fontId="18" fillId="0" borderId="12" xfId="0" applyFont="1" applyBorder="1" applyAlignment="1" applyProtection="1">
      <alignment horizontal="center" vertical="center"/>
      <protection hidden="1"/>
    </xf>
    <xf numFmtId="0" fontId="18" fillId="0" borderId="14" xfId="0" applyFont="1" applyBorder="1" applyAlignment="1" applyProtection="1">
      <alignment horizontal="center" vertical="center"/>
      <protection hidden="1"/>
    </xf>
    <xf numFmtId="0" fontId="21" fillId="0" borderId="0" xfId="0" applyFont="1" applyAlignment="1" applyProtection="1">
      <alignment horizontal="left" vertical="top" wrapText="1"/>
      <protection hidden="1"/>
    </xf>
    <xf numFmtId="0" fontId="21" fillId="0" borderId="0" xfId="0" applyFont="1" applyAlignment="1" applyProtection="1">
      <alignment horizontal="right" vertical="top" wrapText="1"/>
      <protection hidden="1"/>
    </xf>
    <xf numFmtId="0" fontId="22" fillId="0" borderId="0" xfId="0" applyFont="1" applyAlignment="1" applyProtection="1">
      <alignment horizontal="right" vertical="top"/>
      <protection hidden="1"/>
    </xf>
    <xf numFmtId="0" fontId="22" fillId="0" borderId="0" xfId="0" applyFont="1" applyAlignment="1" applyProtection="1">
      <alignment horizontal="right" vertical="top"/>
      <protection hidden="1"/>
    </xf>
    <xf numFmtId="0" fontId="24" fillId="8" borderId="5" xfId="0" applyFont="1" applyFill="1" applyBorder="1" applyAlignment="1" applyProtection="1">
      <alignment horizontal="center" vertical="center" wrapText="1"/>
      <protection hidden="1"/>
    </xf>
    <xf numFmtId="0" fontId="24" fillId="8" borderId="2" xfId="0" applyFont="1" applyFill="1" applyBorder="1" applyAlignment="1" applyProtection="1">
      <alignment horizontal="center" vertical="center" wrapText="1"/>
      <protection hidden="1"/>
    </xf>
    <xf numFmtId="0" fontId="25" fillId="9" borderId="5" xfId="0" applyFont="1" applyFill="1" applyBorder="1" applyAlignment="1" applyProtection="1">
      <alignment horizontal="center" vertical="center" wrapText="1"/>
      <protection hidden="1"/>
    </xf>
    <xf numFmtId="0" fontId="26" fillId="8" borderId="5" xfId="0" applyFont="1" applyFill="1" applyBorder="1" applyAlignment="1" applyProtection="1">
      <alignment horizontal="center" vertical="center" wrapText="1"/>
      <protection hidden="1"/>
    </xf>
    <xf numFmtId="0" fontId="26" fillId="8" borderId="2" xfId="0" applyFont="1" applyFill="1" applyBorder="1" applyAlignment="1" applyProtection="1">
      <alignment horizontal="center" vertical="center" wrapText="1"/>
      <protection hidden="1"/>
    </xf>
    <xf numFmtId="0" fontId="27" fillId="0" borderId="0" xfId="0" applyFont="1" applyProtection="1">
      <protection hidden="1"/>
    </xf>
    <xf numFmtId="0" fontId="11" fillId="4" borderId="5" xfId="0" applyFont="1" applyFill="1" applyBorder="1" applyAlignment="1" applyProtection="1">
      <alignment horizontal="center" vertical="center" textRotation="90" wrapText="1"/>
      <protection hidden="1"/>
    </xf>
    <xf numFmtId="0" fontId="28" fillId="10" borderId="5" xfId="0" applyFont="1" applyFill="1" applyBorder="1" applyAlignment="1" applyProtection="1">
      <alignment horizontal="center" vertical="center" wrapText="1"/>
      <protection hidden="1"/>
    </xf>
    <xf numFmtId="0" fontId="28" fillId="10" borderId="2" xfId="0" applyFont="1" applyFill="1" applyBorder="1" applyAlignment="1" applyProtection="1">
      <alignment horizontal="center" vertical="center" wrapText="1"/>
      <protection hidden="1"/>
    </xf>
    <xf numFmtId="0" fontId="11" fillId="4" borderId="5" xfId="0" applyFont="1" applyFill="1" applyBorder="1" applyAlignment="1" applyProtection="1">
      <alignment horizontal="center" vertical="center" textRotation="90" wrapText="1"/>
      <protection hidden="1"/>
    </xf>
    <xf numFmtId="0" fontId="29" fillId="10" borderId="9" xfId="0" applyFont="1" applyFill="1" applyBorder="1" applyAlignment="1" applyProtection="1">
      <alignment horizontal="center" vertical="center" wrapText="1"/>
      <protection hidden="1"/>
    </xf>
    <xf numFmtId="0" fontId="30" fillId="11" borderId="9" xfId="0" applyFont="1" applyFill="1" applyBorder="1" applyAlignment="1" applyProtection="1">
      <alignment horizontal="center" vertical="center" wrapText="1"/>
      <protection hidden="1"/>
    </xf>
    <xf numFmtId="0" fontId="17" fillId="0" borderId="5" xfId="0" applyFont="1" applyBorder="1" applyAlignment="1" applyProtection="1">
      <alignment horizontal="center" vertical="center" textRotation="90" wrapText="1"/>
      <protection hidden="1"/>
    </xf>
    <xf numFmtId="1" fontId="32" fillId="0" borderId="15" xfId="0" applyNumberFormat="1" applyFont="1" applyBorder="1" applyAlignment="1" applyProtection="1">
      <alignment horizontal="center" vertical="center" wrapText="1"/>
      <protection hidden="1"/>
    </xf>
    <xf numFmtId="1" fontId="33" fillId="0" borderId="16" xfId="0" applyNumberFormat="1" applyFont="1" applyBorder="1" applyAlignment="1" applyProtection="1">
      <alignment horizontal="center" vertical="center" wrapText="1"/>
      <protection hidden="1"/>
    </xf>
    <xf numFmtId="0" fontId="50" fillId="0" borderId="16" xfId="0" applyFont="1" applyBorder="1" applyAlignment="1" applyProtection="1">
      <alignment horizontal="center" vertical="center" wrapText="1"/>
      <protection hidden="1"/>
    </xf>
    <xf numFmtId="0" fontId="34" fillId="0" borderId="17" xfId="0" applyFont="1" applyBorder="1" applyAlignment="1" applyProtection="1">
      <alignment horizontal="center" vertical="center" wrapText="1"/>
      <protection hidden="1"/>
    </xf>
    <xf numFmtId="0" fontId="33" fillId="0" borderId="17" xfId="0" applyFont="1" applyBorder="1" applyAlignment="1" applyProtection="1">
      <alignment wrapText="1"/>
      <protection hidden="1"/>
    </xf>
    <xf numFmtId="0" fontId="33" fillId="0" borderId="18" xfId="0" applyFont="1" applyBorder="1" applyAlignment="1" applyProtection="1">
      <alignment wrapText="1"/>
      <protection hidden="1"/>
    </xf>
    <xf numFmtId="0" fontId="36" fillId="0" borderId="19" xfId="0" applyFont="1" applyBorder="1" applyAlignment="1" applyProtection="1">
      <alignment horizontal="left" vertical="top" wrapText="1"/>
      <protection hidden="1"/>
    </xf>
    <xf numFmtId="1" fontId="32" fillId="0" borderId="20" xfId="0" applyNumberFormat="1" applyFont="1" applyBorder="1" applyAlignment="1" applyProtection="1">
      <alignment horizontal="center" vertical="center" wrapText="1"/>
      <protection hidden="1"/>
    </xf>
    <xf numFmtId="1" fontId="33" fillId="0" borderId="13" xfId="0" applyNumberFormat="1" applyFont="1" applyBorder="1" applyAlignment="1" applyProtection="1">
      <alignment horizontal="center" vertical="center" wrapText="1"/>
      <protection hidden="1"/>
    </xf>
    <xf numFmtId="0" fontId="50" fillId="0" borderId="13" xfId="0" applyFont="1" applyBorder="1" applyAlignment="1" applyProtection="1">
      <alignment horizontal="center" vertical="center" wrapText="1"/>
      <protection hidden="1"/>
    </xf>
    <xf numFmtId="0" fontId="34" fillId="0" borderId="11" xfId="0" applyFont="1" applyBorder="1" applyAlignment="1" applyProtection="1">
      <alignment horizontal="center" vertical="center" wrapText="1"/>
      <protection hidden="1"/>
    </xf>
    <xf numFmtId="0" fontId="33" fillId="0" borderId="11" xfId="0" applyFont="1" applyBorder="1" applyAlignment="1" applyProtection="1">
      <alignment wrapText="1"/>
      <protection hidden="1"/>
    </xf>
    <xf numFmtId="0" fontId="33" fillId="0" borderId="12" xfId="0" applyFont="1" applyBorder="1" applyAlignment="1" applyProtection="1">
      <alignment wrapText="1"/>
      <protection hidden="1"/>
    </xf>
    <xf numFmtId="0" fontId="36" fillId="0" borderId="21" xfId="0" applyFont="1" applyBorder="1" applyAlignment="1" applyProtection="1">
      <alignment horizontal="left" vertical="top" wrapText="1"/>
      <protection hidden="1"/>
    </xf>
    <xf numFmtId="0" fontId="35" fillId="0" borderId="21" xfId="0" applyFont="1" applyBorder="1" applyAlignment="1" applyProtection="1">
      <alignment horizontal="left" vertical="top" wrapText="1"/>
      <protection hidden="1"/>
    </xf>
    <xf numFmtId="1" fontId="33" fillId="0" borderId="11" xfId="0" applyNumberFormat="1" applyFont="1" applyBorder="1" applyAlignment="1" applyProtection="1">
      <alignment vertical="center" wrapText="1"/>
      <protection hidden="1"/>
    </xf>
    <xf numFmtId="1" fontId="33" fillId="0" borderId="12" xfId="0" applyNumberFormat="1" applyFont="1" applyBorder="1" applyAlignment="1" applyProtection="1">
      <alignment vertical="center" wrapText="1"/>
      <protection hidden="1"/>
    </xf>
    <xf numFmtId="1" fontId="32" fillId="0" borderId="22" xfId="0" applyNumberFormat="1" applyFont="1" applyBorder="1" applyAlignment="1" applyProtection="1">
      <alignment horizontal="center" vertical="center" wrapText="1"/>
      <protection hidden="1"/>
    </xf>
    <xf numFmtId="1" fontId="33" fillId="0" borderId="23" xfId="0" applyNumberFormat="1" applyFont="1" applyBorder="1" applyAlignment="1" applyProtection="1">
      <alignment horizontal="center" vertical="center" wrapText="1"/>
      <protection hidden="1"/>
    </xf>
    <xf numFmtId="0" fontId="50" fillId="0" borderId="41" xfId="0" applyFont="1" applyBorder="1" applyAlignment="1" applyProtection="1">
      <alignment horizontal="center" vertical="center" wrapText="1"/>
      <protection hidden="1"/>
    </xf>
    <xf numFmtId="0" fontId="34" fillId="0" borderId="23" xfId="0" applyFont="1" applyBorder="1" applyAlignment="1" applyProtection="1">
      <alignment horizontal="center" vertical="center" wrapText="1"/>
      <protection hidden="1"/>
    </xf>
    <xf numFmtId="1" fontId="33" fillId="0" borderId="23" xfId="0" applyNumberFormat="1" applyFont="1" applyBorder="1" applyAlignment="1" applyProtection="1">
      <alignment vertical="center" wrapText="1"/>
      <protection hidden="1"/>
    </xf>
    <xf numFmtId="1" fontId="33" fillId="0" borderId="24" xfId="0" applyNumberFormat="1" applyFont="1" applyBorder="1" applyAlignment="1" applyProtection="1">
      <alignment vertical="center" wrapText="1"/>
      <protection hidden="1"/>
    </xf>
    <xf numFmtId="0" fontId="35" fillId="0" borderId="26" xfId="0" applyFont="1" applyBorder="1" applyAlignment="1" applyProtection="1">
      <alignment horizontal="left" vertical="top" wrapText="1"/>
      <protection hidden="1"/>
    </xf>
    <xf numFmtId="0" fontId="2" fillId="0" borderId="0" xfId="0" applyFont="1" applyAlignment="1" applyProtection="1">
      <alignment vertical="center"/>
      <protection hidden="1"/>
    </xf>
    <xf numFmtId="1" fontId="38" fillId="0" borderId="0" xfId="0" applyNumberFormat="1" applyFont="1" applyAlignment="1" applyProtection="1">
      <alignment horizontal="center" vertical="center" wrapText="1"/>
      <protection hidden="1"/>
    </xf>
    <xf numFmtId="1" fontId="38" fillId="0" borderId="0" xfId="0" applyNumberFormat="1" applyFont="1" applyAlignment="1" applyProtection="1">
      <alignment vertical="center" wrapText="1"/>
      <protection hidden="1"/>
    </xf>
    <xf numFmtId="0" fontId="35" fillId="0" borderId="0" xfId="0" applyFont="1" applyAlignment="1" applyProtection="1">
      <alignment horizontal="left" vertical="top" wrapText="1"/>
      <protection hidden="1"/>
    </xf>
    <xf numFmtId="0" fontId="39" fillId="0" borderId="0" xfId="0" applyFont="1" applyAlignment="1" applyProtection="1">
      <alignment horizontal="center" vertical="center" wrapText="1"/>
      <protection hidden="1"/>
    </xf>
    <xf numFmtId="0" fontId="39" fillId="0" borderId="0" xfId="0" applyFont="1" applyAlignment="1" applyProtection="1">
      <alignment horizontal="left" vertical="top" wrapText="1"/>
      <protection hidden="1"/>
    </xf>
    <xf numFmtId="0" fontId="2" fillId="6" borderId="0" xfId="0" applyFont="1" applyFill="1" applyAlignment="1" applyProtection="1">
      <alignment vertical="center"/>
      <protection hidden="1"/>
    </xf>
    <xf numFmtId="1" fontId="40" fillId="6" borderId="27" xfId="0" applyNumberFormat="1" applyFont="1" applyFill="1" applyBorder="1" applyAlignment="1" applyProtection="1">
      <alignment horizontal="center" vertical="center" wrapText="1"/>
      <protection hidden="1"/>
    </xf>
    <xf numFmtId="1" fontId="40" fillId="6" borderId="28" xfId="0" applyNumberFormat="1" applyFont="1" applyFill="1" applyBorder="1" applyAlignment="1" applyProtection="1">
      <alignment horizontal="center" vertical="center" wrapText="1"/>
      <protection hidden="1"/>
    </xf>
    <xf numFmtId="1" fontId="40" fillId="6" borderId="29" xfId="0" applyNumberFormat="1" applyFont="1" applyFill="1" applyBorder="1" applyAlignment="1" applyProtection="1">
      <alignment horizontal="center" vertical="center" wrapText="1"/>
      <protection hidden="1"/>
    </xf>
    <xf numFmtId="0" fontId="27" fillId="0" borderId="27" xfId="0" applyFont="1" applyBorder="1" applyProtection="1">
      <protection hidden="1"/>
    </xf>
    <xf numFmtId="0" fontId="39" fillId="6" borderId="28" xfId="0" applyFont="1" applyFill="1" applyBorder="1" applyAlignment="1" applyProtection="1">
      <alignment vertical="center" wrapText="1"/>
      <protection hidden="1"/>
    </xf>
    <xf numFmtId="0" fontId="39" fillId="6" borderId="28" xfId="0" applyFont="1" applyFill="1" applyBorder="1" applyAlignment="1" applyProtection="1">
      <alignment horizontal="center" vertical="center" wrapText="1"/>
      <protection hidden="1"/>
    </xf>
    <xf numFmtId="0" fontId="39" fillId="6" borderId="29" xfId="0" applyFont="1" applyFill="1" applyBorder="1" applyAlignment="1" applyProtection="1">
      <alignment vertical="center" wrapText="1"/>
      <protection hidden="1"/>
    </xf>
    <xf numFmtId="1" fontId="40" fillId="6" borderId="30" xfId="0" applyNumberFormat="1" applyFont="1" applyFill="1" applyBorder="1" applyAlignment="1" applyProtection="1">
      <alignment horizontal="center" vertical="center" wrapText="1"/>
      <protection hidden="1"/>
    </xf>
    <xf numFmtId="1" fontId="40" fillId="6" borderId="0" xfId="0" applyNumberFormat="1" applyFont="1" applyFill="1" applyAlignment="1" applyProtection="1">
      <alignment horizontal="center" vertical="center" wrapText="1"/>
      <protection hidden="1"/>
    </xf>
    <xf numFmtId="1" fontId="40" fillId="6" borderId="31" xfId="0" applyNumberFormat="1" applyFont="1" applyFill="1" applyBorder="1" applyAlignment="1" applyProtection="1">
      <alignment horizontal="center" vertical="center" wrapText="1"/>
      <protection hidden="1"/>
    </xf>
    <xf numFmtId="0" fontId="39" fillId="6" borderId="30" xfId="0" applyFont="1" applyFill="1" applyBorder="1" applyAlignment="1" applyProtection="1">
      <alignment vertical="center" wrapText="1"/>
      <protection hidden="1"/>
    </xf>
    <xf numFmtId="0" fontId="39" fillId="6" borderId="0" xfId="0" applyFont="1" applyFill="1" applyAlignment="1" applyProtection="1">
      <alignment vertical="center" wrapText="1"/>
      <protection hidden="1"/>
    </xf>
    <xf numFmtId="0" fontId="39" fillId="6" borderId="0" xfId="0" applyFont="1" applyFill="1" applyAlignment="1" applyProtection="1">
      <alignment horizontal="center" vertical="center" wrapText="1"/>
      <protection hidden="1"/>
    </xf>
    <xf numFmtId="0" fontId="39" fillId="6" borderId="31" xfId="0" applyFont="1" applyFill="1" applyBorder="1" applyAlignment="1" applyProtection="1">
      <alignment vertical="center" wrapText="1"/>
      <protection hidden="1"/>
    </xf>
    <xf numFmtId="0" fontId="41" fillId="6" borderId="32" xfId="0" applyFont="1" applyFill="1" applyBorder="1" applyAlignment="1" applyProtection="1">
      <alignment horizontal="center" vertical="center"/>
      <protection hidden="1"/>
    </xf>
    <xf numFmtId="0" fontId="41" fillId="6" borderId="33" xfId="0" applyFont="1" applyFill="1" applyBorder="1" applyAlignment="1" applyProtection="1">
      <alignment horizontal="center" vertical="center"/>
      <protection hidden="1"/>
    </xf>
    <xf numFmtId="0" fontId="41" fillId="6" borderId="34" xfId="0" applyFont="1" applyFill="1" applyBorder="1" applyAlignment="1" applyProtection="1">
      <alignment horizontal="center" vertical="center"/>
      <protection hidden="1"/>
    </xf>
    <xf numFmtId="0" fontId="41" fillId="6" borderId="35" xfId="0" applyFont="1" applyFill="1" applyBorder="1" applyAlignment="1" applyProtection="1">
      <alignment horizontal="center" vertical="center"/>
      <protection hidden="1"/>
    </xf>
    <xf numFmtId="0" fontId="41" fillId="6" borderId="36" xfId="0" applyFont="1" applyFill="1" applyBorder="1" applyAlignment="1" applyProtection="1">
      <alignment horizontal="center" vertical="center"/>
      <protection hidden="1"/>
    </xf>
    <xf numFmtId="0" fontId="41" fillId="6" borderId="37" xfId="0" applyFont="1" applyFill="1" applyBorder="1" applyAlignment="1" applyProtection="1">
      <alignment horizontal="center" vertical="center"/>
      <protection hidden="1"/>
    </xf>
    <xf numFmtId="1" fontId="40" fillId="6" borderId="38" xfId="0" applyNumberFormat="1" applyFont="1" applyFill="1" applyBorder="1" applyAlignment="1" applyProtection="1">
      <alignment horizontal="center" vertical="center" wrapText="1"/>
      <protection hidden="1"/>
    </xf>
    <xf numFmtId="1" fontId="40" fillId="6" borderId="39" xfId="0" applyNumberFormat="1" applyFont="1" applyFill="1" applyBorder="1" applyAlignment="1" applyProtection="1">
      <alignment horizontal="center" vertical="center" wrapText="1"/>
      <protection hidden="1"/>
    </xf>
    <xf numFmtId="1" fontId="40" fillId="6" borderId="40" xfId="0" applyNumberFormat="1" applyFont="1" applyFill="1" applyBorder="1" applyAlignment="1" applyProtection="1">
      <alignment horizontal="center" vertical="center" wrapText="1"/>
      <protection hidden="1"/>
    </xf>
    <xf numFmtId="0" fontId="18" fillId="6" borderId="38" xfId="0" applyFont="1" applyFill="1" applyBorder="1" applyAlignment="1" applyProtection="1">
      <alignment horizontal="center" vertical="center" wrapText="1"/>
      <protection hidden="1"/>
    </xf>
    <xf numFmtId="0" fontId="18" fillId="6" borderId="39" xfId="0" applyFont="1" applyFill="1" applyBorder="1" applyAlignment="1" applyProtection="1">
      <alignment horizontal="center" vertical="center" wrapText="1"/>
      <protection hidden="1"/>
    </xf>
    <xf numFmtId="0" fontId="18" fillId="6" borderId="40" xfId="0" applyFont="1" applyFill="1" applyBorder="1" applyAlignment="1" applyProtection="1">
      <alignment horizontal="center" vertical="center" wrapText="1"/>
      <protection hidden="1"/>
    </xf>
    <xf numFmtId="0" fontId="36" fillId="0" borderId="0" xfId="0" applyFont="1" applyAlignment="1" applyProtection="1">
      <alignment horizontal="left" vertical="top"/>
      <protection hidden="1"/>
    </xf>
    <xf numFmtId="0" fontId="36" fillId="0" borderId="0" xfId="0" applyFont="1" applyProtection="1">
      <protection hidden="1"/>
    </xf>
    <xf numFmtId="0" fontId="42" fillId="0" borderId="0" xfId="0" applyFont="1" applyAlignment="1" applyProtection="1">
      <alignment horizontal="center" vertical="center" wrapText="1"/>
      <protection hidden="1"/>
    </xf>
    <xf numFmtId="0" fontId="43" fillId="0" borderId="0" xfId="0" applyFont="1" applyProtection="1">
      <protection hidden="1"/>
    </xf>
    <xf numFmtId="0" fontId="43" fillId="0" borderId="0" xfId="0" applyFont="1" applyAlignment="1" applyProtection="1">
      <alignment horizontal="center"/>
      <protection hidden="1"/>
    </xf>
    <xf numFmtId="0" fontId="45" fillId="0" borderId="0" xfId="0" applyFont="1" applyProtection="1">
      <protection hidden="1"/>
    </xf>
    <xf numFmtId="0" fontId="46" fillId="0" borderId="0" xfId="0" applyFont="1" applyProtection="1">
      <protection hidden="1"/>
    </xf>
  </cellXfs>
  <cellStyles count="3">
    <cellStyle name="Hipervínculo" xfId="2" builtinId="8"/>
    <cellStyle name="Normal" xfId="0" builtinId="0"/>
    <cellStyle name="Porcentaje" xfId="1" builtinId="5"/>
  </cellStyles>
  <dxfs count="37">
    <dxf>
      <font>
        <b/>
        <i val="0"/>
        <color rgb="FFFF0000"/>
      </font>
      <fill>
        <patternFill>
          <bgColor rgb="FFFE9494"/>
        </patternFill>
      </fill>
    </dxf>
    <dxf>
      <font>
        <b/>
        <i val="0"/>
        <color theme="3" tint="-0.24994659260841701"/>
      </font>
      <fill>
        <patternFill>
          <bgColor theme="3" tint="0.79998168889431442"/>
        </patternFill>
      </fill>
    </dxf>
    <dxf>
      <font>
        <b/>
        <i val="0"/>
        <color rgb="FFFF6600"/>
      </font>
      <fill>
        <patternFill>
          <bgColor theme="9" tint="0.79998168889431442"/>
        </patternFill>
      </fill>
    </dxf>
    <dxf>
      <font>
        <b/>
        <i val="0"/>
        <strike val="0"/>
        <color theme="8" tint="-0.499984740745262"/>
      </font>
    </dxf>
    <dxf>
      <font>
        <b/>
        <i val="0"/>
        <color rgb="FFFF6600"/>
      </font>
    </dxf>
    <dxf>
      <font>
        <b/>
        <i val="0"/>
        <color rgb="FFFF0000"/>
      </font>
    </dxf>
    <dxf>
      <font>
        <color rgb="FFFF0000"/>
      </font>
      <fill>
        <patternFill>
          <bgColor rgb="FFFF7781"/>
        </patternFill>
      </fill>
    </dxf>
    <dxf>
      <font>
        <color theme="9" tint="-0.24994659260841701"/>
      </font>
      <fill>
        <patternFill>
          <bgColor theme="9" tint="0.59996337778862885"/>
        </patternFill>
      </fill>
    </dxf>
    <dxf>
      <font>
        <color theme="7" tint="-0.24994659260841701"/>
      </font>
      <fill>
        <patternFill>
          <bgColor theme="7" tint="0.79998168889431442"/>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661555</xdr:colOff>
      <xdr:row>0</xdr:row>
      <xdr:rowOff>266700</xdr:rowOff>
    </xdr:from>
    <xdr:to>
      <xdr:col>1</xdr:col>
      <xdr:colOff>1125681</xdr:colOff>
      <xdr:row>1</xdr:row>
      <xdr:rowOff>361950</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555" y="266700"/>
          <a:ext cx="1953490" cy="1193223"/>
        </a:xfrm>
        <a:prstGeom prst="rect">
          <a:avLst/>
        </a:prstGeom>
        <a:noFill/>
      </xdr:spPr>
    </xdr:pic>
    <xdr:clientData/>
  </xdr:twoCellAnchor>
  <xdr:twoCellAnchor editAs="oneCell">
    <xdr:from>
      <xdr:col>37</xdr:col>
      <xdr:colOff>595313</xdr:colOff>
      <xdr:row>0</xdr:row>
      <xdr:rowOff>0</xdr:rowOff>
    </xdr:from>
    <xdr:to>
      <xdr:col>38</xdr:col>
      <xdr:colOff>2381250</xdr:colOff>
      <xdr:row>1</xdr:row>
      <xdr:rowOff>401875</xdr:rowOff>
    </xdr:to>
    <xdr:pic>
      <xdr:nvPicPr>
        <xdr:cNvPr id="2" name="2 Imagen" descr="Logo regis 2">
          <a:extLst>
            <a:ext uri="{FF2B5EF4-FFF2-40B4-BE49-F238E27FC236}">
              <a16:creationId xmlns:a16="http://schemas.microsoft.com/office/drawing/2014/main" id="{E9031D00-EFCC-4662-BE3A-657BB61CB0A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778956" y="0"/>
          <a:ext cx="3799794" cy="1512218"/>
        </a:xfrm>
        <a:prstGeom prst="rect">
          <a:avLst/>
        </a:prstGeom>
        <a:noFill/>
        <a:ln>
          <a:noFill/>
        </a:ln>
      </xdr:spPr>
    </xdr:pic>
    <xdr:clientData/>
  </xdr:twoCellAnchor>
  <xdr:twoCellAnchor editAs="oneCell">
    <xdr:from>
      <xdr:col>37</xdr:col>
      <xdr:colOff>595312</xdr:colOff>
      <xdr:row>0</xdr:row>
      <xdr:rowOff>0</xdr:rowOff>
    </xdr:from>
    <xdr:to>
      <xdr:col>38</xdr:col>
      <xdr:colOff>1476375</xdr:colOff>
      <xdr:row>1</xdr:row>
      <xdr:rowOff>401875</xdr:rowOff>
    </xdr:to>
    <xdr:pic>
      <xdr:nvPicPr>
        <xdr:cNvPr id="4" name="2 Imagen" descr="Logo regis 2">
          <a:extLst>
            <a:ext uri="{FF2B5EF4-FFF2-40B4-BE49-F238E27FC236}">
              <a16:creationId xmlns:a16="http://schemas.microsoft.com/office/drawing/2014/main" id="{91F5FFFA-BA27-424B-A7FA-7142D306DC6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44362" y="0"/>
          <a:ext cx="2900363" cy="15067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teheran\Desktop\riesgos%202021\ojo%20esta%20es%20la%20ultima%20versi&#243;n\00%20Taller%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teheran\Desktop\Documentos%20para%20formalizar\Taller%20de%20riesg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ER\Downloads\BASE%20RIESG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MEJORAINS-706\Users\cmonroy\AppData\Local\Microsoft\Windows\Temporary%20Internet%20Files\Content.Outlook\9J5R7HTI\SIG-FXX%20Plan%20de%20contingencia%20frente%20al%20riesgo%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PSVM72\SGSI-MinSalud\Users\admin\Downloads\Matriz%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20"/>
      <sheetName val="Ficha19"/>
      <sheetName val="Ficha18"/>
      <sheetName val="Ficha17"/>
      <sheetName val="Ficha16"/>
      <sheetName val="Ficha15"/>
      <sheetName val="Ficha14"/>
      <sheetName val="Ficha13"/>
      <sheetName val="Ficha12"/>
      <sheetName val="Ficha11"/>
      <sheetName val="Ficha10"/>
      <sheetName val="Ficha9"/>
      <sheetName val="Ficha8"/>
      <sheetName val="Ficha7"/>
      <sheetName val="Ficha6"/>
      <sheetName val="Ficha5"/>
      <sheetName val="Ficha4"/>
      <sheetName val="Ficha3"/>
      <sheetName val="Ficha2"/>
      <sheetName val="Ficha1"/>
      <sheetName val="Informacion"/>
      <sheetName val="Datos"/>
      <sheetName val="Portada"/>
      <sheetName val="Mapa del Proceso"/>
      <sheetName val="Instrucciones"/>
      <sheetName val="Enc_Imp_Corrupción"/>
      <sheetName val="Imp_Estratégico"/>
      <sheetName val="Inventario de Activos"/>
      <sheetName val="Imp_Oportunidad"/>
      <sheetName val="Imp_Procesos_1"/>
      <sheetName val="Imp_Procesos_2"/>
      <sheetName val="Imp_Procesos_3"/>
      <sheetName val="Imp_Procesos_4"/>
      <sheetName val="Imp_Procesos_5"/>
      <sheetName val="Imp_Procesos_6"/>
      <sheetName val="Imp_Procesos_7"/>
      <sheetName val="Imp_Procesos_8"/>
      <sheetName val="Imp_Procesos_9"/>
      <sheetName val="Imp_Procesos_10"/>
      <sheetName val="Imp_Procesos_11"/>
      <sheetName val="Imp_Procesos_12"/>
      <sheetName val="Imp_Procesos_13"/>
      <sheetName val="Imp_Procesos_14"/>
      <sheetName val="Imp_Procesos_15"/>
      <sheetName val="Imp_Procesos_16"/>
      <sheetName val="Imp_Procesos_17"/>
      <sheetName val="Imp_Procesos_18"/>
      <sheetName val="Imp_Procesos_19"/>
      <sheetName val="Imp_Procesos_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40"/>
      <sheetName val="Riesgo39"/>
      <sheetName val="Riesgo38"/>
      <sheetName val="Riesgo37"/>
      <sheetName val="Riesgo36"/>
      <sheetName val="Riesgo35"/>
      <sheetName val="Riesgo34"/>
      <sheetName val="Riesgo33"/>
      <sheetName val="Riesgo32"/>
      <sheetName val="Riesgo31"/>
      <sheetName val="Riesgo30"/>
      <sheetName val="Riesgo29"/>
      <sheetName val="Riesgo28"/>
      <sheetName val="Riesgo27"/>
      <sheetName val="Riesgo26"/>
      <sheetName val="Riesgo25"/>
      <sheetName val="Riesgo24"/>
      <sheetName val="Riesgo23"/>
      <sheetName val="Riesgo22"/>
      <sheetName val="Riesgo21"/>
      <sheetName val="Riesgo20"/>
      <sheetName val="Riesgo19"/>
      <sheetName val="Riesgo18"/>
      <sheetName val="Riesgo17"/>
      <sheetName val="Riesgo16"/>
      <sheetName val="Riesgo15"/>
      <sheetName val="Riesgo14"/>
      <sheetName val="Riesgo13"/>
      <sheetName val="Riesgo12"/>
      <sheetName val="Riesgo11"/>
      <sheetName val="Riesgo10"/>
      <sheetName val="Riesgo9"/>
      <sheetName val="Riesgo8"/>
      <sheetName val="Riesgo7"/>
      <sheetName val="Riesgo6"/>
      <sheetName val="Riesgo5"/>
      <sheetName val="Riesgo4"/>
      <sheetName val="Riesgo3"/>
      <sheetName val="Riesgo2"/>
      <sheetName val="Riesgo1"/>
      <sheetName val="MapaRiesgosConsolidado"/>
      <sheetName val="Inicio"/>
      <sheetName val="Datos"/>
      <sheetName val="Tabla impacto"/>
      <sheetName val="Enc_Imp_Corrupción"/>
      <sheetName val="Id_R_Corrupción1"/>
      <sheetName val="Taller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Riesgos"/>
      <sheetName val="Riesgo1"/>
      <sheetName val="Riesgo2"/>
      <sheetName val="Riesgo3"/>
      <sheetName val="Riesgo4"/>
      <sheetName val="Riesgo5"/>
      <sheetName val="Riesgo6"/>
      <sheetName val="Riesgo7"/>
      <sheetName val="Riesgo8"/>
      <sheetName val="Riesgo9"/>
      <sheetName val="Mapa del Proceso"/>
      <sheetName val="Enc_impacto1"/>
      <sheetName val="Enc_impacto2"/>
      <sheetName val="Enc_impacto3"/>
      <sheetName val="Enc_impacto4"/>
      <sheetName val="Enc_impacto5"/>
      <sheetName val="Enc_impacto6"/>
      <sheetName val="Enc_impacto7"/>
      <sheetName val="Enc_impacto8"/>
      <sheetName val="Enc_impacto9"/>
      <sheetName val="Seguimiento al mapa de riesgos"/>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DeRiesgos"/>
      <sheetName val="Plan de contingencia"/>
      <sheetName val="Datos"/>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Criticidad"/>
      <sheetName val="02-Vulnerabilidad y Amenaza "/>
      <sheetName val="03-Mapa de riesgo"/>
      <sheetName val="Instructivo"/>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dimension ref="A1:BW3384"/>
  <sheetViews>
    <sheetView showGridLines="0" tabSelected="1" topLeftCell="AM1" zoomScale="50" zoomScaleNormal="50" workbookViewId="0">
      <selection activeCell="AO9" sqref="AO9:AO14"/>
    </sheetView>
  </sheetViews>
  <sheetFormatPr baseColWidth="10" defaultColWidth="11.42578125" defaultRowHeight="86.25" customHeight="1" x14ac:dyDescent="0.4"/>
  <cols>
    <col min="1" max="1" width="22.42578125" style="2" customWidth="1" collapsed="1"/>
    <col min="2" max="2" width="25.28515625" style="2" customWidth="1"/>
    <col min="3" max="3" width="24.28515625" style="2" customWidth="1" collapsed="1"/>
    <col min="4" max="4" width="32.42578125" style="2" customWidth="1" collapsed="1"/>
    <col min="5" max="5" width="22.85546875" style="2" customWidth="1" collapsed="1"/>
    <col min="6" max="6" width="26.85546875" style="2" customWidth="1" collapsed="1"/>
    <col min="7" max="7" width="23.140625" style="2" customWidth="1"/>
    <col min="8" max="10" width="41" style="2" customWidth="1"/>
    <col min="11" max="11" width="21.7109375" style="2" customWidth="1" collapsed="1"/>
    <col min="12" max="12" width="12.7109375" style="2" customWidth="1"/>
    <col min="13" max="13" width="19.140625" style="2" customWidth="1"/>
    <col min="14" max="14" width="12.7109375" style="2" customWidth="1"/>
    <col min="15" max="15" width="20.42578125" style="2" customWidth="1" collapsed="1"/>
    <col min="16" max="16" width="6.28515625" style="14" customWidth="1" collapsed="1"/>
    <col min="17" max="17" width="50.140625" style="2" customWidth="1"/>
    <col min="18" max="18" width="20" style="2" customWidth="1"/>
    <col min="19" max="23" width="11" style="2" customWidth="1"/>
    <col min="24" max="24" width="22.42578125" style="2" customWidth="1"/>
    <col min="25" max="25" width="21.28515625" style="2" customWidth="1" collapsed="1"/>
    <col min="26" max="26" width="9.140625" style="2" customWidth="1"/>
    <col min="27" max="27" width="21.28515625" style="2" customWidth="1"/>
    <col min="28" max="28" width="9.85546875" style="2" customWidth="1"/>
    <col min="29" max="29" width="21.85546875" style="2" customWidth="1" collapsed="1"/>
    <col min="30" max="30" width="25.42578125" style="2" customWidth="1" collapsed="1"/>
    <col min="31" max="31" width="24.42578125" style="2" customWidth="1" collapsed="1"/>
    <col min="32" max="32" width="25.42578125" style="2" customWidth="1" collapsed="1"/>
    <col min="33" max="33" width="18.140625" style="2" customWidth="1" collapsed="1"/>
    <col min="34" max="34" width="18.140625" style="2" customWidth="1"/>
    <col min="35" max="35" width="23.85546875" style="2" customWidth="1"/>
    <col min="36" max="37" width="26.28515625" style="2" customWidth="1"/>
    <col min="38" max="38" width="30.28515625" style="169" customWidth="1" collapsed="1"/>
    <col min="39" max="39" width="53.140625" style="169" customWidth="1"/>
    <col min="40" max="40" width="48.42578125" style="169" customWidth="1"/>
    <col min="41" max="41" width="142.5703125" style="169" customWidth="1"/>
    <col min="42" max="42" width="43.140625" style="170" customWidth="1"/>
    <col min="43" max="43" width="71.5703125" style="170" customWidth="1"/>
    <col min="44" max="44" width="48.28515625" style="170" customWidth="1"/>
    <col min="45" max="45" width="56.5703125" style="170" customWidth="1"/>
    <col min="46" max="46" width="48.7109375" style="104" customWidth="1" collapsed="1"/>
    <col min="47" max="47" width="42.140625" style="104" customWidth="1"/>
    <col min="48" max="48" width="59.85546875" style="104" customWidth="1"/>
    <col min="49" max="49" width="35.85546875" style="104" customWidth="1"/>
    <col min="50" max="50" width="39.28515625" style="104" customWidth="1"/>
    <col min="51" max="51" width="36.7109375" style="172" customWidth="1"/>
    <col min="52" max="52" width="43.5703125" style="173" customWidth="1"/>
    <col min="53" max="53" width="181.7109375" style="2" customWidth="1"/>
    <col min="54" max="59" width="30.28515625" style="2" hidden="1" customWidth="1"/>
    <col min="60" max="60" width="19.7109375" style="2" hidden="1" customWidth="1"/>
    <col min="61" max="61" width="11.42578125" style="2" hidden="1" customWidth="1" collapsed="1"/>
    <col min="62" max="62" width="30.28515625" style="2" hidden="1" customWidth="1"/>
    <col min="63" max="63" width="38.42578125" style="2" hidden="1" customWidth="1"/>
    <col min="64" max="64" width="27.42578125" style="2" hidden="1" customWidth="1"/>
    <col min="65" max="65" width="12" style="2" hidden="1" customWidth="1"/>
    <col min="66" max="70" width="12" style="2" customWidth="1"/>
    <col min="71" max="71" width="33.42578125" style="2" customWidth="1"/>
    <col min="72" max="75" width="12" style="2" customWidth="1" collapsed="1"/>
    <col min="76" max="16384" width="11.42578125" style="2" collapsed="1"/>
  </cols>
  <sheetData>
    <row r="1" spans="1:75" ht="86.25" customHeight="1" x14ac:dyDescent="0.25">
      <c r="A1" s="1"/>
      <c r="C1" s="74" t="s">
        <v>0</v>
      </c>
      <c r="D1" s="75"/>
      <c r="E1" s="78" t="s">
        <v>1</v>
      </c>
      <c r="F1" s="79"/>
      <c r="G1" s="79"/>
      <c r="H1" s="79"/>
      <c r="I1" s="79"/>
      <c r="J1" s="79"/>
      <c r="K1" s="79"/>
      <c r="L1" s="79"/>
      <c r="M1" s="79"/>
      <c r="N1" s="79"/>
      <c r="O1" s="79"/>
      <c r="P1" s="79"/>
      <c r="Q1" s="79"/>
      <c r="R1" s="79"/>
      <c r="S1" s="79"/>
      <c r="T1" s="79"/>
      <c r="U1" s="79"/>
      <c r="V1" s="79"/>
      <c r="W1" s="79"/>
      <c r="X1" s="79"/>
      <c r="Y1" s="79"/>
      <c r="Z1" s="79"/>
      <c r="AA1" s="79"/>
      <c r="AB1" s="79"/>
      <c r="AC1" s="79"/>
      <c r="AD1" s="79"/>
      <c r="AE1" s="79"/>
      <c r="AF1" s="80"/>
      <c r="AG1" s="81" t="s">
        <v>2</v>
      </c>
      <c r="AH1" s="82"/>
      <c r="AI1" s="83"/>
      <c r="AJ1" s="78" t="s">
        <v>3</v>
      </c>
      <c r="AK1" s="80"/>
      <c r="AL1" s="85"/>
      <c r="AM1" s="86"/>
      <c r="AN1" s="87" t="s">
        <v>0</v>
      </c>
      <c r="AO1" s="88" t="s">
        <v>4</v>
      </c>
      <c r="AP1" s="89"/>
      <c r="AQ1" s="89"/>
      <c r="AR1" s="89"/>
      <c r="AS1" s="89"/>
      <c r="AT1" s="89"/>
      <c r="AU1" s="89"/>
      <c r="AV1" s="89"/>
      <c r="AW1" s="89"/>
      <c r="AX1" s="89"/>
      <c r="AY1" s="90"/>
      <c r="AZ1" s="87" t="s">
        <v>2</v>
      </c>
      <c r="BA1" s="91" t="s">
        <v>5</v>
      </c>
      <c r="BB1" s="92"/>
      <c r="BC1" s="92"/>
      <c r="BD1" s="92"/>
      <c r="BE1" s="92"/>
    </row>
    <row r="2" spans="1:75" ht="86.25" customHeight="1" x14ac:dyDescent="0.25">
      <c r="A2" s="3"/>
      <c r="C2" s="76" t="s">
        <v>6</v>
      </c>
      <c r="D2" s="77"/>
      <c r="E2" s="78" t="s">
        <v>7</v>
      </c>
      <c r="F2" s="79"/>
      <c r="G2" s="79"/>
      <c r="H2" s="79"/>
      <c r="I2" s="79"/>
      <c r="J2" s="79"/>
      <c r="K2" s="79"/>
      <c r="L2" s="79"/>
      <c r="M2" s="79"/>
      <c r="N2" s="79"/>
      <c r="O2" s="79"/>
      <c r="P2" s="79"/>
      <c r="Q2" s="79"/>
      <c r="R2" s="79"/>
      <c r="S2" s="79"/>
      <c r="T2" s="79"/>
      <c r="U2" s="79"/>
      <c r="V2" s="79"/>
      <c r="W2" s="79"/>
      <c r="X2" s="79"/>
      <c r="Y2" s="79"/>
      <c r="Z2" s="79"/>
      <c r="AA2" s="79"/>
      <c r="AB2" s="79"/>
      <c r="AC2" s="79"/>
      <c r="AD2" s="79"/>
      <c r="AE2" s="79"/>
      <c r="AF2" s="80"/>
      <c r="AG2" s="81" t="s">
        <v>8</v>
      </c>
      <c r="AH2" s="82"/>
      <c r="AI2" s="83"/>
      <c r="AJ2" s="78">
        <v>3</v>
      </c>
      <c r="AK2" s="80"/>
      <c r="AL2" s="93"/>
      <c r="AM2" s="94"/>
      <c r="AN2" s="87" t="s">
        <v>8</v>
      </c>
      <c r="AO2" s="88" t="s">
        <v>9</v>
      </c>
      <c r="AP2" s="89"/>
      <c r="AQ2" s="89"/>
      <c r="AR2" s="89"/>
      <c r="AS2" s="89"/>
      <c r="AT2" s="89"/>
      <c r="AU2" s="89"/>
      <c r="AV2" s="89"/>
      <c r="AW2" s="89"/>
      <c r="AX2" s="89"/>
      <c r="AY2" s="90"/>
      <c r="AZ2" s="87" t="s">
        <v>8</v>
      </c>
      <c r="BA2" s="91">
        <v>3</v>
      </c>
      <c r="BB2" s="92"/>
      <c r="BC2" s="92"/>
      <c r="BD2" s="92"/>
      <c r="BE2" s="92"/>
    </row>
    <row r="3" spans="1:75" ht="41.25" customHeight="1" x14ac:dyDescent="0.25">
      <c r="A3" s="57"/>
      <c r="B3" s="57"/>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84" t="s">
        <v>10</v>
      </c>
      <c r="AK3" s="84"/>
      <c r="AL3" s="95"/>
      <c r="AM3" s="95"/>
      <c r="AN3" s="95"/>
      <c r="AO3" s="95"/>
      <c r="AP3" s="96"/>
      <c r="AQ3" s="96"/>
      <c r="AR3" s="96"/>
      <c r="AS3" s="96"/>
      <c r="AT3" s="97"/>
      <c r="AU3" s="97"/>
      <c r="AV3" s="97"/>
      <c r="AW3" s="97"/>
      <c r="AX3" s="97"/>
      <c r="AY3" s="97"/>
      <c r="AZ3" s="97"/>
      <c r="BA3" s="97"/>
      <c r="BB3" s="92"/>
      <c r="BC3" s="92"/>
      <c r="BD3" s="92"/>
      <c r="BE3" s="92"/>
      <c r="BF3" s="16"/>
      <c r="BG3" s="16"/>
      <c r="BH3" s="16"/>
      <c r="BJ3" s="16"/>
      <c r="BK3" s="16"/>
      <c r="BL3" s="16"/>
      <c r="BM3" s="16"/>
      <c r="BN3" s="16"/>
      <c r="BO3" s="16"/>
      <c r="BP3" s="16"/>
      <c r="BQ3" s="16"/>
      <c r="BR3" s="16"/>
      <c r="BS3" s="16"/>
      <c r="BT3" s="16"/>
      <c r="BU3" s="16"/>
      <c r="BV3" s="16"/>
      <c r="BW3" s="16"/>
    </row>
    <row r="4" spans="1:75" ht="15.75" customHeight="1" x14ac:dyDescent="0.25">
      <c r="A4" s="4"/>
      <c r="B4" s="4"/>
      <c r="C4" s="58"/>
      <c r="D4" s="58"/>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
      <c r="AI4" s="5"/>
      <c r="AJ4" s="5"/>
      <c r="AK4" s="5"/>
      <c r="AL4" s="95"/>
      <c r="AM4" s="95"/>
      <c r="AN4" s="95"/>
      <c r="AO4" s="95"/>
      <c r="AP4" s="96"/>
      <c r="AQ4" s="96"/>
      <c r="AR4" s="96"/>
      <c r="AS4" s="96"/>
      <c r="AT4" s="98"/>
      <c r="AU4" s="98"/>
      <c r="AV4" s="98"/>
      <c r="AW4" s="98"/>
      <c r="AX4" s="98"/>
      <c r="AY4" s="98"/>
      <c r="AZ4" s="98"/>
      <c r="BA4" s="98"/>
      <c r="BB4" s="92"/>
      <c r="BC4" s="92"/>
      <c r="BD4" s="92"/>
      <c r="BE4" s="92"/>
      <c r="BF4" s="16"/>
      <c r="BG4" s="16"/>
      <c r="BH4" s="16"/>
      <c r="BJ4" s="16"/>
      <c r="BK4" s="16"/>
      <c r="BL4" s="16"/>
      <c r="BM4" s="16"/>
      <c r="BN4" s="16"/>
      <c r="BO4" s="16"/>
      <c r="BP4" s="16"/>
      <c r="BQ4" s="16"/>
      <c r="BR4" s="16"/>
      <c r="BS4" s="16"/>
      <c r="BT4" s="16"/>
      <c r="BU4" s="16"/>
      <c r="BV4" s="16"/>
      <c r="BW4" s="16"/>
    </row>
    <row r="5" spans="1:75" ht="86.25" customHeight="1" x14ac:dyDescent="0.25">
      <c r="A5" s="60" t="s">
        <v>11</v>
      </c>
      <c r="B5" s="61"/>
      <c r="C5" s="61"/>
      <c r="D5" s="61"/>
      <c r="E5" s="61"/>
      <c r="F5" s="61"/>
      <c r="G5" s="61"/>
      <c r="H5" s="61"/>
      <c r="I5" s="61"/>
      <c r="J5" s="61"/>
      <c r="K5" s="64" t="s">
        <v>12</v>
      </c>
      <c r="L5" s="65"/>
      <c r="M5" s="65"/>
      <c r="N5" s="65"/>
      <c r="O5" s="65"/>
      <c r="P5" s="65"/>
      <c r="Q5" s="65"/>
      <c r="R5" s="65"/>
      <c r="S5" s="65"/>
      <c r="T5" s="65"/>
      <c r="U5" s="65"/>
      <c r="V5" s="65"/>
      <c r="W5" s="65"/>
      <c r="X5" s="65"/>
      <c r="Y5" s="65"/>
      <c r="Z5" s="65"/>
      <c r="AA5" s="65"/>
      <c r="AB5" s="65"/>
      <c r="AC5" s="65"/>
      <c r="AD5" s="65"/>
      <c r="AE5" s="65"/>
      <c r="AF5" s="65"/>
      <c r="AG5" s="65"/>
      <c r="AH5" s="65"/>
      <c r="AI5" s="65"/>
      <c r="AJ5" s="65"/>
      <c r="AK5" s="66"/>
      <c r="AL5" s="99" t="s">
        <v>13</v>
      </c>
      <c r="AM5" s="99"/>
      <c r="AN5" s="99"/>
      <c r="AO5" s="99"/>
      <c r="AP5" s="99"/>
      <c r="AQ5" s="99"/>
      <c r="AR5" s="99"/>
      <c r="AS5" s="100"/>
      <c r="AT5" s="101" t="s">
        <v>14</v>
      </c>
      <c r="AU5" s="101"/>
      <c r="AV5" s="101"/>
      <c r="AW5" s="101"/>
      <c r="AX5" s="101"/>
      <c r="AY5" s="101"/>
      <c r="AZ5" s="101"/>
      <c r="BA5" s="101"/>
      <c r="BB5" s="92"/>
      <c r="BC5" s="92"/>
      <c r="BD5" s="92"/>
      <c r="BE5" s="92"/>
    </row>
    <row r="6" spans="1:75" ht="86.25" customHeight="1" x14ac:dyDescent="0.4">
      <c r="A6" s="62"/>
      <c r="B6" s="63"/>
      <c r="C6" s="63"/>
      <c r="D6" s="63"/>
      <c r="E6" s="63"/>
      <c r="F6" s="63"/>
      <c r="G6" s="63"/>
      <c r="H6" s="63"/>
      <c r="I6" s="63"/>
      <c r="J6" s="63"/>
      <c r="K6" s="67" t="s">
        <v>15</v>
      </c>
      <c r="L6" s="68"/>
      <c r="M6" s="68"/>
      <c r="N6" s="68"/>
      <c r="O6" s="69"/>
      <c r="P6" s="70" t="s">
        <v>16</v>
      </c>
      <c r="Q6" s="70"/>
      <c r="R6" s="70"/>
      <c r="S6" s="70"/>
      <c r="T6" s="70"/>
      <c r="U6" s="70"/>
      <c r="V6" s="70"/>
      <c r="W6" s="70"/>
      <c r="X6" s="70"/>
      <c r="Y6" s="67" t="s">
        <v>17</v>
      </c>
      <c r="Z6" s="68"/>
      <c r="AA6" s="68"/>
      <c r="AB6" s="68"/>
      <c r="AC6" s="68"/>
      <c r="AD6" s="70" t="s">
        <v>18</v>
      </c>
      <c r="AE6" s="70" t="s">
        <v>19</v>
      </c>
      <c r="AF6" s="70"/>
      <c r="AG6" s="70"/>
      <c r="AH6" s="70" t="s">
        <v>20</v>
      </c>
      <c r="AI6" s="70"/>
      <c r="AJ6" s="70" t="s">
        <v>21</v>
      </c>
      <c r="AK6" s="70" t="s">
        <v>22</v>
      </c>
      <c r="AL6" s="102" t="s">
        <v>23</v>
      </c>
      <c r="AM6" s="102"/>
      <c r="AN6" s="102"/>
      <c r="AO6" s="102"/>
      <c r="AP6" s="102"/>
      <c r="AQ6" s="102"/>
      <c r="AR6" s="102"/>
      <c r="AS6" s="103"/>
      <c r="AT6" s="101"/>
      <c r="AU6" s="101"/>
      <c r="AV6" s="101"/>
      <c r="AW6" s="101"/>
      <c r="AX6" s="101"/>
      <c r="AY6" s="101"/>
      <c r="AZ6" s="101"/>
      <c r="BA6" s="101"/>
      <c r="BB6" s="104"/>
      <c r="BC6" s="92"/>
      <c r="BD6" s="92"/>
      <c r="BE6" s="92"/>
    </row>
    <row r="7" spans="1:75" ht="86.25" customHeight="1" x14ac:dyDescent="0.4">
      <c r="A7" s="51" t="s">
        <v>24</v>
      </c>
      <c r="B7" s="52" t="s">
        <v>25</v>
      </c>
      <c r="C7" s="52" t="s">
        <v>26</v>
      </c>
      <c r="D7" s="53" t="s">
        <v>27</v>
      </c>
      <c r="E7" s="55" t="s">
        <v>28</v>
      </c>
      <c r="F7" s="55" t="s">
        <v>29</v>
      </c>
      <c r="G7" s="55" t="s">
        <v>30</v>
      </c>
      <c r="H7" s="55" t="s">
        <v>31</v>
      </c>
      <c r="I7" s="55" t="s">
        <v>32</v>
      </c>
      <c r="J7" s="55" t="s">
        <v>33</v>
      </c>
      <c r="K7" s="62"/>
      <c r="L7" s="63"/>
      <c r="M7" s="63"/>
      <c r="N7" s="63"/>
      <c r="O7" s="63"/>
      <c r="P7" s="105" t="s">
        <v>34</v>
      </c>
      <c r="Q7" s="71" t="s">
        <v>35</v>
      </c>
      <c r="R7" s="71" t="s">
        <v>36</v>
      </c>
      <c r="S7" s="64" t="s">
        <v>37</v>
      </c>
      <c r="T7" s="65"/>
      <c r="U7" s="65"/>
      <c r="V7" s="65"/>
      <c r="W7" s="66"/>
      <c r="X7" s="73" t="s">
        <v>38</v>
      </c>
      <c r="Y7" s="62"/>
      <c r="Z7" s="63"/>
      <c r="AA7" s="63"/>
      <c r="AB7" s="63"/>
      <c r="AC7" s="63"/>
      <c r="AD7" s="70"/>
      <c r="AE7" s="70"/>
      <c r="AF7" s="70"/>
      <c r="AG7" s="70"/>
      <c r="AH7" s="70"/>
      <c r="AI7" s="70"/>
      <c r="AJ7" s="70"/>
      <c r="AK7" s="70"/>
      <c r="AL7" s="106" t="s">
        <v>39</v>
      </c>
      <c r="AM7" s="106"/>
      <c r="AN7" s="106"/>
      <c r="AO7" s="106"/>
      <c r="AP7" s="106" t="s">
        <v>40</v>
      </c>
      <c r="AQ7" s="106"/>
      <c r="AR7" s="106"/>
      <c r="AS7" s="107"/>
      <c r="AT7" s="101"/>
      <c r="AU7" s="101"/>
      <c r="AV7" s="101"/>
      <c r="AW7" s="101"/>
      <c r="AX7" s="101"/>
      <c r="AY7" s="101"/>
      <c r="AZ7" s="101"/>
      <c r="BA7" s="101"/>
      <c r="BB7" s="104"/>
      <c r="BC7" s="104"/>
      <c r="BD7" s="104"/>
      <c r="BE7" s="104"/>
    </row>
    <row r="8" spans="1:75" ht="86.25" customHeight="1" x14ac:dyDescent="0.2">
      <c r="A8" s="51"/>
      <c r="B8" s="52"/>
      <c r="C8" s="52"/>
      <c r="D8" s="54"/>
      <c r="E8" s="56"/>
      <c r="F8" s="56"/>
      <c r="G8" s="56"/>
      <c r="H8" s="56"/>
      <c r="I8" s="56"/>
      <c r="J8" s="56"/>
      <c r="K8" s="6" t="s">
        <v>41</v>
      </c>
      <c r="L8" s="7" t="s">
        <v>42</v>
      </c>
      <c r="M8" s="7" t="s">
        <v>28</v>
      </c>
      <c r="N8" s="7" t="s">
        <v>42</v>
      </c>
      <c r="O8" s="7" t="s">
        <v>43</v>
      </c>
      <c r="P8" s="105"/>
      <c r="Q8" s="72"/>
      <c r="R8" s="72"/>
      <c r="S8" s="108" t="s">
        <v>24</v>
      </c>
      <c r="T8" s="108" t="s">
        <v>44</v>
      </c>
      <c r="U8" s="108" t="s">
        <v>45</v>
      </c>
      <c r="V8" s="108" t="s">
        <v>46</v>
      </c>
      <c r="W8" s="108" t="s">
        <v>47</v>
      </c>
      <c r="X8" s="73"/>
      <c r="Y8" s="8" t="s">
        <v>41</v>
      </c>
      <c r="Z8" s="7" t="s">
        <v>42</v>
      </c>
      <c r="AA8" s="7" t="s">
        <v>28</v>
      </c>
      <c r="AB8" s="7" t="s">
        <v>42</v>
      </c>
      <c r="AC8" s="7" t="s">
        <v>48</v>
      </c>
      <c r="AD8" s="70"/>
      <c r="AE8" s="9" t="s">
        <v>49</v>
      </c>
      <c r="AF8" s="10" t="s">
        <v>50</v>
      </c>
      <c r="AG8" s="10" t="s">
        <v>38</v>
      </c>
      <c r="AH8" s="10" t="s">
        <v>51</v>
      </c>
      <c r="AI8" s="10" t="s">
        <v>38</v>
      </c>
      <c r="AJ8" s="70"/>
      <c r="AK8" s="70"/>
      <c r="AL8" s="109" t="s">
        <v>52</v>
      </c>
      <c r="AM8" s="109" t="s">
        <v>53</v>
      </c>
      <c r="AN8" s="109" t="s">
        <v>54</v>
      </c>
      <c r="AO8" s="109" t="s">
        <v>55</v>
      </c>
      <c r="AP8" s="109" t="s">
        <v>56</v>
      </c>
      <c r="AQ8" s="109" t="s">
        <v>57</v>
      </c>
      <c r="AR8" s="109" t="s">
        <v>58</v>
      </c>
      <c r="AS8" s="109" t="s">
        <v>59</v>
      </c>
      <c r="AT8" s="110" t="s">
        <v>60</v>
      </c>
      <c r="AU8" s="110" t="s">
        <v>61</v>
      </c>
      <c r="AV8" s="110" t="s">
        <v>62</v>
      </c>
      <c r="AW8" s="110" t="s">
        <v>63</v>
      </c>
      <c r="AX8" s="110" t="s">
        <v>64</v>
      </c>
      <c r="AY8" s="110" t="s">
        <v>65</v>
      </c>
      <c r="AZ8" s="110" t="s">
        <v>66</v>
      </c>
      <c r="BA8" s="110" t="s">
        <v>67</v>
      </c>
      <c r="BB8" s="17"/>
      <c r="BC8" s="17"/>
      <c r="BD8" s="17"/>
      <c r="BE8" s="17"/>
      <c r="BF8" s="17"/>
      <c r="BG8" s="17"/>
      <c r="BH8" s="17"/>
      <c r="BI8" s="17"/>
      <c r="BJ8" s="17"/>
      <c r="BK8" s="17"/>
      <c r="BL8" s="17"/>
      <c r="BM8" s="17"/>
      <c r="BN8" s="17"/>
      <c r="BO8" s="17"/>
    </row>
    <row r="9" spans="1:75" ht="86.25" customHeight="1" thickBot="1" x14ac:dyDescent="0.45">
      <c r="A9" s="43" t="s">
        <v>68</v>
      </c>
      <c r="B9" s="43" t="s">
        <v>69</v>
      </c>
      <c r="C9" s="43" t="s">
        <v>70</v>
      </c>
      <c r="D9" s="43" t="s">
        <v>71</v>
      </c>
      <c r="E9" s="43" t="s">
        <v>72</v>
      </c>
      <c r="F9" s="43" t="s">
        <v>73</v>
      </c>
      <c r="G9" s="43" t="s">
        <v>74</v>
      </c>
      <c r="H9" s="11" t="s">
        <v>75</v>
      </c>
      <c r="I9" s="47" t="s">
        <v>76</v>
      </c>
      <c r="J9" s="50" t="s">
        <v>77</v>
      </c>
      <c r="K9" s="45" t="s">
        <v>78</v>
      </c>
      <c r="L9" s="42">
        <v>0.4</v>
      </c>
      <c r="M9" s="45" t="s">
        <v>79</v>
      </c>
      <c r="N9" s="46">
        <v>0.8</v>
      </c>
      <c r="O9" s="44" t="s">
        <v>80</v>
      </c>
      <c r="P9" s="11">
        <v>1</v>
      </c>
      <c r="Q9" s="11" t="s">
        <v>81</v>
      </c>
      <c r="R9" s="11" t="s">
        <v>82</v>
      </c>
      <c r="S9" s="111" t="s">
        <v>83</v>
      </c>
      <c r="T9" s="111" t="s">
        <v>84</v>
      </c>
      <c r="U9" s="111" t="s">
        <v>85</v>
      </c>
      <c r="V9" s="111" t="s">
        <v>86</v>
      </c>
      <c r="W9" s="111" t="s">
        <v>87</v>
      </c>
      <c r="X9" s="12" t="s">
        <v>88</v>
      </c>
      <c r="Y9" s="45" t="s">
        <v>89</v>
      </c>
      <c r="Z9" s="42">
        <v>0.19600000000000001</v>
      </c>
      <c r="AA9" s="45" t="s">
        <v>90</v>
      </c>
      <c r="AB9" s="42">
        <v>0.60000000000000009</v>
      </c>
      <c r="AC9" s="44" t="s">
        <v>90</v>
      </c>
      <c r="AD9" s="36" t="s">
        <v>91</v>
      </c>
      <c r="AE9" s="13"/>
      <c r="AF9" s="13"/>
      <c r="AG9" s="11"/>
      <c r="AH9" s="11" t="s">
        <v>92</v>
      </c>
      <c r="AI9" s="11" t="s">
        <v>93</v>
      </c>
      <c r="AJ9" s="39" t="s">
        <v>94</v>
      </c>
      <c r="AK9" s="39" t="s">
        <v>95</v>
      </c>
      <c r="AL9" s="112" t="s">
        <v>96</v>
      </c>
      <c r="AM9" s="113" t="s">
        <v>97</v>
      </c>
      <c r="AN9" s="113" t="s">
        <v>98</v>
      </c>
      <c r="AO9" s="114" t="s">
        <v>99</v>
      </c>
      <c r="AP9" s="115" t="s">
        <v>100</v>
      </c>
      <c r="AQ9" s="116" t="s">
        <v>101</v>
      </c>
      <c r="AR9" s="115" t="s">
        <v>97</v>
      </c>
      <c r="AS9" s="117" t="s">
        <v>102</v>
      </c>
      <c r="AT9" s="18" t="s">
        <v>127</v>
      </c>
      <c r="AU9" s="18" t="str">
        <f t="shared" ref="AU9:AU14" si="0">IF(AT9="Sí, Reporta evidencia y ES coherente","BUENO",IF(AT9="Sí y No reporta evidencia","REGULAR",IF(AT9="No y Sí reporta evidencia","REGULAR",
IF(AT9="Sí, Reporta evidencia y  NO es coherente","REGULAR",
IF(AT9="No y No reporta evidencia","MALO",
IF(AT9="N/A","No Aplica",IF(AT9="","")))))))</f>
        <v>BUENO</v>
      </c>
      <c r="AV9" s="18" t="s">
        <v>98</v>
      </c>
      <c r="AW9" s="18" t="str">
        <f t="shared" ref="AW9:AW11" si="1">IF(AV9="BUENO","BUENO",
IF(AV9="REGULAR","REGULAR",
IF(AV9="MALO","MALO",
IF(AV9="Resultado Indicador: BUENO/No reporta Evidencia","REGULAR",
IF(AV9="Resultado Indicador: REGULAR/No reporta Evidencia","REGULAR",
IF(AV9="Se materializó el riesgo","MALO",
IF(AV9="NO APLICA","NO APLICA",
IF(AV9="",""))))))))</f>
        <v>BUENO</v>
      </c>
      <c r="AX9" s="18" t="s">
        <v>98</v>
      </c>
      <c r="AY9" s="18" t="str">
        <f t="shared" ref="AY9:AY14" si="2">IF(AX9="BUENO","BUENO",
IF(AX9="REGULAR","REGULAR",
IF(AX9="MALO","MALO",
IF(AX9="NO APLICA","NO APLICA",
IF(AX9="","")))))</f>
        <v>BUENO</v>
      </c>
      <c r="AZ9" s="19" t="str">
        <f t="shared" ref="AZ9:AZ14" si="3">IF(BB9&gt;=84,"BUENO",
IF(BB9&gt;=51,"REGULAR",
IF(BB9=0,"  ",
IF(BB9&lt;=50,"MALO"))))</f>
        <v>BUENO</v>
      </c>
      <c r="BA9" s="118"/>
      <c r="BB9" s="20">
        <f t="shared" ref="BB9:BB14" si="4">((IF(AU9="BUENO","100",IF(AU9="REGULAR","75",IF(AU9="MALO","50",IF(AU9="NA","0",IF(AU9="","0"))))))
+(IF(AW9="BUENO","100",IF(AW9="REGULAR","75",IF(AW9="MALO","50",IF(AW9="NA","NA",IF(AW9="","0"))))))
+(IF(AY9="BUENO","100",IF(AY9="MALO","0",IF(AY9="REGULAR","75")))))
/((IF(AT9&lt;&gt;"NO APLICA","1"))+(IF(AV9&lt;&gt;"NO APLICA","1"))+IF(AX9&lt;&gt;"NO APLICA","1"))</f>
        <v>100</v>
      </c>
      <c r="BC9" s="20" t="e">
        <f t="shared" ref="BC9:BC14" si="5">BD9/BE9</f>
        <v>#REF!</v>
      </c>
      <c r="BD9" s="20">
        <f t="shared" ref="BD9:BD14" si="6">((IF(AU9="BUENO","100",IF(AU9="REGULAR","75",IF(AU9="MALO","50",IF(AU9="NA","0",IF(AU9="","0"))))))
+(IF(AW9="BUENO","100",IF(AW9="REGULAR","75",IF(AW9="MALO","50",IF(AW9="NA","NA",IF(AW9="","0"))))))
+(IF(AY9="BUENO","100",IF(AY9="MALO","1",IF(AY9="REGULAR","75",IF(AY9="NO APLICA","0",))))))</f>
        <v>300</v>
      </c>
      <c r="BE9" s="20" t="e">
        <f>((IF(AT9&lt;&gt;"NO APLICA","1"))+(IF(AV9&lt;&gt;"NO APLICA","1"))+IF(AX9&lt;&gt;"NO APLICA","1"))+(IF(#REF!="SI","3"))</f>
        <v>#REF!</v>
      </c>
      <c r="BF9" s="21" t="str">
        <f t="shared" ref="BF9:BF14" si="7">((
IF(AU9="BUENO","100",
IF(AU9="REGULAR","50",
IF(AU9="MALO","0",
IF(AU9="NO APLICA","NA",
IF(AU9="","")))))))</f>
        <v>100</v>
      </c>
      <c r="BG9" s="22" t="str">
        <f t="shared" ref="BG9:BG14" si="8">IF(AW9="BUENO","100",
IF(AW9="REGULAR","50",
IF(AW9="MALO","0",
IF(AW9="NO APLICA","NA",
IF(AW9="","0")))))</f>
        <v>100</v>
      </c>
      <c r="BH9" s="22" t="str">
        <f t="shared" ref="BH9:BH14" si="9">IF(AY9="BUENO","100",
IF(AY9="MALO","0",
IF(AY9="REGULAR","75",
IF(AY9="N/A","80",
IF(AY9="","0")))))</f>
        <v>100</v>
      </c>
      <c r="BI9" s="17"/>
      <c r="BJ9" s="23" t="e">
        <f>((IF(AT9&lt;&gt;"NO APLICA","1"))+(IF(AV9&lt;&gt;"NO APLICA","1"))+IF(AX9&lt;&gt;"NO APLICA","1"))+(IF(#REF!="SI","1"))</f>
        <v>#REF!</v>
      </c>
      <c r="BK9" s="24">
        <f t="shared" ref="BK9:BK14" si="10">((IF(AU9="BUENO","100",IF(AU9="REGULAR","75",IF(AU9="MALO","50",IF(AU9="NA","0",IF(AU9="","0"))))))
+(IF(AW9="BUENO","100",IF(AW9="REGULAR","75",IF(AW9="MALO","50",IF(AW9="NA","NA",IF(AW9="","0"))))))
+(IF(AY9="BUENO","100",IF(AY9="MALO","1",IF(AY9="REGULAR","75",IF(AY9="NO APLICA","0",))))))</f>
        <v>300</v>
      </c>
      <c r="BL9" s="25" t="e">
        <f t="shared" ref="BL9:BL14" si="11">BK9/BJ9</f>
        <v>#REF!</v>
      </c>
      <c r="BM9" s="17"/>
      <c r="BN9" s="17"/>
      <c r="BO9" s="17"/>
      <c r="BS9" s="2" t="str">
        <f t="shared" ref="BS9" si="12">IF(BB9&gt;=84,"BUENO",
IF(BB9&gt;=51,"REGULAR",
IF(BB9=0,"  ",
IF(BB9&lt;=50,"MALO"))))</f>
        <v>BUENO</v>
      </c>
    </row>
    <row r="10" spans="1:75" ht="86.25" customHeight="1" thickBot="1" x14ac:dyDescent="0.45">
      <c r="A10" s="43"/>
      <c r="B10" s="43"/>
      <c r="C10" s="43"/>
      <c r="D10" s="43"/>
      <c r="E10" s="43"/>
      <c r="F10" s="43"/>
      <c r="G10" s="43"/>
      <c r="H10" s="11" t="s">
        <v>103</v>
      </c>
      <c r="I10" s="48"/>
      <c r="J10" s="50"/>
      <c r="K10" s="45"/>
      <c r="L10" s="43"/>
      <c r="M10" s="45"/>
      <c r="N10" s="46"/>
      <c r="O10" s="44"/>
      <c r="P10" s="11">
        <v>2</v>
      </c>
      <c r="Q10" s="11" t="s">
        <v>104</v>
      </c>
      <c r="R10" s="11" t="s">
        <v>82</v>
      </c>
      <c r="S10" s="111" t="s">
        <v>83</v>
      </c>
      <c r="T10" s="111" t="s">
        <v>84</v>
      </c>
      <c r="U10" s="111" t="s">
        <v>85</v>
      </c>
      <c r="V10" s="111" t="s">
        <v>86</v>
      </c>
      <c r="W10" s="111" t="s">
        <v>87</v>
      </c>
      <c r="X10" s="12" t="s">
        <v>105</v>
      </c>
      <c r="Y10" s="45"/>
      <c r="Z10" s="43"/>
      <c r="AA10" s="45"/>
      <c r="AB10" s="43"/>
      <c r="AC10" s="44"/>
      <c r="AD10" s="37"/>
      <c r="AE10" s="13"/>
      <c r="AF10" s="13"/>
      <c r="AG10" s="11"/>
      <c r="AH10" s="11"/>
      <c r="AI10" s="11"/>
      <c r="AJ10" s="40"/>
      <c r="AK10" s="40"/>
      <c r="AL10" s="119"/>
      <c r="AM10" s="120"/>
      <c r="AN10" s="120"/>
      <c r="AO10" s="121"/>
      <c r="AP10" s="122" t="s">
        <v>100</v>
      </c>
      <c r="AQ10" s="123" t="s">
        <v>101</v>
      </c>
      <c r="AR10" s="122" t="s">
        <v>97</v>
      </c>
      <c r="AS10" s="124" t="s">
        <v>106</v>
      </c>
      <c r="AT10" s="26" t="s">
        <v>127</v>
      </c>
      <c r="AU10" s="26" t="str">
        <f t="shared" si="0"/>
        <v>BUENO</v>
      </c>
      <c r="AV10" s="18" t="s">
        <v>98</v>
      </c>
      <c r="AW10" s="18" t="str">
        <f t="shared" si="1"/>
        <v>BUENO</v>
      </c>
      <c r="AX10" s="26" t="s">
        <v>98</v>
      </c>
      <c r="AY10" s="26" t="str">
        <f t="shared" si="2"/>
        <v>BUENO</v>
      </c>
      <c r="AZ10" s="27" t="str">
        <f t="shared" si="3"/>
        <v>BUENO</v>
      </c>
      <c r="BA10" s="125"/>
      <c r="BB10" s="20">
        <f t="shared" si="4"/>
        <v>100</v>
      </c>
      <c r="BC10" s="20" t="e">
        <f t="shared" si="5"/>
        <v>#REF!</v>
      </c>
      <c r="BD10" s="20">
        <f t="shared" si="6"/>
        <v>300</v>
      </c>
      <c r="BE10" s="20" t="e">
        <f>((IF(AT10&lt;&gt;"NO APLICA","1"))+(IF(AV10&lt;&gt;"NO APLICA","1"))+IF(AX10&lt;&gt;"NO APLICA","1"))+(IF(#REF!="SI","3"))</f>
        <v>#REF!</v>
      </c>
      <c r="BF10" s="21" t="str">
        <f t="shared" si="7"/>
        <v>100</v>
      </c>
      <c r="BG10" s="22" t="str">
        <f t="shared" si="8"/>
        <v>100</v>
      </c>
      <c r="BH10" s="22" t="str">
        <f t="shared" si="9"/>
        <v>100</v>
      </c>
      <c r="BI10" s="17"/>
      <c r="BJ10" s="23" t="e">
        <f>((IF(AT10&lt;&gt;"NO APLICA","1"))+(IF(AV10&lt;&gt;"NO APLICA","1"))+IF(AX10&lt;&gt;"NO APLICA","1"))+(IF(#REF!="SI","1"))</f>
        <v>#REF!</v>
      </c>
      <c r="BK10" s="24">
        <f t="shared" si="10"/>
        <v>300</v>
      </c>
      <c r="BL10" s="25" t="e">
        <f t="shared" si="11"/>
        <v>#REF!</v>
      </c>
      <c r="BM10" s="17"/>
      <c r="BN10" s="17"/>
      <c r="BO10" s="17"/>
    </row>
    <row r="11" spans="1:75" ht="86.25" customHeight="1" x14ac:dyDescent="0.4">
      <c r="A11" s="43"/>
      <c r="B11" s="43"/>
      <c r="C11" s="43"/>
      <c r="D11" s="43"/>
      <c r="E11" s="43"/>
      <c r="F11" s="43"/>
      <c r="G11" s="43"/>
      <c r="H11" s="11" t="s">
        <v>107</v>
      </c>
      <c r="I11" s="48"/>
      <c r="J11" s="50"/>
      <c r="K11" s="45"/>
      <c r="L11" s="43"/>
      <c r="M11" s="45"/>
      <c r="N11" s="46"/>
      <c r="O11" s="44"/>
      <c r="P11" s="11">
        <v>3</v>
      </c>
      <c r="Q11" s="11" t="s">
        <v>108</v>
      </c>
      <c r="R11" s="11" t="s">
        <v>28</v>
      </c>
      <c r="S11" s="111" t="s">
        <v>109</v>
      </c>
      <c r="T11" s="111" t="s">
        <v>84</v>
      </c>
      <c r="U11" s="111" t="s">
        <v>85</v>
      </c>
      <c r="V11" s="111" t="s">
        <v>110</v>
      </c>
      <c r="W11" s="111" t="s">
        <v>87</v>
      </c>
      <c r="X11" s="12" t="s">
        <v>93</v>
      </c>
      <c r="Y11" s="45"/>
      <c r="Z11" s="43"/>
      <c r="AA11" s="45"/>
      <c r="AB11" s="43"/>
      <c r="AC11" s="44"/>
      <c r="AD11" s="37"/>
      <c r="AE11" s="13"/>
      <c r="AF11" s="13"/>
      <c r="AG11" s="11"/>
      <c r="AH11" s="11"/>
      <c r="AI11" s="11"/>
      <c r="AJ11" s="41"/>
      <c r="AK11" s="41"/>
      <c r="AL11" s="119"/>
      <c r="AM11" s="120"/>
      <c r="AN11" s="120"/>
      <c r="AO11" s="121"/>
      <c r="AP11" s="122" t="s">
        <v>100</v>
      </c>
      <c r="AQ11" s="123" t="s">
        <v>101</v>
      </c>
      <c r="AR11" s="122" t="s">
        <v>97</v>
      </c>
      <c r="AS11" s="124" t="s">
        <v>111</v>
      </c>
      <c r="AT11" s="26"/>
      <c r="AU11" s="26" t="str">
        <f t="shared" si="0"/>
        <v/>
      </c>
      <c r="AV11" s="18"/>
      <c r="AW11" s="18" t="str">
        <f t="shared" si="1"/>
        <v/>
      </c>
      <c r="AX11" s="26"/>
      <c r="AY11" s="26" t="str">
        <f t="shared" si="2"/>
        <v/>
      </c>
      <c r="AZ11" s="27" t="str">
        <f t="shared" si="3"/>
        <v xml:space="preserve">  </v>
      </c>
      <c r="BA11" s="126"/>
      <c r="BB11" s="20">
        <f t="shared" si="4"/>
        <v>0</v>
      </c>
      <c r="BC11" s="20" t="e">
        <f t="shared" si="5"/>
        <v>#REF!</v>
      </c>
      <c r="BD11" s="20">
        <f t="shared" si="6"/>
        <v>0</v>
      </c>
      <c r="BE11" s="20" t="e">
        <f>((IF(AT11&lt;&gt;"NO APLICA","1"))+(IF(AV11&lt;&gt;"NO APLICA","1"))+IF(AX11&lt;&gt;"NO APLICA","1"))+(IF(#REF!="SI","3"))</f>
        <v>#REF!</v>
      </c>
      <c r="BF11" s="21" t="str">
        <f t="shared" si="7"/>
        <v/>
      </c>
      <c r="BG11" s="22" t="str">
        <f t="shared" si="8"/>
        <v>0</v>
      </c>
      <c r="BH11" s="22" t="str">
        <f t="shared" si="9"/>
        <v>0</v>
      </c>
      <c r="BI11" s="17"/>
      <c r="BJ11" s="23" t="e">
        <f>((IF(AT11&lt;&gt;"NO APLICA","1"))+(IF(AV11&lt;&gt;"NO APLICA","1"))+IF(AX11&lt;&gt;"NO APLICA","1"))+(IF(#REF!="SI","1"))</f>
        <v>#REF!</v>
      </c>
      <c r="BK11" s="24">
        <f t="shared" si="10"/>
        <v>0</v>
      </c>
      <c r="BL11" s="25" t="e">
        <f t="shared" si="11"/>
        <v>#REF!</v>
      </c>
      <c r="BM11" s="17"/>
      <c r="BN11" s="17"/>
      <c r="BO11" s="17"/>
    </row>
    <row r="12" spans="1:75" ht="86.25" customHeight="1" x14ac:dyDescent="0.3">
      <c r="A12" s="43"/>
      <c r="B12" s="43"/>
      <c r="C12" s="43"/>
      <c r="D12" s="43"/>
      <c r="E12" s="43"/>
      <c r="F12" s="43"/>
      <c r="G12" s="43"/>
      <c r="H12" s="11" t="s">
        <v>112</v>
      </c>
      <c r="I12" s="48"/>
      <c r="J12" s="50"/>
      <c r="K12" s="45"/>
      <c r="L12" s="43"/>
      <c r="M12" s="45"/>
      <c r="N12" s="46"/>
      <c r="O12" s="44"/>
      <c r="P12" s="11">
        <v>4</v>
      </c>
      <c r="Q12" s="11"/>
      <c r="R12" s="11"/>
      <c r="S12" s="111"/>
      <c r="T12" s="111"/>
      <c r="U12" s="111"/>
      <c r="V12" s="111"/>
      <c r="W12" s="111"/>
      <c r="X12" s="12"/>
      <c r="Y12" s="45"/>
      <c r="Z12" s="43"/>
      <c r="AA12" s="45"/>
      <c r="AB12" s="43"/>
      <c r="AC12" s="44"/>
      <c r="AD12" s="37"/>
      <c r="AE12" s="13"/>
      <c r="AF12" s="13"/>
      <c r="AG12" s="11"/>
      <c r="AH12" s="11"/>
      <c r="AI12" s="11"/>
      <c r="AJ12" s="39"/>
      <c r="AK12" s="39"/>
      <c r="AL12" s="119"/>
      <c r="AM12" s="120"/>
      <c r="AN12" s="120"/>
      <c r="AO12" s="121"/>
      <c r="AP12" s="122"/>
      <c r="AQ12" s="127"/>
      <c r="AR12" s="122"/>
      <c r="AS12" s="128"/>
      <c r="AT12" s="26"/>
      <c r="AU12" s="26" t="str">
        <f t="shared" si="0"/>
        <v/>
      </c>
      <c r="AV12" s="26"/>
      <c r="AW12" s="26" t="str">
        <f t="shared" ref="AW12:AW14" si="13">IF(AV12="Resultado Indicador: BUENO","BUENO",
IF(AV12="Resultado Indicador: REGULAR","REGULAR",
IF(AV12="Resultado Indicador: MALO","MALO",
IF(AV12="Resultado Indicador: BUENO/No reporta Evidencia","REGULAR",
IF(AV12="Resultado Indicador: REGULAR/No reporta Evidencia","REGULAR",
IF(AV12="Se materializó el riesgo","MALO",
IF(AV12="NO APLICA","NO APLICA",
IF(AV12="",""))))))))</f>
        <v/>
      </c>
      <c r="AX12" s="26"/>
      <c r="AY12" s="26" t="str">
        <f t="shared" si="2"/>
        <v/>
      </c>
      <c r="AZ12" s="27" t="str">
        <f t="shared" si="3"/>
        <v xml:space="preserve">  </v>
      </c>
      <c r="BA12" s="126"/>
      <c r="BB12" s="20">
        <f t="shared" si="4"/>
        <v>0</v>
      </c>
      <c r="BC12" s="20" t="e">
        <f t="shared" si="5"/>
        <v>#REF!</v>
      </c>
      <c r="BD12" s="20">
        <f t="shared" si="6"/>
        <v>0</v>
      </c>
      <c r="BE12" s="20" t="e">
        <f>((IF(AT12&lt;&gt;"NO APLICA","1"))+(IF(AV12&lt;&gt;"NO APLICA","1"))+IF(AX12&lt;&gt;"NO APLICA","1"))+(IF(#REF!="SI","3"))</f>
        <v>#REF!</v>
      </c>
      <c r="BF12" s="21" t="str">
        <f t="shared" si="7"/>
        <v/>
      </c>
      <c r="BG12" s="22" t="str">
        <f t="shared" si="8"/>
        <v>0</v>
      </c>
      <c r="BH12" s="22" t="str">
        <f t="shared" si="9"/>
        <v>0</v>
      </c>
      <c r="BI12" s="17"/>
      <c r="BJ12" s="23" t="e">
        <f>((IF(AT12&lt;&gt;"NO APLICA","1"))+(IF(AV12&lt;&gt;"NO APLICA","1"))+IF(AX12&lt;&gt;"NO APLICA","1"))+(IF(#REF!="SI","1"))</f>
        <v>#REF!</v>
      </c>
      <c r="BK12" s="24">
        <f t="shared" si="10"/>
        <v>0</v>
      </c>
      <c r="BL12" s="25" t="e">
        <f t="shared" si="11"/>
        <v>#REF!</v>
      </c>
      <c r="BM12" s="17"/>
      <c r="BN12" s="17"/>
      <c r="BO12" s="17"/>
    </row>
    <row r="13" spans="1:75" ht="86.25" customHeight="1" x14ac:dyDescent="0.3">
      <c r="A13" s="43"/>
      <c r="B13" s="43"/>
      <c r="C13" s="43"/>
      <c r="D13" s="43"/>
      <c r="E13" s="43"/>
      <c r="F13" s="43"/>
      <c r="G13" s="43"/>
      <c r="H13" s="11"/>
      <c r="I13" s="48"/>
      <c r="J13" s="50"/>
      <c r="K13" s="45"/>
      <c r="L13" s="43"/>
      <c r="M13" s="45"/>
      <c r="N13" s="46"/>
      <c r="O13" s="44"/>
      <c r="P13" s="11">
        <v>5</v>
      </c>
      <c r="Q13" s="11"/>
      <c r="R13" s="11"/>
      <c r="S13" s="111"/>
      <c r="T13" s="111"/>
      <c r="U13" s="111"/>
      <c r="V13" s="111"/>
      <c r="W13" s="111"/>
      <c r="X13" s="12"/>
      <c r="Y13" s="45"/>
      <c r="Z13" s="43"/>
      <c r="AA13" s="45"/>
      <c r="AB13" s="43"/>
      <c r="AC13" s="44"/>
      <c r="AD13" s="37"/>
      <c r="AE13" s="13"/>
      <c r="AF13" s="13"/>
      <c r="AG13" s="11"/>
      <c r="AH13" s="11"/>
      <c r="AI13" s="11"/>
      <c r="AJ13" s="40"/>
      <c r="AK13" s="40"/>
      <c r="AL13" s="119"/>
      <c r="AM13" s="120"/>
      <c r="AN13" s="120"/>
      <c r="AO13" s="121"/>
      <c r="AP13" s="122"/>
      <c r="AQ13" s="127"/>
      <c r="AR13" s="122"/>
      <c r="AS13" s="128"/>
      <c r="AT13" s="26"/>
      <c r="AU13" s="26" t="str">
        <f t="shared" si="0"/>
        <v/>
      </c>
      <c r="AV13" s="26"/>
      <c r="AW13" s="26" t="str">
        <f t="shared" si="13"/>
        <v/>
      </c>
      <c r="AX13" s="26"/>
      <c r="AY13" s="26" t="str">
        <f t="shared" si="2"/>
        <v/>
      </c>
      <c r="AZ13" s="27" t="str">
        <f t="shared" si="3"/>
        <v xml:space="preserve">  </v>
      </c>
      <c r="BA13" s="126"/>
      <c r="BB13" s="20">
        <f t="shared" si="4"/>
        <v>0</v>
      </c>
      <c r="BC13" s="20" t="e">
        <f t="shared" si="5"/>
        <v>#REF!</v>
      </c>
      <c r="BD13" s="20">
        <f t="shared" si="6"/>
        <v>0</v>
      </c>
      <c r="BE13" s="20" t="e">
        <f>((IF(AT13&lt;&gt;"NO APLICA","1"))+(IF(AV13&lt;&gt;"NO APLICA","1"))+IF(AX13&lt;&gt;"NO APLICA","1"))+(IF(#REF!="SI","3"))</f>
        <v>#REF!</v>
      </c>
      <c r="BF13" s="21" t="str">
        <f t="shared" si="7"/>
        <v/>
      </c>
      <c r="BG13" s="22" t="str">
        <f t="shared" si="8"/>
        <v>0</v>
      </c>
      <c r="BH13" s="22" t="str">
        <f t="shared" si="9"/>
        <v>0</v>
      </c>
      <c r="BI13" s="17"/>
      <c r="BJ13" s="23" t="e">
        <f>((IF(AT13&lt;&gt;"NO APLICA","1"))+(IF(AV13&lt;&gt;"NO APLICA","1"))+IF(AX13&lt;&gt;"NO APLICA","1"))+(IF(#REF!="SI","1"))</f>
        <v>#REF!</v>
      </c>
      <c r="BK13" s="24">
        <f t="shared" si="10"/>
        <v>0</v>
      </c>
      <c r="BL13" s="25" t="e">
        <f t="shared" si="11"/>
        <v>#REF!</v>
      </c>
      <c r="BM13" s="17"/>
      <c r="BN13" s="17"/>
      <c r="BO13" s="17"/>
    </row>
    <row r="14" spans="1:75" ht="86.25" customHeight="1" x14ac:dyDescent="0.3">
      <c r="A14" s="43"/>
      <c r="B14" s="43"/>
      <c r="C14" s="43"/>
      <c r="D14" s="43"/>
      <c r="E14" s="43"/>
      <c r="F14" s="43"/>
      <c r="G14" s="43"/>
      <c r="H14" s="11"/>
      <c r="I14" s="49"/>
      <c r="J14" s="50"/>
      <c r="K14" s="45"/>
      <c r="L14" s="43"/>
      <c r="M14" s="45"/>
      <c r="N14" s="46"/>
      <c r="O14" s="44"/>
      <c r="P14" s="11">
        <v>6</v>
      </c>
      <c r="Q14" s="11"/>
      <c r="R14" s="11"/>
      <c r="S14" s="111"/>
      <c r="T14" s="111"/>
      <c r="U14" s="111"/>
      <c r="V14" s="111"/>
      <c r="W14" s="111"/>
      <c r="X14" s="12"/>
      <c r="Y14" s="45"/>
      <c r="Z14" s="43"/>
      <c r="AA14" s="45"/>
      <c r="AB14" s="43"/>
      <c r="AC14" s="44"/>
      <c r="AD14" s="38"/>
      <c r="AE14" s="13"/>
      <c r="AF14" s="13"/>
      <c r="AG14" s="11"/>
      <c r="AH14" s="11"/>
      <c r="AI14" s="11"/>
      <c r="AJ14" s="41"/>
      <c r="AK14" s="41"/>
      <c r="AL14" s="129"/>
      <c r="AM14" s="130"/>
      <c r="AN14" s="130"/>
      <c r="AO14" s="131"/>
      <c r="AP14" s="132"/>
      <c r="AQ14" s="133"/>
      <c r="AR14" s="132"/>
      <c r="AS14" s="134"/>
      <c r="AT14" s="28"/>
      <c r="AU14" s="28" t="str">
        <f t="shared" si="0"/>
        <v/>
      </c>
      <c r="AV14" s="28"/>
      <c r="AW14" s="28" t="str">
        <f t="shared" si="13"/>
        <v/>
      </c>
      <c r="AX14" s="28"/>
      <c r="AY14" s="28" t="str">
        <f t="shared" si="2"/>
        <v/>
      </c>
      <c r="AZ14" s="29" t="str">
        <f t="shared" si="3"/>
        <v xml:space="preserve">  </v>
      </c>
      <c r="BA14" s="135"/>
      <c r="BB14" s="20">
        <f t="shared" si="4"/>
        <v>0</v>
      </c>
      <c r="BC14" s="20" t="e">
        <f t="shared" si="5"/>
        <v>#REF!</v>
      </c>
      <c r="BD14" s="20">
        <f t="shared" si="6"/>
        <v>0</v>
      </c>
      <c r="BE14" s="20" t="e">
        <f>((IF(AT14&lt;&gt;"NO APLICA","1"))+(IF(AV14&lt;&gt;"NO APLICA","1"))+IF(AX14&lt;&gt;"NO APLICA","1"))+(IF(#REF!="SI","3"))</f>
        <v>#REF!</v>
      </c>
      <c r="BF14" s="21" t="str">
        <f t="shared" si="7"/>
        <v/>
      </c>
      <c r="BG14" s="22" t="str">
        <f t="shared" si="8"/>
        <v>0</v>
      </c>
      <c r="BH14" s="22" t="str">
        <f t="shared" si="9"/>
        <v>0</v>
      </c>
      <c r="BI14" s="17"/>
      <c r="BJ14" s="23" t="e">
        <f>((IF(AT14&lt;&gt;"NO APLICA","1"))+(IF(AV14&lt;&gt;"NO APLICA","1"))+IF(AX14&lt;&gt;"NO APLICA","1"))+(IF(#REF!="SI","1"))</f>
        <v>#REF!</v>
      </c>
      <c r="BK14" s="24">
        <f t="shared" si="10"/>
        <v>0</v>
      </c>
      <c r="BL14" s="25" t="e">
        <f t="shared" si="11"/>
        <v>#REF!</v>
      </c>
      <c r="BM14" s="17"/>
      <c r="BN14" s="17"/>
      <c r="BO14" s="17"/>
    </row>
    <row r="15" spans="1:75" ht="86.25" customHeight="1" x14ac:dyDescent="0.2">
      <c r="AL15" s="2"/>
      <c r="AM15" s="2"/>
      <c r="AN15" s="2"/>
      <c r="AO15" s="2"/>
      <c r="AP15" s="2"/>
      <c r="AQ15" s="2"/>
      <c r="AR15" s="2"/>
      <c r="AS15" s="2"/>
      <c r="AT15" s="2"/>
      <c r="AU15" s="2"/>
      <c r="AV15" s="2"/>
      <c r="AW15" s="2"/>
      <c r="AX15" s="2"/>
      <c r="AY15" s="2"/>
      <c r="AZ15" s="2"/>
    </row>
    <row r="16" spans="1:75" ht="86.25" customHeight="1" x14ac:dyDescent="0.3">
      <c r="A16" s="136"/>
      <c r="AL16" s="137"/>
      <c r="AM16" s="137"/>
      <c r="AN16" s="137"/>
      <c r="AO16" s="30"/>
      <c r="AP16" s="30"/>
      <c r="AQ16" s="30"/>
      <c r="AR16" s="30"/>
      <c r="AS16" s="138"/>
      <c r="AT16" s="30"/>
      <c r="AU16" s="30"/>
      <c r="AV16" s="30"/>
      <c r="AW16" s="30"/>
      <c r="AX16" s="30"/>
      <c r="AY16" s="30"/>
      <c r="AZ16" s="31"/>
      <c r="BA16" s="139"/>
      <c r="BB16" s="20">
        <f t="shared" ref="BB16:BB79" si="14">((IF(AU16="BUENO","100",IF(AU16="REGULAR","75",IF(AU16="MALO","50",IF(AU16="NA","0",IF(AU16="","0"))))))
+(IF(AW16="BUENO","100",IF(AW16="REGULAR","75",IF(AW16="MALO","50",IF(AW16="NA","NA",IF(AW16="","0"))))))
+(IF(AY16="BUENO","100",IF(AY16="MALO","0",IF(AY16="REGULAR","75")))))
/((IF(AT16&lt;&gt;"NO APLICA","1"))+(IF(AV16&lt;&gt;"NO APLICA","1"))+IF(AX16&lt;&gt;"NO APLICA","1"))</f>
        <v>0</v>
      </c>
      <c r="BC16" s="20"/>
      <c r="BD16" s="20"/>
      <c r="BE16" s="20"/>
      <c r="BF16" s="21" t="str">
        <f t="shared" ref="BF16:BF79" si="15">((
IF(AU16="BUENO","100",
IF(AU16="REGULAR","50",
IF(AU16="MALO","0",
IF(AU16="NO APLICA","NA",
IF(AU16="","")))))))</f>
        <v/>
      </c>
      <c r="BG16" s="22" t="str">
        <f t="shared" ref="BG16:BG79" si="16">IF(AW16="BUENO","100",
IF(AW16="REGULAR","50",
IF(AW16="MALO","0",
IF(AW16="NO APLICA","NA",
IF(AW16="","0")))))</f>
        <v>0</v>
      </c>
      <c r="BH16" s="22" t="str">
        <f t="shared" ref="BH16:BH79" si="17">IF(AY16="BUENO","100",
IF(AY16="MALO","0",
IF(AY16="REGULAR","75",
IF(AY16="","0"))))</f>
        <v>0</v>
      </c>
      <c r="BI16" s="17"/>
      <c r="BJ16" s="32"/>
      <c r="BK16" s="25"/>
      <c r="BL16" s="25"/>
      <c r="BM16" s="17"/>
      <c r="BN16" s="17"/>
      <c r="BO16" s="17"/>
    </row>
    <row r="17" spans="1:67" ht="86.25" customHeight="1" thickBot="1" x14ac:dyDescent="0.35">
      <c r="A17" s="136"/>
      <c r="AL17" s="137"/>
      <c r="AM17" s="137"/>
      <c r="AN17" s="137"/>
      <c r="AO17" s="30"/>
      <c r="AP17" s="30"/>
      <c r="AQ17" s="30"/>
      <c r="AR17" s="30"/>
      <c r="AS17" s="138"/>
      <c r="AT17" s="140"/>
      <c r="AU17" s="140"/>
      <c r="AV17" s="140"/>
      <c r="AW17" s="140"/>
      <c r="AX17" s="140"/>
      <c r="AY17" s="140"/>
      <c r="AZ17" s="140"/>
      <c r="BA17" s="141"/>
      <c r="BB17" s="20">
        <f t="shared" si="14"/>
        <v>0</v>
      </c>
      <c r="BC17" s="20"/>
      <c r="BD17" s="20"/>
      <c r="BE17" s="20"/>
      <c r="BF17" s="21" t="str">
        <f t="shared" si="15"/>
        <v/>
      </c>
      <c r="BG17" s="22" t="str">
        <f t="shared" si="16"/>
        <v>0</v>
      </c>
      <c r="BH17" s="22" t="str">
        <f t="shared" si="17"/>
        <v>0</v>
      </c>
      <c r="BI17" s="17"/>
      <c r="BJ17" s="32"/>
      <c r="BK17" s="25"/>
      <c r="BL17" s="25"/>
      <c r="BM17" s="17"/>
      <c r="BN17" s="17"/>
      <c r="BO17" s="17"/>
    </row>
    <row r="18" spans="1:67" ht="86.25" customHeight="1" x14ac:dyDescent="0.4">
      <c r="A18" s="142"/>
      <c r="AL18" s="143"/>
      <c r="AM18" s="144"/>
      <c r="AN18" s="144"/>
      <c r="AO18" s="144"/>
      <c r="AP18" s="144"/>
      <c r="AQ18" s="144"/>
      <c r="AR18" s="144"/>
      <c r="AS18" s="145"/>
      <c r="AT18" s="146"/>
      <c r="AU18" s="147"/>
      <c r="AV18" s="147"/>
      <c r="AW18" s="147"/>
      <c r="AX18" s="147"/>
      <c r="AY18" s="147"/>
      <c r="AZ18" s="148"/>
      <c r="BA18" s="149"/>
      <c r="BB18" s="20">
        <f t="shared" si="14"/>
        <v>0</v>
      </c>
      <c r="BC18" s="20"/>
      <c r="BD18" s="20"/>
      <c r="BE18" s="20"/>
      <c r="BF18" s="21" t="str">
        <f t="shared" si="15"/>
        <v/>
      </c>
      <c r="BG18" s="22" t="str">
        <f t="shared" si="16"/>
        <v>0</v>
      </c>
      <c r="BH18" s="22" t="str">
        <f t="shared" si="17"/>
        <v>0</v>
      </c>
      <c r="BI18" s="17"/>
      <c r="BJ18" s="32"/>
      <c r="BK18" s="25"/>
      <c r="BL18" s="25"/>
      <c r="BM18" s="17"/>
      <c r="BN18" s="17"/>
      <c r="BO18" s="17"/>
    </row>
    <row r="19" spans="1:67" ht="86.25" customHeight="1" x14ac:dyDescent="0.3">
      <c r="AL19" s="150"/>
      <c r="AM19" s="151"/>
      <c r="AN19" s="151"/>
      <c r="AO19" s="151"/>
      <c r="AP19" s="151"/>
      <c r="AQ19" s="151"/>
      <c r="AR19" s="151"/>
      <c r="AS19" s="152"/>
      <c r="AT19" s="153"/>
      <c r="AU19" s="154"/>
      <c r="AV19" s="154"/>
      <c r="AW19" s="154"/>
      <c r="AX19" s="154"/>
      <c r="AY19" s="154"/>
      <c r="AZ19" s="155"/>
      <c r="BA19" s="156"/>
      <c r="BB19" s="20">
        <f t="shared" si="14"/>
        <v>0</v>
      </c>
      <c r="BC19" s="20"/>
      <c r="BD19" s="20"/>
      <c r="BE19" s="20"/>
      <c r="BF19" s="21" t="str">
        <f t="shared" si="15"/>
        <v/>
      </c>
      <c r="BG19" s="22" t="str">
        <f t="shared" si="16"/>
        <v>0</v>
      </c>
      <c r="BH19" s="22" t="str">
        <f t="shared" si="17"/>
        <v>0</v>
      </c>
      <c r="BI19" s="17"/>
      <c r="BJ19" s="32"/>
      <c r="BK19" s="25"/>
      <c r="BL19" s="25"/>
      <c r="BM19" s="17"/>
      <c r="BN19" s="17"/>
      <c r="BO19" s="17"/>
    </row>
    <row r="20" spans="1:67" ht="86.25" customHeight="1" x14ac:dyDescent="0.3">
      <c r="AL20" s="150"/>
      <c r="AM20" s="151"/>
      <c r="AN20" s="151"/>
      <c r="AO20" s="151"/>
      <c r="AP20" s="151"/>
      <c r="AQ20" s="151"/>
      <c r="AR20" s="151"/>
      <c r="AS20" s="152"/>
      <c r="AT20" s="153"/>
      <c r="AU20" s="154"/>
      <c r="AV20" s="154"/>
      <c r="AW20" s="154"/>
      <c r="AX20" s="154"/>
      <c r="AY20" s="154"/>
      <c r="AZ20" s="155"/>
      <c r="BA20" s="156"/>
      <c r="BB20" s="20">
        <f t="shared" si="14"/>
        <v>0</v>
      </c>
      <c r="BC20" s="20"/>
      <c r="BD20" s="20"/>
      <c r="BE20" s="20"/>
      <c r="BF20" s="21" t="str">
        <f t="shared" si="15"/>
        <v/>
      </c>
      <c r="BG20" s="22" t="str">
        <f t="shared" si="16"/>
        <v>0</v>
      </c>
      <c r="BH20" s="22" t="str">
        <f t="shared" si="17"/>
        <v>0</v>
      </c>
      <c r="BI20" s="17"/>
      <c r="BJ20" s="32"/>
      <c r="BK20" s="25"/>
      <c r="BL20" s="25"/>
      <c r="BM20" s="17"/>
      <c r="BN20" s="17"/>
      <c r="BO20" s="17"/>
    </row>
    <row r="21" spans="1:67" ht="86.25" customHeight="1" x14ac:dyDescent="0.3">
      <c r="AL21" s="150"/>
      <c r="AM21" s="151"/>
      <c r="AN21" s="151"/>
      <c r="AO21" s="151"/>
      <c r="AP21" s="151"/>
      <c r="AQ21" s="151"/>
      <c r="AR21" s="151"/>
      <c r="AS21" s="152"/>
      <c r="AT21" s="153"/>
      <c r="AU21" s="154"/>
      <c r="AV21" s="154"/>
      <c r="AW21" s="154"/>
      <c r="AX21" s="154"/>
      <c r="AY21" s="154"/>
      <c r="AZ21" s="155"/>
      <c r="BA21" s="156"/>
      <c r="BB21" s="20">
        <f t="shared" si="14"/>
        <v>0</v>
      </c>
      <c r="BC21" s="20"/>
      <c r="BD21" s="20"/>
      <c r="BE21" s="20"/>
      <c r="BF21" s="21" t="str">
        <f t="shared" si="15"/>
        <v/>
      </c>
      <c r="BG21" s="22" t="str">
        <f t="shared" si="16"/>
        <v>0</v>
      </c>
      <c r="BH21" s="22" t="str">
        <f t="shared" si="17"/>
        <v>0</v>
      </c>
      <c r="BI21" s="17"/>
      <c r="BJ21" s="32"/>
      <c r="BK21" s="25"/>
      <c r="BL21" s="25"/>
      <c r="BM21" s="17"/>
      <c r="BN21" s="17"/>
      <c r="BO21" s="17"/>
    </row>
    <row r="22" spans="1:67" ht="86.25" customHeight="1" x14ac:dyDescent="0.3">
      <c r="AL22" s="150"/>
      <c r="AM22" s="151"/>
      <c r="AN22" s="151"/>
      <c r="AO22" s="151"/>
      <c r="AP22" s="151"/>
      <c r="AQ22" s="151"/>
      <c r="AR22" s="151"/>
      <c r="AS22" s="152"/>
      <c r="AT22" s="157" t="s">
        <v>113</v>
      </c>
      <c r="AU22" s="158"/>
      <c r="AV22" s="158"/>
      <c r="AW22" s="158"/>
      <c r="AX22" s="158"/>
      <c r="AY22" s="158"/>
      <c r="AZ22" s="158"/>
      <c r="BA22" s="159"/>
      <c r="BB22" s="20">
        <f t="shared" si="14"/>
        <v>0</v>
      </c>
      <c r="BC22" s="20"/>
      <c r="BD22" s="20"/>
      <c r="BE22" s="20"/>
      <c r="BF22" s="21" t="str">
        <f t="shared" si="15"/>
        <v/>
      </c>
      <c r="BG22" s="22" t="str">
        <f t="shared" si="16"/>
        <v>0</v>
      </c>
      <c r="BH22" s="22" t="str">
        <f t="shared" si="17"/>
        <v>0</v>
      </c>
      <c r="BI22" s="17"/>
      <c r="BJ22" s="32"/>
      <c r="BK22" s="25"/>
      <c r="BL22" s="25"/>
      <c r="BM22" s="17"/>
      <c r="BN22" s="17"/>
      <c r="BO22" s="17"/>
    </row>
    <row r="23" spans="1:67" ht="86.25" customHeight="1" x14ac:dyDescent="0.3">
      <c r="AL23" s="150"/>
      <c r="AM23" s="151"/>
      <c r="AN23" s="151"/>
      <c r="AO23" s="151"/>
      <c r="AP23" s="151"/>
      <c r="AQ23" s="151"/>
      <c r="AR23" s="151"/>
      <c r="AS23" s="152"/>
      <c r="AT23" s="160"/>
      <c r="AU23" s="161"/>
      <c r="AV23" s="161"/>
      <c r="AW23" s="161"/>
      <c r="AX23" s="161"/>
      <c r="AY23" s="161"/>
      <c r="AZ23" s="161"/>
      <c r="BA23" s="162"/>
      <c r="BB23" s="20">
        <f t="shared" si="14"/>
        <v>0</v>
      </c>
      <c r="BC23" s="20"/>
      <c r="BD23" s="20"/>
      <c r="BE23" s="20"/>
      <c r="BF23" s="21" t="str">
        <f t="shared" si="15"/>
        <v/>
      </c>
      <c r="BG23" s="22" t="str">
        <f t="shared" si="16"/>
        <v>0</v>
      </c>
      <c r="BH23" s="22" t="str">
        <f t="shared" si="17"/>
        <v>0</v>
      </c>
      <c r="BI23" s="17"/>
      <c r="BJ23" s="32"/>
      <c r="BK23" s="25"/>
      <c r="BL23" s="25"/>
      <c r="BM23" s="17"/>
      <c r="BN23" s="17"/>
      <c r="BO23" s="17"/>
    </row>
    <row r="24" spans="1:67" ht="86.25" customHeight="1" thickBot="1" x14ac:dyDescent="0.35">
      <c r="AL24" s="163"/>
      <c r="AM24" s="164"/>
      <c r="AN24" s="164"/>
      <c r="AO24" s="164"/>
      <c r="AP24" s="164"/>
      <c r="AQ24" s="164"/>
      <c r="AR24" s="164"/>
      <c r="AS24" s="165"/>
      <c r="AT24" s="166" t="s">
        <v>114</v>
      </c>
      <c r="AU24" s="167"/>
      <c r="AV24" s="167"/>
      <c r="AW24" s="167"/>
      <c r="AX24" s="167"/>
      <c r="AY24" s="167"/>
      <c r="AZ24" s="167"/>
      <c r="BA24" s="168"/>
      <c r="BB24" s="20">
        <f t="shared" si="14"/>
        <v>0</v>
      </c>
      <c r="BC24" s="20"/>
      <c r="BD24" s="20"/>
      <c r="BE24" s="20"/>
      <c r="BF24" s="21" t="str">
        <f t="shared" si="15"/>
        <v/>
      </c>
      <c r="BG24" s="22" t="str">
        <f t="shared" si="16"/>
        <v>0</v>
      </c>
      <c r="BH24" s="22" t="str">
        <f t="shared" si="17"/>
        <v>0</v>
      </c>
      <c r="BI24" s="17"/>
      <c r="BJ24" s="32"/>
      <c r="BK24" s="25"/>
      <c r="BL24" s="25"/>
      <c r="BM24" s="17"/>
      <c r="BN24" s="17"/>
      <c r="BO24" s="17"/>
    </row>
    <row r="25" spans="1:67" ht="86.25" customHeight="1" x14ac:dyDescent="0.4">
      <c r="AX25" s="2"/>
      <c r="AY25" s="2" t="s">
        <v>115</v>
      </c>
      <c r="AZ25" s="14"/>
      <c r="BB25" s="20">
        <f t="shared" si="14"/>
        <v>0</v>
      </c>
      <c r="BC25" s="20"/>
      <c r="BD25" s="20"/>
      <c r="BE25" s="20"/>
      <c r="BF25" s="21" t="str">
        <f t="shared" si="15"/>
        <v/>
      </c>
      <c r="BG25" s="22" t="str">
        <f t="shared" si="16"/>
        <v>0</v>
      </c>
      <c r="BH25" s="22" t="b">
        <f t="shared" si="17"/>
        <v>0</v>
      </c>
      <c r="BI25" s="17"/>
      <c r="BJ25" s="32"/>
      <c r="BK25" s="25"/>
      <c r="BL25" s="25"/>
      <c r="BM25" s="17"/>
      <c r="BN25" s="17"/>
      <c r="BO25" s="17"/>
    </row>
    <row r="26" spans="1:67" ht="86.25" customHeight="1" x14ac:dyDescent="0.4">
      <c r="AX26" s="2"/>
      <c r="AY26" s="2" t="s">
        <v>115</v>
      </c>
      <c r="AZ26" s="14"/>
      <c r="BB26" s="20">
        <f t="shared" si="14"/>
        <v>0</v>
      </c>
      <c r="BC26" s="20"/>
      <c r="BD26" s="20"/>
      <c r="BE26" s="20"/>
      <c r="BF26" s="21" t="str">
        <f t="shared" si="15"/>
        <v/>
      </c>
      <c r="BG26" s="22" t="str">
        <f t="shared" si="16"/>
        <v>0</v>
      </c>
      <c r="BH26" s="22" t="b">
        <f t="shared" si="17"/>
        <v>0</v>
      </c>
      <c r="BI26" s="17"/>
      <c r="BJ26" s="32"/>
      <c r="BK26" s="25"/>
      <c r="BL26" s="25"/>
      <c r="BM26" s="17"/>
      <c r="BN26" s="17"/>
      <c r="BO26" s="17"/>
    </row>
    <row r="27" spans="1:67" ht="86.25" customHeight="1" x14ac:dyDescent="0.4">
      <c r="AX27" s="2"/>
      <c r="AY27" s="2" t="s">
        <v>115</v>
      </c>
      <c r="AZ27" s="14"/>
      <c r="BB27" s="20">
        <f t="shared" si="14"/>
        <v>0</v>
      </c>
      <c r="BC27" s="20"/>
      <c r="BD27" s="20"/>
      <c r="BE27" s="20"/>
      <c r="BF27" s="21" t="str">
        <f t="shared" si="15"/>
        <v/>
      </c>
      <c r="BG27" s="22" t="str">
        <f t="shared" si="16"/>
        <v>0</v>
      </c>
      <c r="BH27" s="22" t="b">
        <f t="shared" si="17"/>
        <v>0</v>
      </c>
      <c r="BI27" s="17"/>
      <c r="BJ27" s="32"/>
      <c r="BK27" s="25"/>
      <c r="BL27" s="25"/>
      <c r="BM27" s="17"/>
      <c r="BN27" s="17"/>
      <c r="BO27" s="17"/>
    </row>
    <row r="28" spans="1:67" ht="86.25" customHeight="1" x14ac:dyDescent="0.4">
      <c r="AX28" s="2"/>
      <c r="AY28" s="2" t="s">
        <v>115</v>
      </c>
      <c r="AZ28" s="14"/>
      <c r="BB28" s="20">
        <f t="shared" si="14"/>
        <v>0</v>
      </c>
      <c r="BC28" s="20"/>
      <c r="BD28" s="20"/>
      <c r="BE28" s="20"/>
      <c r="BF28" s="21" t="str">
        <f t="shared" si="15"/>
        <v/>
      </c>
      <c r="BG28" s="22" t="str">
        <f t="shared" si="16"/>
        <v>0</v>
      </c>
      <c r="BH28" s="22" t="b">
        <f t="shared" si="17"/>
        <v>0</v>
      </c>
      <c r="BI28" s="17"/>
      <c r="BJ28" s="32"/>
      <c r="BK28" s="25"/>
      <c r="BL28" s="25"/>
      <c r="BM28" s="17"/>
      <c r="BN28" s="17"/>
      <c r="BO28" s="17"/>
    </row>
    <row r="29" spans="1:67" ht="86.25" customHeight="1" x14ac:dyDescent="0.4">
      <c r="AX29" s="2"/>
      <c r="AY29" s="2" t="s">
        <v>115</v>
      </c>
      <c r="AZ29" s="14"/>
      <c r="BB29" s="20">
        <f t="shared" si="14"/>
        <v>0</v>
      </c>
      <c r="BC29" s="20"/>
      <c r="BD29" s="20"/>
      <c r="BE29" s="20"/>
      <c r="BF29" s="21" t="str">
        <f t="shared" si="15"/>
        <v/>
      </c>
      <c r="BG29" s="22" t="str">
        <f t="shared" si="16"/>
        <v>0</v>
      </c>
      <c r="BH29" s="22" t="b">
        <f t="shared" si="17"/>
        <v>0</v>
      </c>
      <c r="BI29" s="17"/>
      <c r="BJ29" s="32"/>
      <c r="BK29" s="25"/>
      <c r="BL29" s="25"/>
      <c r="BM29" s="17"/>
      <c r="BN29" s="17"/>
      <c r="BO29" s="17"/>
    </row>
    <row r="30" spans="1:67" ht="86.25" customHeight="1" x14ac:dyDescent="0.4">
      <c r="AL30" s="2"/>
      <c r="AM30" s="2"/>
      <c r="AN30" s="2"/>
      <c r="AO30" s="2"/>
      <c r="AP30" s="2"/>
      <c r="AQ30" s="2"/>
      <c r="AR30" s="2"/>
      <c r="AS30" s="2"/>
      <c r="AX30" s="2"/>
      <c r="AY30" s="2" t="s">
        <v>115</v>
      </c>
      <c r="AZ30" s="14"/>
      <c r="BB30" s="20">
        <f t="shared" si="14"/>
        <v>0</v>
      </c>
      <c r="BC30" s="20"/>
      <c r="BD30" s="20"/>
      <c r="BE30" s="20"/>
      <c r="BF30" s="21" t="str">
        <f t="shared" si="15"/>
        <v/>
      </c>
      <c r="BG30" s="22" t="str">
        <f t="shared" si="16"/>
        <v>0</v>
      </c>
      <c r="BH30" s="22" t="b">
        <f t="shared" si="17"/>
        <v>0</v>
      </c>
      <c r="BI30" s="17"/>
      <c r="BJ30" s="32"/>
      <c r="BK30" s="25"/>
      <c r="BL30" s="25"/>
      <c r="BM30" s="17"/>
      <c r="BN30" s="17"/>
      <c r="BO30" s="17"/>
    </row>
    <row r="31" spans="1:67" ht="86.25" customHeight="1" x14ac:dyDescent="0.4">
      <c r="AX31" s="2"/>
      <c r="AY31" s="2" t="s">
        <v>115</v>
      </c>
      <c r="AZ31" s="14"/>
      <c r="BB31" s="20">
        <f t="shared" si="14"/>
        <v>0</v>
      </c>
      <c r="BC31" s="20"/>
      <c r="BD31" s="20"/>
      <c r="BE31" s="20"/>
      <c r="BF31" s="21" t="str">
        <f t="shared" si="15"/>
        <v/>
      </c>
      <c r="BG31" s="22" t="str">
        <f t="shared" si="16"/>
        <v>0</v>
      </c>
      <c r="BH31" s="22" t="b">
        <f t="shared" si="17"/>
        <v>0</v>
      </c>
      <c r="BI31" s="17"/>
      <c r="BJ31" s="32"/>
      <c r="BK31" s="25"/>
      <c r="BL31" s="25"/>
      <c r="BM31" s="17"/>
      <c r="BN31" s="17"/>
      <c r="BO31" s="17"/>
    </row>
    <row r="32" spans="1:67" ht="86.25" customHeight="1" x14ac:dyDescent="0.4">
      <c r="AX32" s="2"/>
      <c r="AY32" s="2" t="s">
        <v>115</v>
      </c>
      <c r="AZ32" s="14"/>
      <c r="BB32" s="20">
        <f t="shared" si="14"/>
        <v>0</v>
      </c>
      <c r="BC32" s="20"/>
      <c r="BD32" s="20"/>
      <c r="BE32" s="20"/>
      <c r="BF32" s="21" t="str">
        <f t="shared" si="15"/>
        <v/>
      </c>
      <c r="BG32" s="22" t="str">
        <f t="shared" si="16"/>
        <v>0</v>
      </c>
      <c r="BH32" s="22" t="b">
        <f t="shared" si="17"/>
        <v>0</v>
      </c>
      <c r="BI32" s="17"/>
      <c r="BJ32" s="32"/>
      <c r="BK32" s="25"/>
      <c r="BL32" s="25"/>
      <c r="BM32" s="17"/>
      <c r="BN32" s="17"/>
      <c r="BO32" s="17"/>
    </row>
    <row r="33" spans="50:67" ht="86.25" customHeight="1" x14ac:dyDescent="0.4">
      <c r="AX33" s="2"/>
      <c r="AY33" s="2" t="s">
        <v>115</v>
      </c>
      <c r="AZ33" s="14"/>
      <c r="BB33" s="20">
        <f t="shared" si="14"/>
        <v>0</v>
      </c>
      <c r="BC33" s="20"/>
      <c r="BD33" s="20"/>
      <c r="BE33" s="20"/>
      <c r="BF33" s="21" t="str">
        <f t="shared" si="15"/>
        <v/>
      </c>
      <c r="BG33" s="22" t="str">
        <f t="shared" si="16"/>
        <v>0</v>
      </c>
      <c r="BH33" s="22" t="b">
        <f t="shared" si="17"/>
        <v>0</v>
      </c>
      <c r="BI33" s="17"/>
      <c r="BJ33" s="32"/>
      <c r="BK33" s="25"/>
      <c r="BL33" s="25"/>
      <c r="BM33" s="17"/>
      <c r="BN33" s="17"/>
      <c r="BO33" s="17"/>
    </row>
    <row r="34" spans="50:67" ht="86.25" customHeight="1" x14ac:dyDescent="0.4">
      <c r="AX34" s="2"/>
      <c r="AY34" s="2" t="s">
        <v>115</v>
      </c>
      <c r="AZ34" s="14"/>
      <c r="BB34" s="20">
        <f t="shared" si="14"/>
        <v>0</v>
      </c>
      <c r="BC34" s="20"/>
      <c r="BD34" s="20"/>
      <c r="BE34" s="20"/>
      <c r="BF34" s="21" t="str">
        <f t="shared" si="15"/>
        <v/>
      </c>
      <c r="BG34" s="22" t="str">
        <f t="shared" si="16"/>
        <v>0</v>
      </c>
      <c r="BH34" s="22" t="b">
        <f t="shared" si="17"/>
        <v>0</v>
      </c>
      <c r="BI34" s="17"/>
      <c r="BJ34" s="32"/>
      <c r="BK34" s="25"/>
      <c r="BL34" s="25"/>
      <c r="BM34" s="17"/>
      <c r="BN34" s="17"/>
      <c r="BO34" s="17"/>
    </row>
    <row r="35" spans="50:67" ht="86.25" customHeight="1" x14ac:dyDescent="0.4">
      <c r="AX35" s="2"/>
      <c r="AY35" s="2" t="s">
        <v>115</v>
      </c>
      <c r="AZ35" s="14"/>
      <c r="BB35" s="20">
        <f t="shared" si="14"/>
        <v>0</v>
      </c>
      <c r="BC35" s="20"/>
      <c r="BD35" s="20"/>
      <c r="BE35" s="20"/>
      <c r="BF35" s="21" t="str">
        <f t="shared" si="15"/>
        <v/>
      </c>
      <c r="BG35" s="22" t="str">
        <f t="shared" si="16"/>
        <v>0</v>
      </c>
      <c r="BH35" s="22" t="b">
        <f t="shared" si="17"/>
        <v>0</v>
      </c>
      <c r="BI35" s="17"/>
      <c r="BJ35" s="32"/>
      <c r="BK35" s="25"/>
      <c r="BL35" s="25"/>
      <c r="BM35" s="17"/>
      <c r="BN35" s="17"/>
      <c r="BO35" s="17"/>
    </row>
    <row r="36" spans="50:67" ht="86.25" customHeight="1" x14ac:dyDescent="0.4">
      <c r="AX36" s="2"/>
      <c r="AY36" s="2" t="s">
        <v>115</v>
      </c>
      <c r="AZ36" s="14"/>
      <c r="BB36" s="20">
        <f t="shared" si="14"/>
        <v>0</v>
      </c>
      <c r="BC36" s="20"/>
      <c r="BD36" s="20"/>
      <c r="BE36" s="20"/>
      <c r="BF36" s="21" t="str">
        <f t="shared" si="15"/>
        <v/>
      </c>
      <c r="BG36" s="22" t="str">
        <f t="shared" si="16"/>
        <v>0</v>
      </c>
      <c r="BH36" s="22" t="b">
        <f t="shared" si="17"/>
        <v>0</v>
      </c>
      <c r="BI36" s="17"/>
      <c r="BJ36" s="32"/>
      <c r="BK36" s="25"/>
      <c r="BL36" s="25"/>
      <c r="BM36" s="17"/>
      <c r="BN36" s="17"/>
      <c r="BO36" s="17"/>
    </row>
    <row r="37" spans="50:67" ht="86.25" customHeight="1" x14ac:dyDescent="0.4">
      <c r="AY37" s="171" t="s">
        <v>115</v>
      </c>
      <c r="AZ37" s="171"/>
      <c r="BB37" s="20">
        <f t="shared" si="14"/>
        <v>0</v>
      </c>
      <c r="BC37" s="20"/>
      <c r="BD37" s="20"/>
      <c r="BE37" s="20"/>
      <c r="BF37" s="21" t="str">
        <f t="shared" si="15"/>
        <v/>
      </c>
      <c r="BG37" s="22" t="str">
        <f t="shared" si="16"/>
        <v>0</v>
      </c>
      <c r="BH37" s="22" t="b">
        <f t="shared" si="17"/>
        <v>0</v>
      </c>
      <c r="BI37" s="17"/>
      <c r="BJ37" s="32"/>
      <c r="BK37" s="25"/>
      <c r="BL37" s="25"/>
      <c r="BM37" s="17"/>
      <c r="BN37" s="17"/>
      <c r="BO37" s="17"/>
    </row>
    <row r="38" spans="50:67" ht="86.25" customHeight="1" x14ac:dyDescent="0.4">
      <c r="AY38" s="171" t="s">
        <v>115</v>
      </c>
      <c r="AZ38" s="171"/>
      <c r="BB38" s="20">
        <f t="shared" si="14"/>
        <v>0</v>
      </c>
      <c r="BC38" s="20"/>
      <c r="BD38" s="20"/>
      <c r="BE38" s="20"/>
      <c r="BF38" s="21" t="str">
        <f t="shared" si="15"/>
        <v/>
      </c>
      <c r="BG38" s="22" t="str">
        <f t="shared" si="16"/>
        <v>0</v>
      </c>
      <c r="BH38" s="22" t="b">
        <f t="shared" si="17"/>
        <v>0</v>
      </c>
      <c r="BI38" s="17"/>
      <c r="BJ38" s="32"/>
      <c r="BK38" s="25"/>
      <c r="BL38" s="25"/>
      <c r="BM38" s="17"/>
      <c r="BN38" s="17"/>
      <c r="BO38" s="17"/>
    </row>
    <row r="39" spans="50:67" ht="86.25" customHeight="1" x14ac:dyDescent="0.4">
      <c r="AY39" s="171" t="s">
        <v>115</v>
      </c>
      <c r="AZ39" s="171"/>
      <c r="BB39" s="20">
        <f t="shared" si="14"/>
        <v>0</v>
      </c>
      <c r="BC39" s="20"/>
      <c r="BD39" s="20"/>
      <c r="BE39" s="20"/>
      <c r="BF39" s="21" t="str">
        <f t="shared" si="15"/>
        <v/>
      </c>
      <c r="BG39" s="22" t="str">
        <f t="shared" si="16"/>
        <v>0</v>
      </c>
      <c r="BH39" s="22" t="b">
        <f t="shared" si="17"/>
        <v>0</v>
      </c>
      <c r="BI39" s="17"/>
      <c r="BJ39" s="32"/>
      <c r="BK39" s="25"/>
      <c r="BL39" s="25"/>
      <c r="BM39" s="17"/>
      <c r="BN39" s="17"/>
      <c r="BO39" s="17"/>
    </row>
    <row r="40" spans="50:67" ht="86.25" customHeight="1" x14ac:dyDescent="0.4">
      <c r="AY40" s="171" t="s">
        <v>115</v>
      </c>
      <c r="AZ40" s="171"/>
      <c r="BB40" s="20">
        <f t="shared" si="14"/>
        <v>0</v>
      </c>
      <c r="BC40" s="20"/>
      <c r="BD40" s="20"/>
      <c r="BE40" s="20"/>
      <c r="BF40" s="21" t="str">
        <f t="shared" si="15"/>
        <v/>
      </c>
      <c r="BG40" s="22" t="str">
        <f t="shared" si="16"/>
        <v>0</v>
      </c>
      <c r="BH40" s="22" t="b">
        <f t="shared" si="17"/>
        <v>0</v>
      </c>
      <c r="BI40" s="17"/>
      <c r="BJ40" s="32"/>
      <c r="BK40" s="25"/>
      <c r="BL40" s="25"/>
      <c r="BM40" s="17"/>
      <c r="BN40" s="17"/>
      <c r="BO40" s="17"/>
    </row>
    <row r="41" spans="50:67" ht="86.25" customHeight="1" x14ac:dyDescent="0.4">
      <c r="AY41" s="171" t="s">
        <v>115</v>
      </c>
      <c r="AZ41" s="171"/>
      <c r="BB41" s="20">
        <f t="shared" si="14"/>
        <v>0</v>
      </c>
      <c r="BC41" s="20"/>
      <c r="BD41" s="20"/>
      <c r="BE41" s="20"/>
      <c r="BF41" s="21" t="str">
        <f t="shared" si="15"/>
        <v/>
      </c>
      <c r="BG41" s="22" t="str">
        <f t="shared" si="16"/>
        <v>0</v>
      </c>
      <c r="BH41" s="22" t="b">
        <f t="shared" si="17"/>
        <v>0</v>
      </c>
      <c r="BI41" s="17"/>
      <c r="BJ41" s="32"/>
      <c r="BK41" s="25"/>
      <c r="BL41" s="25"/>
      <c r="BM41" s="17"/>
      <c r="BN41" s="17"/>
      <c r="BO41" s="17"/>
    </row>
    <row r="42" spans="50:67" ht="86.25" customHeight="1" x14ac:dyDescent="0.4">
      <c r="AY42" s="171" t="s">
        <v>115</v>
      </c>
      <c r="AZ42" s="171"/>
      <c r="BB42" s="20">
        <f t="shared" si="14"/>
        <v>0</v>
      </c>
      <c r="BC42" s="20"/>
      <c r="BD42" s="20"/>
      <c r="BE42" s="20"/>
      <c r="BF42" s="21" t="str">
        <f t="shared" si="15"/>
        <v/>
      </c>
      <c r="BG42" s="22" t="str">
        <f t="shared" si="16"/>
        <v>0</v>
      </c>
      <c r="BH42" s="22" t="b">
        <f t="shared" si="17"/>
        <v>0</v>
      </c>
      <c r="BI42" s="17"/>
      <c r="BJ42" s="32"/>
      <c r="BK42" s="25"/>
      <c r="BL42" s="25"/>
      <c r="BM42" s="17"/>
      <c r="BN42" s="17"/>
      <c r="BO42" s="17"/>
    </row>
    <row r="43" spans="50:67" ht="86.25" customHeight="1" x14ac:dyDescent="0.4">
      <c r="AY43" s="171" t="s">
        <v>115</v>
      </c>
      <c r="AZ43" s="171"/>
      <c r="BB43" s="20">
        <f t="shared" si="14"/>
        <v>0</v>
      </c>
      <c r="BC43" s="20"/>
      <c r="BD43" s="20"/>
      <c r="BE43" s="20"/>
      <c r="BF43" s="21" t="str">
        <f t="shared" si="15"/>
        <v/>
      </c>
      <c r="BG43" s="22" t="str">
        <f t="shared" si="16"/>
        <v>0</v>
      </c>
      <c r="BH43" s="22" t="b">
        <f t="shared" si="17"/>
        <v>0</v>
      </c>
      <c r="BI43" s="17"/>
      <c r="BJ43" s="32"/>
      <c r="BK43" s="25"/>
      <c r="BL43" s="25"/>
      <c r="BM43" s="17"/>
      <c r="BN43" s="17"/>
      <c r="BO43" s="17"/>
    </row>
    <row r="44" spans="50:67" ht="86.25" customHeight="1" x14ac:dyDescent="0.4">
      <c r="AY44" s="171" t="s">
        <v>115</v>
      </c>
      <c r="AZ44" s="171"/>
      <c r="BB44" s="20">
        <f t="shared" si="14"/>
        <v>0</v>
      </c>
      <c r="BC44" s="20"/>
      <c r="BD44" s="20"/>
      <c r="BE44" s="20"/>
      <c r="BF44" s="21" t="str">
        <f t="shared" si="15"/>
        <v/>
      </c>
      <c r="BG44" s="22" t="str">
        <f t="shared" si="16"/>
        <v>0</v>
      </c>
      <c r="BH44" s="22" t="b">
        <f t="shared" si="17"/>
        <v>0</v>
      </c>
      <c r="BI44" s="17"/>
      <c r="BJ44" s="32"/>
      <c r="BK44" s="25"/>
      <c r="BL44" s="25"/>
      <c r="BM44" s="17"/>
      <c r="BN44" s="17"/>
      <c r="BO44" s="17"/>
    </row>
    <row r="45" spans="50:67" ht="86.25" customHeight="1" x14ac:dyDescent="0.4">
      <c r="AY45" s="171" t="s">
        <v>115</v>
      </c>
      <c r="AZ45" s="171"/>
      <c r="BB45" s="20">
        <f t="shared" si="14"/>
        <v>0</v>
      </c>
      <c r="BC45" s="20"/>
      <c r="BD45" s="20"/>
      <c r="BE45" s="20"/>
      <c r="BF45" s="21" t="str">
        <f t="shared" si="15"/>
        <v/>
      </c>
      <c r="BG45" s="22" t="str">
        <f t="shared" si="16"/>
        <v>0</v>
      </c>
      <c r="BH45" s="22" t="b">
        <f t="shared" si="17"/>
        <v>0</v>
      </c>
      <c r="BI45" s="17"/>
      <c r="BJ45" s="32"/>
      <c r="BK45" s="25"/>
      <c r="BL45" s="25"/>
      <c r="BM45" s="17"/>
      <c r="BN45" s="17"/>
      <c r="BO45" s="17"/>
    </row>
    <row r="46" spans="50:67" ht="86.25" customHeight="1" x14ac:dyDescent="0.4">
      <c r="AY46" s="171" t="s">
        <v>115</v>
      </c>
      <c r="AZ46" s="171"/>
      <c r="BB46" s="20">
        <f t="shared" si="14"/>
        <v>0</v>
      </c>
      <c r="BC46" s="20"/>
      <c r="BD46" s="20"/>
      <c r="BE46" s="20"/>
      <c r="BF46" s="21" t="str">
        <f t="shared" si="15"/>
        <v/>
      </c>
      <c r="BG46" s="22" t="str">
        <f t="shared" si="16"/>
        <v>0</v>
      </c>
      <c r="BH46" s="22" t="b">
        <f t="shared" si="17"/>
        <v>0</v>
      </c>
      <c r="BI46" s="17"/>
      <c r="BJ46" s="32"/>
      <c r="BK46" s="25"/>
      <c r="BL46" s="25"/>
      <c r="BM46" s="17"/>
      <c r="BN46" s="17"/>
      <c r="BO46" s="17"/>
    </row>
    <row r="47" spans="50:67" ht="86.25" customHeight="1" x14ac:dyDescent="0.4">
      <c r="AY47" s="171" t="s">
        <v>115</v>
      </c>
      <c r="AZ47" s="171"/>
      <c r="BB47" s="20">
        <f t="shared" si="14"/>
        <v>0</v>
      </c>
      <c r="BC47" s="20"/>
      <c r="BD47" s="20"/>
      <c r="BE47" s="20"/>
      <c r="BF47" s="21" t="str">
        <f t="shared" si="15"/>
        <v/>
      </c>
      <c r="BG47" s="22" t="str">
        <f t="shared" si="16"/>
        <v>0</v>
      </c>
      <c r="BH47" s="22" t="b">
        <f t="shared" si="17"/>
        <v>0</v>
      </c>
      <c r="BI47" s="17"/>
      <c r="BJ47" s="32"/>
      <c r="BK47" s="25"/>
      <c r="BL47" s="25"/>
      <c r="BM47" s="17"/>
      <c r="BN47" s="17"/>
      <c r="BO47" s="17"/>
    </row>
    <row r="48" spans="50:67" ht="86.25" customHeight="1" x14ac:dyDescent="0.4">
      <c r="AY48" s="171" t="s">
        <v>115</v>
      </c>
      <c r="AZ48" s="171"/>
      <c r="BB48" s="20">
        <f t="shared" si="14"/>
        <v>0</v>
      </c>
      <c r="BC48" s="20"/>
      <c r="BD48" s="20"/>
      <c r="BE48" s="20"/>
      <c r="BF48" s="21" t="str">
        <f t="shared" si="15"/>
        <v/>
      </c>
      <c r="BG48" s="22" t="str">
        <f t="shared" si="16"/>
        <v>0</v>
      </c>
      <c r="BH48" s="22" t="b">
        <f t="shared" si="17"/>
        <v>0</v>
      </c>
      <c r="BI48" s="17"/>
      <c r="BJ48" s="32"/>
      <c r="BK48" s="25"/>
      <c r="BL48" s="25"/>
      <c r="BM48" s="17"/>
      <c r="BN48" s="17"/>
      <c r="BO48" s="17"/>
    </row>
    <row r="49" spans="51:67" ht="86.25" customHeight="1" x14ac:dyDescent="0.4">
      <c r="AY49" s="171" t="s">
        <v>115</v>
      </c>
      <c r="AZ49" s="171"/>
      <c r="BB49" s="20">
        <f t="shared" si="14"/>
        <v>0</v>
      </c>
      <c r="BC49" s="20"/>
      <c r="BD49" s="20"/>
      <c r="BE49" s="20"/>
      <c r="BF49" s="21" t="str">
        <f t="shared" si="15"/>
        <v/>
      </c>
      <c r="BG49" s="22" t="str">
        <f t="shared" si="16"/>
        <v>0</v>
      </c>
      <c r="BH49" s="22" t="b">
        <f t="shared" si="17"/>
        <v>0</v>
      </c>
      <c r="BI49" s="17"/>
      <c r="BJ49" s="32"/>
      <c r="BK49" s="25"/>
      <c r="BL49" s="25"/>
      <c r="BM49" s="17"/>
      <c r="BN49" s="17"/>
      <c r="BO49" s="17"/>
    </row>
    <row r="50" spans="51:67" ht="86.25" customHeight="1" x14ac:dyDescent="0.4">
      <c r="AY50" s="171" t="s">
        <v>115</v>
      </c>
      <c r="AZ50" s="171"/>
      <c r="BB50" s="20">
        <f t="shared" si="14"/>
        <v>0</v>
      </c>
      <c r="BC50" s="20"/>
      <c r="BD50" s="20"/>
      <c r="BE50" s="20"/>
      <c r="BF50" s="21" t="str">
        <f t="shared" si="15"/>
        <v/>
      </c>
      <c r="BG50" s="22" t="str">
        <f t="shared" si="16"/>
        <v>0</v>
      </c>
      <c r="BH50" s="22" t="b">
        <f t="shared" si="17"/>
        <v>0</v>
      </c>
      <c r="BI50" s="17"/>
      <c r="BJ50" s="32"/>
      <c r="BK50" s="25"/>
      <c r="BL50" s="25"/>
      <c r="BM50" s="17"/>
      <c r="BN50" s="17"/>
      <c r="BO50" s="17"/>
    </row>
    <row r="51" spans="51:67" ht="86.25" customHeight="1" x14ac:dyDescent="0.4">
      <c r="AY51" s="171" t="s">
        <v>115</v>
      </c>
      <c r="AZ51" s="171"/>
      <c r="BB51" s="20">
        <f t="shared" si="14"/>
        <v>0</v>
      </c>
      <c r="BC51" s="20"/>
      <c r="BD51" s="20"/>
      <c r="BE51" s="20"/>
      <c r="BF51" s="21" t="str">
        <f t="shared" si="15"/>
        <v/>
      </c>
      <c r="BG51" s="22" t="str">
        <f t="shared" si="16"/>
        <v>0</v>
      </c>
      <c r="BH51" s="22" t="b">
        <f t="shared" si="17"/>
        <v>0</v>
      </c>
      <c r="BI51" s="17"/>
      <c r="BJ51" s="32"/>
      <c r="BK51" s="25"/>
      <c r="BL51" s="25"/>
      <c r="BM51" s="17"/>
      <c r="BN51" s="17"/>
      <c r="BO51" s="17"/>
    </row>
    <row r="52" spans="51:67" ht="86.25" customHeight="1" x14ac:dyDescent="0.4">
      <c r="AY52" s="171" t="s">
        <v>115</v>
      </c>
      <c r="AZ52" s="171"/>
      <c r="BB52" s="20">
        <f t="shared" si="14"/>
        <v>0</v>
      </c>
      <c r="BC52" s="20"/>
      <c r="BD52" s="20"/>
      <c r="BE52" s="20"/>
      <c r="BF52" s="21" t="str">
        <f t="shared" si="15"/>
        <v/>
      </c>
      <c r="BG52" s="22" t="str">
        <f t="shared" si="16"/>
        <v>0</v>
      </c>
      <c r="BH52" s="22" t="b">
        <f t="shared" si="17"/>
        <v>0</v>
      </c>
      <c r="BI52" s="17"/>
      <c r="BJ52" s="32"/>
      <c r="BK52" s="25"/>
      <c r="BL52" s="25"/>
      <c r="BM52" s="17"/>
      <c r="BN52" s="17"/>
      <c r="BO52" s="17"/>
    </row>
    <row r="53" spans="51:67" ht="86.25" customHeight="1" x14ac:dyDescent="0.4">
      <c r="AY53" s="171" t="s">
        <v>115</v>
      </c>
      <c r="AZ53" s="171"/>
      <c r="BB53" s="20">
        <f t="shared" si="14"/>
        <v>0</v>
      </c>
      <c r="BC53" s="20"/>
      <c r="BD53" s="20"/>
      <c r="BE53" s="20"/>
      <c r="BF53" s="21" t="str">
        <f t="shared" si="15"/>
        <v/>
      </c>
      <c r="BG53" s="22" t="str">
        <f t="shared" si="16"/>
        <v>0</v>
      </c>
      <c r="BH53" s="22" t="b">
        <f t="shared" si="17"/>
        <v>0</v>
      </c>
      <c r="BI53" s="17"/>
      <c r="BJ53" s="32"/>
      <c r="BK53" s="25"/>
      <c r="BL53" s="25"/>
      <c r="BM53" s="17"/>
      <c r="BN53" s="17"/>
      <c r="BO53" s="17"/>
    </row>
    <row r="54" spans="51:67" ht="86.25" customHeight="1" x14ac:dyDescent="0.4">
      <c r="AY54" s="171" t="s">
        <v>115</v>
      </c>
      <c r="AZ54" s="171"/>
      <c r="BB54" s="20">
        <f t="shared" si="14"/>
        <v>0</v>
      </c>
      <c r="BC54" s="20"/>
      <c r="BD54" s="20"/>
      <c r="BE54" s="20"/>
      <c r="BF54" s="21" t="str">
        <f t="shared" si="15"/>
        <v/>
      </c>
      <c r="BG54" s="22" t="str">
        <f t="shared" si="16"/>
        <v>0</v>
      </c>
      <c r="BH54" s="22" t="b">
        <f t="shared" si="17"/>
        <v>0</v>
      </c>
      <c r="BI54" s="17"/>
      <c r="BJ54" s="32"/>
      <c r="BK54" s="25"/>
      <c r="BL54" s="25"/>
      <c r="BM54" s="17"/>
      <c r="BN54" s="17"/>
      <c r="BO54" s="17"/>
    </row>
    <row r="55" spans="51:67" ht="86.25" customHeight="1" x14ac:dyDescent="0.4">
      <c r="AY55" s="171" t="s">
        <v>115</v>
      </c>
      <c r="AZ55" s="171"/>
      <c r="BB55" s="20">
        <f t="shared" si="14"/>
        <v>0</v>
      </c>
      <c r="BC55" s="20"/>
      <c r="BD55" s="20"/>
      <c r="BE55" s="20"/>
      <c r="BF55" s="21" t="str">
        <f t="shared" si="15"/>
        <v/>
      </c>
      <c r="BG55" s="22" t="str">
        <f t="shared" si="16"/>
        <v>0</v>
      </c>
      <c r="BH55" s="22" t="b">
        <f t="shared" si="17"/>
        <v>0</v>
      </c>
      <c r="BI55" s="17"/>
      <c r="BJ55" s="32"/>
      <c r="BK55" s="25"/>
      <c r="BL55" s="25"/>
      <c r="BM55" s="17"/>
      <c r="BN55" s="17"/>
      <c r="BO55" s="17"/>
    </row>
    <row r="56" spans="51:67" ht="86.25" customHeight="1" x14ac:dyDescent="0.4">
      <c r="AY56" s="171" t="s">
        <v>115</v>
      </c>
      <c r="AZ56" s="171"/>
      <c r="BB56" s="20">
        <f t="shared" si="14"/>
        <v>0</v>
      </c>
      <c r="BC56" s="20"/>
      <c r="BD56" s="20"/>
      <c r="BE56" s="20"/>
      <c r="BF56" s="21" t="str">
        <f t="shared" si="15"/>
        <v/>
      </c>
      <c r="BG56" s="22" t="str">
        <f t="shared" si="16"/>
        <v>0</v>
      </c>
      <c r="BH56" s="22" t="b">
        <f t="shared" si="17"/>
        <v>0</v>
      </c>
      <c r="BI56" s="17"/>
      <c r="BJ56" s="32"/>
      <c r="BK56" s="25"/>
      <c r="BL56" s="25"/>
      <c r="BM56" s="17"/>
      <c r="BN56" s="17"/>
      <c r="BO56" s="17"/>
    </row>
    <row r="57" spans="51:67" ht="86.25" customHeight="1" x14ac:dyDescent="0.4">
      <c r="AY57" s="171" t="s">
        <v>115</v>
      </c>
      <c r="AZ57" s="171"/>
      <c r="BB57" s="20">
        <f t="shared" si="14"/>
        <v>0</v>
      </c>
      <c r="BC57" s="20"/>
      <c r="BD57" s="20"/>
      <c r="BE57" s="20"/>
      <c r="BF57" s="21" t="str">
        <f t="shared" si="15"/>
        <v/>
      </c>
      <c r="BG57" s="22" t="str">
        <f t="shared" si="16"/>
        <v>0</v>
      </c>
      <c r="BH57" s="22" t="b">
        <f t="shared" si="17"/>
        <v>0</v>
      </c>
      <c r="BI57" s="17"/>
      <c r="BJ57" s="32"/>
      <c r="BK57" s="25"/>
      <c r="BL57" s="25"/>
      <c r="BM57" s="17"/>
      <c r="BN57" s="17"/>
      <c r="BO57" s="17"/>
    </row>
    <row r="58" spans="51:67" ht="86.25" customHeight="1" x14ac:dyDescent="0.4">
      <c r="AY58" s="171" t="s">
        <v>115</v>
      </c>
      <c r="AZ58" s="171"/>
      <c r="BB58" s="20">
        <f t="shared" si="14"/>
        <v>0</v>
      </c>
      <c r="BC58" s="20"/>
      <c r="BD58" s="20"/>
      <c r="BE58" s="20"/>
      <c r="BF58" s="21" t="str">
        <f t="shared" si="15"/>
        <v/>
      </c>
      <c r="BG58" s="22" t="str">
        <f t="shared" si="16"/>
        <v>0</v>
      </c>
      <c r="BH58" s="22" t="b">
        <f t="shared" si="17"/>
        <v>0</v>
      </c>
      <c r="BI58" s="17"/>
      <c r="BJ58" s="32"/>
      <c r="BK58" s="25"/>
      <c r="BL58" s="25"/>
      <c r="BM58" s="17"/>
      <c r="BN58" s="17"/>
      <c r="BO58" s="17"/>
    </row>
    <row r="59" spans="51:67" ht="86.25" customHeight="1" x14ac:dyDescent="0.4">
      <c r="AY59" s="171" t="s">
        <v>115</v>
      </c>
      <c r="AZ59" s="171"/>
      <c r="BB59" s="20">
        <f t="shared" si="14"/>
        <v>0</v>
      </c>
      <c r="BC59" s="20"/>
      <c r="BD59" s="20"/>
      <c r="BE59" s="20"/>
      <c r="BF59" s="21" t="str">
        <f t="shared" si="15"/>
        <v/>
      </c>
      <c r="BG59" s="22" t="str">
        <f t="shared" si="16"/>
        <v>0</v>
      </c>
      <c r="BH59" s="22" t="b">
        <f t="shared" si="17"/>
        <v>0</v>
      </c>
      <c r="BI59" s="17"/>
      <c r="BJ59" s="32"/>
      <c r="BK59" s="25"/>
      <c r="BL59" s="25"/>
      <c r="BM59" s="17"/>
      <c r="BN59" s="17"/>
      <c r="BO59" s="17"/>
    </row>
    <row r="60" spans="51:67" ht="86.25" customHeight="1" x14ac:dyDescent="0.4">
      <c r="AY60" s="171" t="s">
        <v>115</v>
      </c>
      <c r="AZ60" s="171"/>
      <c r="BB60" s="20">
        <f t="shared" si="14"/>
        <v>0</v>
      </c>
      <c r="BC60" s="20"/>
      <c r="BD60" s="20"/>
      <c r="BE60" s="20"/>
      <c r="BF60" s="21" t="str">
        <f t="shared" si="15"/>
        <v/>
      </c>
      <c r="BG60" s="22" t="str">
        <f t="shared" si="16"/>
        <v>0</v>
      </c>
      <c r="BH60" s="22" t="b">
        <f t="shared" si="17"/>
        <v>0</v>
      </c>
      <c r="BI60" s="17"/>
      <c r="BJ60" s="32"/>
      <c r="BK60" s="25"/>
      <c r="BL60" s="25"/>
      <c r="BM60" s="17"/>
      <c r="BN60" s="17"/>
      <c r="BO60" s="17"/>
    </row>
    <row r="61" spans="51:67" ht="86.25" customHeight="1" x14ac:dyDescent="0.4">
      <c r="AY61" s="171" t="s">
        <v>115</v>
      </c>
      <c r="AZ61" s="171"/>
      <c r="BB61" s="20">
        <f t="shared" si="14"/>
        <v>0</v>
      </c>
      <c r="BC61" s="20"/>
      <c r="BD61" s="20"/>
      <c r="BE61" s="20"/>
      <c r="BF61" s="21" t="str">
        <f t="shared" si="15"/>
        <v/>
      </c>
      <c r="BG61" s="22" t="str">
        <f t="shared" si="16"/>
        <v>0</v>
      </c>
      <c r="BH61" s="22" t="b">
        <f t="shared" si="17"/>
        <v>0</v>
      </c>
      <c r="BI61" s="17"/>
      <c r="BJ61" s="32"/>
      <c r="BK61" s="25"/>
      <c r="BL61" s="25"/>
      <c r="BM61" s="17"/>
      <c r="BN61" s="17"/>
      <c r="BO61" s="17"/>
    </row>
    <row r="62" spans="51:67" ht="86.25" customHeight="1" x14ac:dyDescent="0.4">
      <c r="AY62" s="171" t="s">
        <v>115</v>
      </c>
      <c r="AZ62" s="171"/>
      <c r="BB62" s="20">
        <f t="shared" si="14"/>
        <v>0</v>
      </c>
      <c r="BC62" s="20"/>
      <c r="BD62" s="20"/>
      <c r="BE62" s="20"/>
      <c r="BF62" s="21" t="str">
        <f t="shared" si="15"/>
        <v/>
      </c>
      <c r="BG62" s="22" t="str">
        <f t="shared" si="16"/>
        <v>0</v>
      </c>
      <c r="BH62" s="22" t="b">
        <f t="shared" si="17"/>
        <v>0</v>
      </c>
      <c r="BI62" s="17"/>
      <c r="BJ62" s="32"/>
      <c r="BK62" s="25"/>
      <c r="BL62" s="25"/>
      <c r="BM62" s="17"/>
      <c r="BN62" s="17"/>
      <c r="BO62" s="17"/>
    </row>
    <row r="63" spans="51:67" ht="86.25" customHeight="1" x14ac:dyDescent="0.4">
      <c r="AY63" s="171" t="s">
        <v>115</v>
      </c>
      <c r="AZ63" s="171"/>
      <c r="BB63" s="20">
        <f t="shared" si="14"/>
        <v>0</v>
      </c>
      <c r="BC63" s="20"/>
      <c r="BD63" s="20"/>
      <c r="BE63" s="20"/>
      <c r="BF63" s="21" t="str">
        <f t="shared" si="15"/>
        <v/>
      </c>
      <c r="BG63" s="22" t="str">
        <f t="shared" si="16"/>
        <v>0</v>
      </c>
      <c r="BH63" s="22" t="b">
        <f t="shared" si="17"/>
        <v>0</v>
      </c>
      <c r="BI63" s="17"/>
      <c r="BJ63" s="32"/>
      <c r="BK63" s="25"/>
      <c r="BL63" s="25"/>
      <c r="BM63" s="17"/>
      <c r="BN63" s="17"/>
      <c r="BO63" s="17"/>
    </row>
    <row r="64" spans="51:67" ht="86.25" customHeight="1" x14ac:dyDescent="0.4">
      <c r="AY64" s="171" t="s">
        <v>115</v>
      </c>
      <c r="AZ64" s="171"/>
      <c r="BB64" s="20">
        <f t="shared" si="14"/>
        <v>0</v>
      </c>
      <c r="BC64" s="20"/>
      <c r="BD64" s="20"/>
      <c r="BE64" s="20"/>
      <c r="BF64" s="21" t="str">
        <f t="shared" si="15"/>
        <v/>
      </c>
      <c r="BG64" s="22" t="str">
        <f t="shared" si="16"/>
        <v>0</v>
      </c>
      <c r="BH64" s="22" t="b">
        <f t="shared" si="17"/>
        <v>0</v>
      </c>
      <c r="BI64" s="17"/>
      <c r="BJ64" s="32"/>
      <c r="BK64" s="25"/>
      <c r="BL64" s="25"/>
      <c r="BM64" s="17"/>
      <c r="BN64" s="17"/>
      <c r="BO64" s="17"/>
    </row>
    <row r="65" spans="51:67" ht="86.25" customHeight="1" x14ac:dyDescent="0.4">
      <c r="AY65" s="171" t="s">
        <v>115</v>
      </c>
      <c r="AZ65" s="171"/>
      <c r="BB65" s="20">
        <f t="shared" si="14"/>
        <v>0</v>
      </c>
      <c r="BC65" s="20"/>
      <c r="BD65" s="20"/>
      <c r="BE65" s="20"/>
      <c r="BF65" s="21" t="str">
        <f t="shared" si="15"/>
        <v/>
      </c>
      <c r="BG65" s="22" t="str">
        <f t="shared" si="16"/>
        <v>0</v>
      </c>
      <c r="BH65" s="22" t="b">
        <f t="shared" si="17"/>
        <v>0</v>
      </c>
      <c r="BI65" s="17"/>
      <c r="BJ65" s="32"/>
      <c r="BK65" s="25"/>
      <c r="BL65" s="25"/>
      <c r="BM65" s="17"/>
      <c r="BN65" s="17"/>
      <c r="BO65" s="17"/>
    </row>
    <row r="66" spans="51:67" ht="86.25" customHeight="1" x14ac:dyDescent="0.4">
      <c r="AY66" s="171" t="s">
        <v>115</v>
      </c>
      <c r="AZ66" s="171"/>
      <c r="BB66" s="20">
        <f t="shared" si="14"/>
        <v>0</v>
      </c>
      <c r="BC66" s="20"/>
      <c r="BD66" s="20"/>
      <c r="BE66" s="20"/>
      <c r="BF66" s="21" t="str">
        <f t="shared" si="15"/>
        <v/>
      </c>
      <c r="BG66" s="22" t="str">
        <f t="shared" si="16"/>
        <v>0</v>
      </c>
      <c r="BH66" s="22" t="b">
        <f t="shared" si="17"/>
        <v>0</v>
      </c>
      <c r="BI66" s="17"/>
      <c r="BJ66" s="32"/>
      <c r="BK66" s="25"/>
      <c r="BL66" s="25"/>
      <c r="BM66" s="17"/>
      <c r="BN66" s="17"/>
      <c r="BO66" s="17"/>
    </row>
    <row r="67" spans="51:67" ht="86.25" customHeight="1" x14ac:dyDescent="0.4">
      <c r="AY67" s="171" t="s">
        <v>115</v>
      </c>
      <c r="AZ67" s="171"/>
      <c r="BB67" s="20">
        <f t="shared" si="14"/>
        <v>0</v>
      </c>
      <c r="BC67" s="20"/>
      <c r="BD67" s="20"/>
      <c r="BE67" s="20"/>
      <c r="BF67" s="21" t="str">
        <f t="shared" si="15"/>
        <v/>
      </c>
      <c r="BG67" s="22" t="str">
        <f t="shared" si="16"/>
        <v>0</v>
      </c>
      <c r="BH67" s="22" t="b">
        <f t="shared" si="17"/>
        <v>0</v>
      </c>
      <c r="BI67" s="17"/>
      <c r="BJ67" s="32"/>
      <c r="BK67" s="25"/>
      <c r="BL67" s="25"/>
      <c r="BM67" s="17"/>
      <c r="BN67" s="17"/>
      <c r="BO67" s="17"/>
    </row>
    <row r="68" spans="51:67" ht="86.25" customHeight="1" x14ac:dyDescent="0.4">
      <c r="AY68" s="171" t="s">
        <v>115</v>
      </c>
      <c r="AZ68" s="171"/>
      <c r="BB68" s="20">
        <f t="shared" si="14"/>
        <v>0</v>
      </c>
      <c r="BC68" s="20"/>
      <c r="BD68" s="20"/>
      <c r="BE68" s="20"/>
      <c r="BF68" s="21" t="str">
        <f t="shared" si="15"/>
        <v/>
      </c>
      <c r="BG68" s="22" t="str">
        <f t="shared" si="16"/>
        <v>0</v>
      </c>
      <c r="BH68" s="22" t="b">
        <f t="shared" si="17"/>
        <v>0</v>
      </c>
      <c r="BI68" s="17"/>
      <c r="BJ68" s="32"/>
      <c r="BK68" s="25"/>
      <c r="BL68" s="25"/>
      <c r="BM68" s="17"/>
      <c r="BN68" s="17"/>
      <c r="BO68" s="17"/>
    </row>
    <row r="69" spans="51:67" ht="86.25" customHeight="1" x14ac:dyDescent="0.4">
      <c r="AY69" s="171" t="s">
        <v>115</v>
      </c>
      <c r="AZ69" s="171"/>
      <c r="BB69" s="20">
        <f t="shared" si="14"/>
        <v>0</v>
      </c>
      <c r="BC69" s="20"/>
      <c r="BD69" s="20"/>
      <c r="BE69" s="20"/>
      <c r="BF69" s="21" t="str">
        <f t="shared" si="15"/>
        <v/>
      </c>
      <c r="BG69" s="22" t="str">
        <f t="shared" si="16"/>
        <v>0</v>
      </c>
      <c r="BH69" s="22" t="b">
        <f t="shared" si="17"/>
        <v>0</v>
      </c>
      <c r="BI69" s="17"/>
      <c r="BJ69" s="32"/>
      <c r="BK69" s="25"/>
      <c r="BL69" s="25"/>
      <c r="BM69" s="17"/>
      <c r="BN69" s="17"/>
      <c r="BO69" s="17"/>
    </row>
    <row r="70" spans="51:67" ht="86.25" customHeight="1" x14ac:dyDescent="0.4">
      <c r="AY70" s="171" t="s">
        <v>115</v>
      </c>
      <c r="AZ70" s="171"/>
      <c r="BB70" s="20">
        <f t="shared" si="14"/>
        <v>0</v>
      </c>
      <c r="BC70" s="20"/>
      <c r="BD70" s="20"/>
      <c r="BE70" s="20"/>
      <c r="BF70" s="21" t="str">
        <f t="shared" si="15"/>
        <v/>
      </c>
      <c r="BG70" s="22" t="str">
        <f t="shared" si="16"/>
        <v>0</v>
      </c>
      <c r="BH70" s="22" t="b">
        <f t="shared" si="17"/>
        <v>0</v>
      </c>
      <c r="BI70" s="17"/>
      <c r="BJ70" s="32"/>
      <c r="BK70" s="25"/>
      <c r="BL70" s="25"/>
      <c r="BM70" s="17"/>
      <c r="BN70" s="17"/>
      <c r="BO70" s="17"/>
    </row>
    <row r="71" spans="51:67" ht="86.25" customHeight="1" x14ac:dyDescent="0.4">
      <c r="AY71" s="171" t="s">
        <v>115</v>
      </c>
      <c r="AZ71" s="171"/>
      <c r="BB71" s="20">
        <f t="shared" si="14"/>
        <v>0</v>
      </c>
      <c r="BC71" s="20"/>
      <c r="BD71" s="20"/>
      <c r="BE71" s="20"/>
      <c r="BF71" s="21" t="str">
        <f t="shared" si="15"/>
        <v/>
      </c>
      <c r="BG71" s="22" t="str">
        <f t="shared" si="16"/>
        <v>0</v>
      </c>
      <c r="BH71" s="22" t="b">
        <f t="shared" si="17"/>
        <v>0</v>
      </c>
      <c r="BI71" s="17"/>
      <c r="BJ71" s="32"/>
      <c r="BK71" s="25"/>
      <c r="BL71" s="25"/>
      <c r="BM71" s="17"/>
      <c r="BN71" s="17"/>
      <c r="BO71" s="17"/>
    </row>
    <row r="72" spans="51:67" ht="86.25" customHeight="1" x14ac:dyDescent="0.4">
      <c r="AY72" s="171" t="s">
        <v>115</v>
      </c>
      <c r="AZ72" s="171"/>
      <c r="BB72" s="20">
        <f t="shared" si="14"/>
        <v>0</v>
      </c>
      <c r="BC72" s="20"/>
      <c r="BD72" s="20"/>
      <c r="BE72" s="20"/>
      <c r="BF72" s="21" t="str">
        <f t="shared" si="15"/>
        <v/>
      </c>
      <c r="BG72" s="22" t="str">
        <f t="shared" si="16"/>
        <v>0</v>
      </c>
      <c r="BH72" s="22" t="b">
        <f t="shared" si="17"/>
        <v>0</v>
      </c>
      <c r="BI72" s="17"/>
      <c r="BJ72" s="32"/>
      <c r="BK72" s="25"/>
      <c r="BL72" s="25"/>
      <c r="BM72" s="17"/>
      <c r="BN72" s="17"/>
      <c r="BO72" s="17"/>
    </row>
    <row r="73" spans="51:67" ht="86.25" customHeight="1" x14ac:dyDescent="0.4">
      <c r="AY73" s="171" t="s">
        <v>115</v>
      </c>
      <c r="AZ73" s="171"/>
      <c r="BB73" s="20">
        <f t="shared" si="14"/>
        <v>0</v>
      </c>
      <c r="BC73" s="20"/>
      <c r="BD73" s="20"/>
      <c r="BE73" s="20"/>
      <c r="BF73" s="21" t="str">
        <f t="shared" si="15"/>
        <v/>
      </c>
      <c r="BG73" s="22" t="str">
        <f t="shared" si="16"/>
        <v>0</v>
      </c>
      <c r="BH73" s="22" t="b">
        <f t="shared" si="17"/>
        <v>0</v>
      </c>
      <c r="BI73" s="17"/>
      <c r="BJ73" s="32"/>
      <c r="BK73" s="25"/>
      <c r="BL73" s="25"/>
      <c r="BM73" s="17"/>
      <c r="BN73" s="17"/>
      <c r="BO73" s="17"/>
    </row>
    <row r="74" spans="51:67" ht="86.25" customHeight="1" x14ac:dyDescent="0.4">
      <c r="AY74" s="171" t="s">
        <v>115</v>
      </c>
      <c r="AZ74" s="171"/>
      <c r="BB74" s="20">
        <f t="shared" si="14"/>
        <v>0</v>
      </c>
      <c r="BC74" s="20"/>
      <c r="BD74" s="20"/>
      <c r="BE74" s="20"/>
      <c r="BF74" s="21" t="str">
        <f t="shared" si="15"/>
        <v/>
      </c>
      <c r="BG74" s="22" t="str">
        <f t="shared" si="16"/>
        <v>0</v>
      </c>
      <c r="BH74" s="22" t="b">
        <f t="shared" si="17"/>
        <v>0</v>
      </c>
      <c r="BI74" s="17"/>
      <c r="BJ74" s="32"/>
      <c r="BK74" s="25"/>
      <c r="BL74" s="25"/>
      <c r="BM74" s="17"/>
      <c r="BN74" s="17"/>
      <c r="BO74" s="17"/>
    </row>
    <row r="75" spans="51:67" ht="86.25" customHeight="1" x14ac:dyDescent="0.4">
      <c r="AY75" s="171" t="s">
        <v>115</v>
      </c>
      <c r="AZ75" s="171"/>
      <c r="BB75" s="20">
        <f t="shared" si="14"/>
        <v>0</v>
      </c>
      <c r="BC75" s="20"/>
      <c r="BD75" s="20"/>
      <c r="BE75" s="20"/>
      <c r="BF75" s="21" t="str">
        <f t="shared" si="15"/>
        <v/>
      </c>
      <c r="BG75" s="22" t="str">
        <f t="shared" si="16"/>
        <v>0</v>
      </c>
      <c r="BH75" s="22" t="b">
        <f t="shared" si="17"/>
        <v>0</v>
      </c>
      <c r="BI75" s="17"/>
      <c r="BJ75" s="32"/>
      <c r="BK75" s="25"/>
      <c r="BL75" s="25"/>
      <c r="BM75" s="17"/>
      <c r="BN75" s="17"/>
      <c r="BO75" s="17"/>
    </row>
    <row r="76" spans="51:67" ht="86.25" customHeight="1" x14ac:dyDescent="0.4">
      <c r="AY76" s="171" t="s">
        <v>115</v>
      </c>
      <c r="AZ76" s="171"/>
      <c r="BB76" s="20">
        <f t="shared" si="14"/>
        <v>0</v>
      </c>
      <c r="BC76" s="20"/>
      <c r="BD76" s="20"/>
      <c r="BE76" s="20"/>
      <c r="BF76" s="21" t="str">
        <f t="shared" si="15"/>
        <v/>
      </c>
      <c r="BG76" s="22" t="str">
        <f t="shared" si="16"/>
        <v>0</v>
      </c>
      <c r="BH76" s="22" t="b">
        <f t="shared" si="17"/>
        <v>0</v>
      </c>
      <c r="BI76" s="17"/>
      <c r="BJ76" s="32"/>
      <c r="BK76" s="25"/>
      <c r="BL76" s="25"/>
      <c r="BM76" s="17"/>
      <c r="BN76" s="17"/>
      <c r="BO76" s="17"/>
    </row>
    <row r="77" spans="51:67" ht="86.25" customHeight="1" x14ac:dyDescent="0.4">
      <c r="AY77" s="171" t="s">
        <v>115</v>
      </c>
      <c r="AZ77" s="171"/>
      <c r="BB77" s="20">
        <f t="shared" si="14"/>
        <v>0</v>
      </c>
      <c r="BC77" s="20"/>
      <c r="BD77" s="20"/>
      <c r="BE77" s="20"/>
      <c r="BF77" s="21" t="str">
        <f t="shared" si="15"/>
        <v/>
      </c>
      <c r="BG77" s="22" t="str">
        <f t="shared" si="16"/>
        <v>0</v>
      </c>
      <c r="BH77" s="22" t="b">
        <f t="shared" si="17"/>
        <v>0</v>
      </c>
      <c r="BI77" s="17"/>
      <c r="BJ77" s="32"/>
      <c r="BK77" s="25"/>
      <c r="BL77" s="25"/>
      <c r="BM77" s="17"/>
      <c r="BN77" s="17"/>
      <c r="BO77" s="17"/>
    </row>
    <row r="78" spans="51:67" ht="86.25" customHeight="1" x14ac:dyDescent="0.4">
      <c r="AY78" s="171" t="s">
        <v>115</v>
      </c>
      <c r="AZ78" s="171"/>
      <c r="BB78" s="20">
        <f t="shared" si="14"/>
        <v>0</v>
      </c>
      <c r="BC78" s="20"/>
      <c r="BD78" s="20"/>
      <c r="BE78" s="20"/>
      <c r="BF78" s="21" t="str">
        <f t="shared" si="15"/>
        <v/>
      </c>
      <c r="BG78" s="22" t="str">
        <f t="shared" si="16"/>
        <v>0</v>
      </c>
      <c r="BH78" s="22" t="b">
        <f t="shared" si="17"/>
        <v>0</v>
      </c>
      <c r="BI78" s="17"/>
      <c r="BJ78" s="32"/>
      <c r="BK78" s="25"/>
      <c r="BL78" s="25"/>
      <c r="BM78" s="17"/>
      <c r="BN78" s="17"/>
      <c r="BO78" s="17"/>
    </row>
    <row r="79" spans="51:67" ht="86.25" customHeight="1" x14ac:dyDescent="0.4">
      <c r="AY79" s="171" t="s">
        <v>115</v>
      </c>
      <c r="AZ79" s="171"/>
      <c r="BB79" s="20">
        <f t="shared" si="14"/>
        <v>0</v>
      </c>
      <c r="BC79" s="20"/>
      <c r="BD79" s="20"/>
      <c r="BE79" s="20"/>
      <c r="BF79" s="21" t="str">
        <f t="shared" si="15"/>
        <v/>
      </c>
      <c r="BG79" s="22" t="str">
        <f t="shared" si="16"/>
        <v>0</v>
      </c>
      <c r="BH79" s="22" t="b">
        <f t="shared" si="17"/>
        <v>0</v>
      </c>
      <c r="BI79" s="17"/>
      <c r="BJ79" s="32"/>
      <c r="BK79" s="25"/>
      <c r="BL79" s="25"/>
      <c r="BM79" s="17"/>
      <c r="BN79" s="17"/>
      <c r="BO79" s="17"/>
    </row>
    <row r="80" spans="51:67" ht="86.25" customHeight="1" x14ac:dyDescent="0.4">
      <c r="AY80" s="171" t="s">
        <v>115</v>
      </c>
      <c r="AZ80" s="171"/>
      <c r="BB80" s="20">
        <f t="shared" ref="BB80:BB143" si="18">((IF(AU80="BUENO","100",IF(AU80="REGULAR","75",IF(AU80="MALO","50",IF(AU80="NA","0",IF(AU80="","0"))))))
+(IF(AW80="BUENO","100",IF(AW80="REGULAR","75",IF(AW80="MALO","50",IF(AW80="NA","NA",IF(AW80="","0"))))))
+(IF(AY80="BUENO","100",IF(AY80="MALO","0",IF(AY80="REGULAR","75")))))
/((IF(AT80&lt;&gt;"NO APLICA","1"))+(IF(AV80&lt;&gt;"NO APLICA","1"))+IF(AX80&lt;&gt;"NO APLICA","1"))</f>
        <v>0</v>
      </c>
      <c r="BC80" s="20"/>
      <c r="BD80" s="20"/>
      <c r="BE80" s="20"/>
      <c r="BF80" s="21" t="str">
        <f t="shared" ref="BF80:BF143" si="19">((
IF(AU80="BUENO","100",
IF(AU80="REGULAR","50",
IF(AU80="MALO","0",
IF(AU80="NO APLICA","NA",
IF(AU80="","")))))))</f>
        <v/>
      </c>
      <c r="BG80" s="22" t="str">
        <f t="shared" ref="BG80:BG143" si="20">IF(AW80="BUENO","100",
IF(AW80="REGULAR","50",
IF(AW80="MALO","0",
IF(AW80="NO APLICA","NA",
IF(AW80="","0")))))</f>
        <v>0</v>
      </c>
      <c r="BH80" s="22" t="b">
        <f t="shared" ref="BH80:BH143" si="21">IF(AY80="BUENO","100",
IF(AY80="MALO","0",
IF(AY80="REGULAR","75",
IF(AY80="","0"))))</f>
        <v>0</v>
      </c>
      <c r="BI80" s="17"/>
      <c r="BJ80" s="32"/>
      <c r="BK80" s="25"/>
      <c r="BL80" s="25"/>
      <c r="BM80" s="17"/>
      <c r="BN80" s="17"/>
      <c r="BO80" s="17"/>
    </row>
    <row r="81" spans="51:67" ht="86.25" customHeight="1" x14ac:dyDescent="0.4">
      <c r="AY81" s="171" t="s">
        <v>115</v>
      </c>
      <c r="AZ81" s="171"/>
      <c r="BB81" s="20">
        <f t="shared" si="18"/>
        <v>0</v>
      </c>
      <c r="BC81" s="20"/>
      <c r="BD81" s="20"/>
      <c r="BE81" s="20"/>
      <c r="BF81" s="21" t="str">
        <f t="shared" si="19"/>
        <v/>
      </c>
      <c r="BG81" s="22" t="str">
        <f t="shared" si="20"/>
        <v>0</v>
      </c>
      <c r="BH81" s="22" t="b">
        <f t="shared" si="21"/>
        <v>0</v>
      </c>
      <c r="BI81" s="17"/>
      <c r="BJ81" s="32"/>
      <c r="BK81" s="25"/>
      <c r="BL81" s="25"/>
      <c r="BM81" s="17"/>
      <c r="BN81" s="17"/>
      <c r="BO81" s="17"/>
    </row>
    <row r="82" spans="51:67" ht="86.25" customHeight="1" x14ac:dyDescent="0.4">
      <c r="AY82" s="171" t="s">
        <v>115</v>
      </c>
      <c r="AZ82" s="171"/>
      <c r="BB82" s="20">
        <f t="shared" si="18"/>
        <v>0</v>
      </c>
      <c r="BC82" s="20"/>
      <c r="BD82" s="20"/>
      <c r="BE82" s="20"/>
      <c r="BF82" s="21" t="str">
        <f t="shared" si="19"/>
        <v/>
      </c>
      <c r="BG82" s="22" t="str">
        <f t="shared" si="20"/>
        <v>0</v>
      </c>
      <c r="BH82" s="22" t="b">
        <f t="shared" si="21"/>
        <v>0</v>
      </c>
      <c r="BI82" s="17"/>
      <c r="BJ82" s="32"/>
      <c r="BK82" s="25"/>
      <c r="BL82" s="25"/>
      <c r="BM82" s="17"/>
      <c r="BN82" s="17"/>
      <c r="BO82" s="17"/>
    </row>
    <row r="83" spans="51:67" ht="86.25" customHeight="1" x14ac:dyDescent="0.4">
      <c r="AY83" s="171" t="s">
        <v>115</v>
      </c>
      <c r="AZ83" s="171"/>
      <c r="BB83" s="20">
        <f t="shared" si="18"/>
        <v>0</v>
      </c>
      <c r="BC83" s="20"/>
      <c r="BD83" s="20"/>
      <c r="BE83" s="20"/>
      <c r="BF83" s="21" t="str">
        <f t="shared" si="19"/>
        <v/>
      </c>
      <c r="BG83" s="22" t="str">
        <f t="shared" si="20"/>
        <v>0</v>
      </c>
      <c r="BH83" s="22" t="b">
        <f t="shared" si="21"/>
        <v>0</v>
      </c>
      <c r="BI83" s="17"/>
      <c r="BJ83" s="32"/>
      <c r="BK83" s="25"/>
      <c r="BL83" s="25"/>
      <c r="BM83" s="17"/>
      <c r="BN83" s="17"/>
      <c r="BO83" s="17"/>
    </row>
    <row r="84" spans="51:67" ht="86.25" customHeight="1" x14ac:dyDescent="0.4">
      <c r="AY84" s="171" t="s">
        <v>115</v>
      </c>
      <c r="AZ84" s="171"/>
      <c r="BB84" s="20">
        <f t="shared" si="18"/>
        <v>0</v>
      </c>
      <c r="BC84" s="20"/>
      <c r="BD84" s="20"/>
      <c r="BE84" s="20"/>
      <c r="BF84" s="21" t="str">
        <f t="shared" si="19"/>
        <v/>
      </c>
      <c r="BG84" s="22" t="str">
        <f t="shared" si="20"/>
        <v>0</v>
      </c>
      <c r="BH84" s="22" t="b">
        <f t="shared" si="21"/>
        <v>0</v>
      </c>
      <c r="BI84" s="17"/>
      <c r="BJ84" s="32"/>
      <c r="BK84" s="25"/>
      <c r="BL84" s="25"/>
      <c r="BM84" s="17"/>
      <c r="BN84" s="17"/>
      <c r="BO84" s="17"/>
    </row>
    <row r="85" spans="51:67" ht="86.25" customHeight="1" x14ac:dyDescent="0.4">
      <c r="AY85" s="171" t="s">
        <v>115</v>
      </c>
      <c r="AZ85" s="171"/>
      <c r="BB85" s="20">
        <f t="shared" si="18"/>
        <v>0</v>
      </c>
      <c r="BC85" s="20"/>
      <c r="BD85" s="20"/>
      <c r="BE85" s="20"/>
      <c r="BF85" s="21" t="str">
        <f t="shared" si="19"/>
        <v/>
      </c>
      <c r="BG85" s="22" t="str">
        <f t="shared" si="20"/>
        <v>0</v>
      </c>
      <c r="BH85" s="22" t="b">
        <f t="shared" si="21"/>
        <v>0</v>
      </c>
      <c r="BI85" s="17"/>
      <c r="BJ85" s="32"/>
      <c r="BK85" s="25"/>
      <c r="BL85" s="25"/>
      <c r="BM85" s="17"/>
      <c r="BN85" s="17"/>
      <c r="BO85" s="17"/>
    </row>
    <row r="86" spans="51:67" ht="86.25" customHeight="1" x14ac:dyDescent="0.4">
      <c r="AY86" s="171" t="s">
        <v>115</v>
      </c>
      <c r="AZ86" s="171"/>
      <c r="BB86" s="20">
        <f t="shared" si="18"/>
        <v>0</v>
      </c>
      <c r="BC86" s="20"/>
      <c r="BD86" s="20"/>
      <c r="BE86" s="20"/>
      <c r="BF86" s="21" t="str">
        <f t="shared" si="19"/>
        <v/>
      </c>
      <c r="BG86" s="22" t="str">
        <f t="shared" si="20"/>
        <v>0</v>
      </c>
      <c r="BH86" s="22" t="b">
        <f t="shared" si="21"/>
        <v>0</v>
      </c>
      <c r="BI86" s="17"/>
      <c r="BJ86" s="32"/>
      <c r="BK86" s="25"/>
      <c r="BL86" s="25"/>
      <c r="BM86" s="17"/>
      <c r="BN86" s="17"/>
      <c r="BO86" s="17"/>
    </row>
    <row r="87" spans="51:67" ht="86.25" customHeight="1" x14ac:dyDescent="0.4">
      <c r="AY87" s="171" t="s">
        <v>115</v>
      </c>
      <c r="AZ87" s="171"/>
      <c r="BB87" s="20">
        <f t="shared" si="18"/>
        <v>0</v>
      </c>
      <c r="BC87" s="20"/>
      <c r="BD87" s="20"/>
      <c r="BE87" s="20"/>
      <c r="BF87" s="21" t="str">
        <f t="shared" si="19"/>
        <v/>
      </c>
      <c r="BG87" s="22" t="str">
        <f t="shared" si="20"/>
        <v>0</v>
      </c>
      <c r="BH87" s="22" t="b">
        <f t="shared" si="21"/>
        <v>0</v>
      </c>
      <c r="BI87" s="17"/>
      <c r="BJ87" s="32"/>
      <c r="BK87" s="25"/>
      <c r="BL87" s="25"/>
      <c r="BM87" s="17"/>
      <c r="BN87" s="17"/>
      <c r="BO87" s="17"/>
    </row>
    <row r="88" spans="51:67" ht="86.25" customHeight="1" x14ac:dyDescent="0.4">
      <c r="AY88" s="171" t="s">
        <v>115</v>
      </c>
      <c r="AZ88" s="171"/>
      <c r="BB88" s="20">
        <f t="shared" si="18"/>
        <v>0</v>
      </c>
      <c r="BC88" s="20"/>
      <c r="BD88" s="20"/>
      <c r="BE88" s="20"/>
      <c r="BF88" s="21" t="str">
        <f t="shared" si="19"/>
        <v/>
      </c>
      <c r="BG88" s="22" t="str">
        <f t="shared" si="20"/>
        <v>0</v>
      </c>
      <c r="BH88" s="22" t="b">
        <f t="shared" si="21"/>
        <v>0</v>
      </c>
      <c r="BI88" s="17"/>
      <c r="BJ88" s="32"/>
      <c r="BK88" s="25"/>
      <c r="BL88" s="25"/>
      <c r="BM88" s="17"/>
      <c r="BN88" s="17"/>
      <c r="BO88" s="17"/>
    </row>
    <row r="89" spans="51:67" ht="86.25" customHeight="1" x14ac:dyDescent="0.4">
      <c r="AY89" s="171" t="s">
        <v>115</v>
      </c>
      <c r="AZ89" s="171"/>
      <c r="BB89" s="20">
        <f t="shared" si="18"/>
        <v>0</v>
      </c>
      <c r="BC89" s="20"/>
      <c r="BD89" s="20"/>
      <c r="BE89" s="20"/>
      <c r="BF89" s="21" t="str">
        <f t="shared" si="19"/>
        <v/>
      </c>
      <c r="BG89" s="22" t="str">
        <f t="shared" si="20"/>
        <v>0</v>
      </c>
      <c r="BH89" s="22" t="b">
        <f t="shared" si="21"/>
        <v>0</v>
      </c>
      <c r="BI89" s="17"/>
      <c r="BJ89" s="32"/>
      <c r="BK89" s="25"/>
      <c r="BL89" s="25"/>
      <c r="BM89" s="17"/>
      <c r="BN89" s="17"/>
      <c r="BO89" s="17"/>
    </row>
    <row r="90" spans="51:67" ht="86.25" customHeight="1" x14ac:dyDescent="0.4">
      <c r="AY90" s="171" t="s">
        <v>115</v>
      </c>
      <c r="AZ90" s="171"/>
      <c r="BB90" s="20">
        <f t="shared" si="18"/>
        <v>0</v>
      </c>
      <c r="BC90" s="20"/>
      <c r="BD90" s="20"/>
      <c r="BE90" s="20"/>
      <c r="BF90" s="21" t="str">
        <f t="shared" si="19"/>
        <v/>
      </c>
      <c r="BG90" s="22" t="str">
        <f t="shared" si="20"/>
        <v>0</v>
      </c>
      <c r="BH90" s="22" t="b">
        <f t="shared" si="21"/>
        <v>0</v>
      </c>
      <c r="BI90" s="17"/>
      <c r="BJ90" s="32"/>
      <c r="BK90" s="25"/>
      <c r="BL90" s="25"/>
      <c r="BM90" s="17"/>
      <c r="BN90" s="17"/>
      <c r="BO90" s="17"/>
    </row>
    <row r="91" spans="51:67" ht="86.25" customHeight="1" x14ac:dyDescent="0.4">
      <c r="AY91" s="171" t="s">
        <v>115</v>
      </c>
      <c r="AZ91" s="171"/>
      <c r="BB91" s="20">
        <f t="shared" si="18"/>
        <v>0</v>
      </c>
      <c r="BC91" s="20"/>
      <c r="BD91" s="20"/>
      <c r="BE91" s="20"/>
      <c r="BF91" s="21" t="str">
        <f t="shared" si="19"/>
        <v/>
      </c>
      <c r="BG91" s="22" t="str">
        <f t="shared" si="20"/>
        <v>0</v>
      </c>
      <c r="BH91" s="22" t="b">
        <f t="shared" si="21"/>
        <v>0</v>
      </c>
      <c r="BI91" s="17"/>
      <c r="BJ91" s="32"/>
      <c r="BK91" s="25"/>
      <c r="BL91" s="25"/>
      <c r="BM91" s="17"/>
      <c r="BN91" s="17"/>
      <c r="BO91" s="17"/>
    </row>
    <row r="92" spans="51:67" ht="86.25" customHeight="1" x14ac:dyDescent="0.4">
      <c r="AY92" s="171" t="s">
        <v>115</v>
      </c>
      <c r="AZ92" s="171"/>
      <c r="BB92" s="20">
        <f t="shared" si="18"/>
        <v>0</v>
      </c>
      <c r="BC92" s="20"/>
      <c r="BD92" s="20"/>
      <c r="BE92" s="20"/>
      <c r="BF92" s="21" t="str">
        <f t="shared" si="19"/>
        <v/>
      </c>
      <c r="BG92" s="22" t="str">
        <f t="shared" si="20"/>
        <v>0</v>
      </c>
      <c r="BH92" s="22" t="b">
        <f t="shared" si="21"/>
        <v>0</v>
      </c>
      <c r="BI92" s="17"/>
      <c r="BJ92" s="32"/>
      <c r="BK92" s="25"/>
      <c r="BL92" s="25"/>
      <c r="BM92" s="17"/>
      <c r="BN92" s="17"/>
      <c r="BO92" s="17"/>
    </row>
    <row r="93" spans="51:67" ht="86.25" customHeight="1" x14ac:dyDescent="0.4">
      <c r="AY93" s="171" t="s">
        <v>115</v>
      </c>
      <c r="AZ93" s="171"/>
      <c r="BB93" s="20">
        <f t="shared" si="18"/>
        <v>0</v>
      </c>
      <c r="BC93" s="20"/>
      <c r="BD93" s="20"/>
      <c r="BE93" s="20"/>
      <c r="BF93" s="21" t="str">
        <f t="shared" si="19"/>
        <v/>
      </c>
      <c r="BG93" s="22" t="str">
        <f t="shared" si="20"/>
        <v>0</v>
      </c>
      <c r="BH93" s="22" t="b">
        <f t="shared" si="21"/>
        <v>0</v>
      </c>
      <c r="BI93" s="17"/>
      <c r="BJ93" s="32"/>
      <c r="BK93" s="25"/>
      <c r="BL93" s="25"/>
      <c r="BM93" s="17"/>
      <c r="BN93" s="17"/>
      <c r="BO93" s="17"/>
    </row>
    <row r="94" spans="51:67" ht="86.25" customHeight="1" x14ac:dyDescent="0.4">
      <c r="AY94" s="171" t="s">
        <v>115</v>
      </c>
      <c r="AZ94" s="171"/>
      <c r="BB94" s="20">
        <f t="shared" si="18"/>
        <v>0</v>
      </c>
      <c r="BC94" s="20"/>
      <c r="BD94" s="20"/>
      <c r="BE94" s="20"/>
      <c r="BF94" s="21" t="str">
        <f t="shared" si="19"/>
        <v/>
      </c>
      <c r="BG94" s="22" t="str">
        <f t="shared" si="20"/>
        <v>0</v>
      </c>
      <c r="BH94" s="22" t="b">
        <f t="shared" si="21"/>
        <v>0</v>
      </c>
      <c r="BI94" s="17"/>
      <c r="BJ94" s="32"/>
      <c r="BK94" s="25"/>
      <c r="BL94" s="25"/>
      <c r="BM94" s="17"/>
      <c r="BN94" s="17"/>
      <c r="BO94" s="17"/>
    </row>
    <row r="95" spans="51:67" ht="86.25" customHeight="1" x14ac:dyDescent="0.4">
      <c r="AY95" s="171" t="s">
        <v>115</v>
      </c>
      <c r="AZ95" s="171"/>
      <c r="BB95" s="20">
        <f t="shared" si="18"/>
        <v>0</v>
      </c>
      <c r="BC95" s="20"/>
      <c r="BD95" s="20"/>
      <c r="BE95" s="20"/>
      <c r="BF95" s="21" t="str">
        <f t="shared" si="19"/>
        <v/>
      </c>
      <c r="BG95" s="22" t="str">
        <f t="shared" si="20"/>
        <v>0</v>
      </c>
      <c r="BH95" s="22" t="b">
        <f t="shared" si="21"/>
        <v>0</v>
      </c>
      <c r="BI95" s="17"/>
      <c r="BJ95" s="32"/>
      <c r="BK95" s="25"/>
      <c r="BL95" s="25"/>
      <c r="BM95" s="17"/>
      <c r="BN95" s="17"/>
      <c r="BO95" s="17"/>
    </row>
    <row r="96" spans="51:67" ht="86.25" customHeight="1" x14ac:dyDescent="0.4">
      <c r="AY96" s="171" t="s">
        <v>115</v>
      </c>
      <c r="AZ96" s="171"/>
      <c r="BB96" s="20">
        <f t="shared" si="18"/>
        <v>0</v>
      </c>
      <c r="BC96" s="20"/>
      <c r="BD96" s="20"/>
      <c r="BE96" s="20"/>
      <c r="BF96" s="21" t="str">
        <f t="shared" si="19"/>
        <v/>
      </c>
      <c r="BG96" s="22" t="str">
        <f t="shared" si="20"/>
        <v>0</v>
      </c>
      <c r="BH96" s="22" t="b">
        <f t="shared" si="21"/>
        <v>0</v>
      </c>
      <c r="BI96" s="17"/>
      <c r="BJ96" s="32"/>
      <c r="BK96" s="25"/>
      <c r="BL96" s="25"/>
      <c r="BM96" s="17"/>
      <c r="BN96" s="17"/>
      <c r="BO96" s="17"/>
    </row>
    <row r="97" spans="51:67" ht="86.25" customHeight="1" x14ac:dyDescent="0.4">
      <c r="AY97" s="171" t="s">
        <v>115</v>
      </c>
      <c r="AZ97" s="171"/>
      <c r="BB97" s="20">
        <f t="shared" si="18"/>
        <v>0</v>
      </c>
      <c r="BC97" s="20"/>
      <c r="BD97" s="20"/>
      <c r="BE97" s="20"/>
      <c r="BF97" s="21" t="str">
        <f t="shared" si="19"/>
        <v/>
      </c>
      <c r="BG97" s="22" t="str">
        <f t="shared" si="20"/>
        <v>0</v>
      </c>
      <c r="BH97" s="22" t="b">
        <f t="shared" si="21"/>
        <v>0</v>
      </c>
      <c r="BI97" s="17"/>
      <c r="BJ97" s="32"/>
      <c r="BK97" s="25"/>
      <c r="BL97" s="25"/>
      <c r="BM97" s="17"/>
      <c r="BN97" s="17"/>
      <c r="BO97" s="17"/>
    </row>
    <row r="98" spans="51:67" ht="86.25" customHeight="1" x14ac:dyDescent="0.4">
      <c r="AY98" s="171" t="s">
        <v>115</v>
      </c>
      <c r="AZ98" s="171"/>
      <c r="BB98" s="20">
        <f t="shared" si="18"/>
        <v>0</v>
      </c>
      <c r="BC98" s="20"/>
      <c r="BD98" s="20"/>
      <c r="BE98" s="20"/>
      <c r="BF98" s="21" t="str">
        <f t="shared" si="19"/>
        <v/>
      </c>
      <c r="BG98" s="22" t="str">
        <f t="shared" si="20"/>
        <v>0</v>
      </c>
      <c r="BH98" s="22" t="b">
        <f t="shared" si="21"/>
        <v>0</v>
      </c>
      <c r="BI98" s="17"/>
      <c r="BJ98" s="32"/>
      <c r="BK98" s="25"/>
      <c r="BL98" s="25"/>
      <c r="BM98" s="17"/>
      <c r="BN98" s="17"/>
      <c r="BO98" s="17"/>
    </row>
    <row r="99" spans="51:67" ht="86.25" customHeight="1" x14ac:dyDescent="0.4">
      <c r="AY99" s="171" t="s">
        <v>115</v>
      </c>
      <c r="AZ99" s="171"/>
      <c r="BB99" s="20">
        <f t="shared" si="18"/>
        <v>0</v>
      </c>
      <c r="BC99" s="20"/>
      <c r="BD99" s="20"/>
      <c r="BE99" s="20"/>
      <c r="BF99" s="21" t="str">
        <f t="shared" si="19"/>
        <v/>
      </c>
      <c r="BG99" s="22" t="str">
        <f t="shared" si="20"/>
        <v>0</v>
      </c>
      <c r="BH99" s="22" t="b">
        <f t="shared" si="21"/>
        <v>0</v>
      </c>
      <c r="BI99" s="17"/>
      <c r="BJ99" s="32"/>
      <c r="BK99" s="25"/>
      <c r="BL99" s="25"/>
      <c r="BM99" s="17"/>
      <c r="BN99" s="17"/>
      <c r="BO99" s="17"/>
    </row>
    <row r="100" spans="51:67" ht="86.25" customHeight="1" x14ac:dyDescent="0.4">
      <c r="AY100" s="171" t="s">
        <v>115</v>
      </c>
      <c r="AZ100" s="171"/>
      <c r="BB100" s="20">
        <f t="shared" si="18"/>
        <v>0</v>
      </c>
      <c r="BC100" s="20"/>
      <c r="BD100" s="20"/>
      <c r="BE100" s="20"/>
      <c r="BF100" s="21" t="str">
        <f t="shared" si="19"/>
        <v/>
      </c>
      <c r="BG100" s="22" t="str">
        <f t="shared" si="20"/>
        <v>0</v>
      </c>
      <c r="BH100" s="22" t="b">
        <f t="shared" si="21"/>
        <v>0</v>
      </c>
      <c r="BI100" s="17"/>
      <c r="BJ100" s="32"/>
      <c r="BK100" s="25"/>
      <c r="BL100" s="25"/>
      <c r="BM100" s="17"/>
      <c r="BN100" s="17"/>
      <c r="BO100" s="17"/>
    </row>
    <row r="101" spans="51:67" ht="86.25" customHeight="1" x14ac:dyDescent="0.4">
      <c r="AY101" s="171" t="s">
        <v>115</v>
      </c>
      <c r="AZ101" s="171"/>
      <c r="BB101" s="20">
        <f t="shared" si="18"/>
        <v>0</v>
      </c>
      <c r="BC101" s="20"/>
      <c r="BD101" s="20"/>
      <c r="BE101" s="20"/>
      <c r="BF101" s="21" t="str">
        <f t="shared" si="19"/>
        <v/>
      </c>
      <c r="BG101" s="22" t="str">
        <f t="shared" si="20"/>
        <v>0</v>
      </c>
      <c r="BH101" s="22" t="b">
        <f t="shared" si="21"/>
        <v>0</v>
      </c>
      <c r="BI101" s="17"/>
      <c r="BJ101" s="32"/>
      <c r="BK101" s="25"/>
      <c r="BL101" s="25"/>
      <c r="BM101" s="17"/>
      <c r="BN101" s="17"/>
      <c r="BO101" s="17"/>
    </row>
    <row r="102" spans="51:67" ht="86.25" customHeight="1" x14ac:dyDescent="0.4">
      <c r="AY102" s="171" t="s">
        <v>115</v>
      </c>
      <c r="AZ102" s="171"/>
      <c r="BB102" s="20">
        <f t="shared" si="18"/>
        <v>0</v>
      </c>
      <c r="BC102" s="20"/>
      <c r="BD102" s="20"/>
      <c r="BE102" s="20"/>
      <c r="BF102" s="21" t="str">
        <f t="shared" si="19"/>
        <v/>
      </c>
      <c r="BG102" s="22" t="str">
        <f t="shared" si="20"/>
        <v>0</v>
      </c>
      <c r="BH102" s="22" t="b">
        <f t="shared" si="21"/>
        <v>0</v>
      </c>
      <c r="BI102" s="17"/>
      <c r="BJ102" s="32"/>
      <c r="BK102" s="25"/>
      <c r="BL102" s="25"/>
      <c r="BM102" s="17"/>
      <c r="BN102" s="17"/>
      <c r="BO102" s="17"/>
    </row>
    <row r="103" spans="51:67" ht="86.25" customHeight="1" x14ac:dyDescent="0.4">
      <c r="AY103" s="171" t="s">
        <v>115</v>
      </c>
      <c r="AZ103" s="171"/>
      <c r="BB103" s="20">
        <f t="shared" si="18"/>
        <v>0</v>
      </c>
      <c r="BC103" s="20"/>
      <c r="BD103" s="20"/>
      <c r="BE103" s="20"/>
      <c r="BF103" s="21" t="str">
        <f t="shared" si="19"/>
        <v/>
      </c>
      <c r="BG103" s="22" t="str">
        <f t="shared" si="20"/>
        <v>0</v>
      </c>
      <c r="BH103" s="22" t="b">
        <f t="shared" si="21"/>
        <v>0</v>
      </c>
      <c r="BI103" s="17"/>
      <c r="BJ103" s="32"/>
      <c r="BK103" s="25"/>
      <c r="BL103" s="25"/>
      <c r="BM103" s="17"/>
      <c r="BN103" s="17"/>
      <c r="BO103" s="17"/>
    </row>
    <row r="104" spans="51:67" ht="86.25" customHeight="1" x14ac:dyDescent="0.4">
      <c r="AY104" s="171" t="s">
        <v>115</v>
      </c>
      <c r="AZ104" s="171"/>
      <c r="BB104" s="20">
        <f t="shared" si="18"/>
        <v>0</v>
      </c>
      <c r="BC104" s="20"/>
      <c r="BD104" s="20"/>
      <c r="BE104" s="20"/>
      <c r="BF104" s="21" t="str">
        <f t="shared" si="19"/>
        <v/>
      </c>
      <c r="BG104" s="22" t="str">
        <f t="shared" si="20"/>
        <v>0</v>
      </c>
      <c r="BH104" s="22" t="b">
        <f t="shared" si="21"/>
        <v>0</v>
      </c>
      <c r="BI104" s="17"/>
      <c r="BJ104" s="32"/>
      <c r="BK104" s="25"/>
      <c r="BL104" s="25"/>
      <c r="BM104" s="17"/>
      <c r="BN104" s="17"/>
      <c r="BO104" s="17"/>
    </row>
    <row r="105" spans="51:67" ht="86.25" customHeight="1" x14ac:dyDescent="0.4">
      <c r="AY105" s="171" t="s">
        <v>115</v>
      </c>
      <c r="AZ105" s="171"/>
      <c r="BB105" s="20">
        <f t="shared" si="18"/>
        <v>0</v>
      </c>
      <c r="BC105" s="20"/>
      <c r="BD105" s="20"/>
      <c r="BE105" s="20"/>
      <c r="BF105" s="21" t="str">
        <f t="shared" si="19"/>
        <v/>
      </c>
      <c r="BG105" s="22" t="str">
        <f t="shared" si="20"/>
        <v>0</v>
      </c>
      <c r="BH105" s="22" t="b">
        <f t="shared" si="21"/>
        <v>0</v>
      </c>
      <c r="BI105" s="17"/>
      <c r="BJ105" s="17"/>
      <c r="BK105" s="17"/>
      <c r="BL105" s="17"/>
      <c r="BM105" s="17"/>
      <c r="BN105" s="17"/>
      <c r="BO105" s="17"/>
    </row>
    <row r="106" spans="51:67" ht="86.25" customHeight="1" x14ac:dyDescent="0.4">
      <c r="AY106" s="171" t="s">
        <v>115</v>
      </c>
      <c r="AZ106" s="171"/>
      <c r="BB106" s="20">
        <f t="shared" si="18"/>
        <v>0</v>
      </c>
      <c r="BC106" s="20"/>
      <c r="BD106" s="20"/>
      <c r="BE106" s="20"/>
      <c r="BF106" s="21" t="str">
        <f t="shared" si="19"/>
        <v/>
      </c>
      <c r="BG106" s="22" t="str">
        <f t="shared" si="20"/>
        <v>0</v>
      </c>
      <c r="BH106" s="22" t="b">
        <f t="shared" si="21"/>
        <v>0</v>
      </c>
      <c r="BI106" s="17"/>
      <c r="BJ106" s="17"/>
      <c r="BK106" s="17"/>
      <c r="BL106" s="17"/>
      <c r="BM106" s="17"/>
      <c r="BN106" s="17"/>
      <c r="BO106" s="17"/>
    </row>
    <row r="107" spans="51:67" ht="86.25" customHeight="1" x14ac:dyDescent="0.4">
      <c r="AY107" s="171" t="s">
        <v>115</v>
      </c>
      <c r="AZ107" s="171"/>
      <c r="BB107" s="20">
        <f t="shared" si="18"/>
        <v>0</v>
      </c>
      <c r="BC107" s="20"/>
      <c r="BD107" s="20"/>
      <c r="BE107" s="20"/>
      <c r="BF107" s="21" t="str">
        <f t="shared" si="19"/>
        <v/>
      </c>
      <c r="BG107" s="22" t="str">
        <f t="shared" si="20"/>
        <v>0</v>
      </c>
      <c r="BH107" s="22" t="b">
        <f t="shared" si="21"/>
        <v>0</v>
      </c>
      <c r="BI107" s="17"/>
      <c r="BJ107" s="17"/>
      <c r="BK107" s="17"/>
      <c r="BL107" s="17"/>
      <c r="BM107" s="17"/>
      <c r="BN107" s="17"/>
      <c r="BO107" s="17"/>
    </row>
    <row r="108" spans="51:67" ht="86.25" customHeight="1" x14ac:dyDescent="0.4">
      <c r="AY108" s="171" t="s">
        <v>115</v>
      </c>
      <c r="AZ108" s="171"/>
      <c r="BB108" s="20">
        <f t="shared" si="18"/>
        <v>0</v>
      </c>
      <c r="BC108" s="20"/>
      <c r="BD108" s="20"/>
      <c r="BE108" s="20"/>
      <c r="BF108" s="21" t="str">
        <f t="shared" si="19"/>
        <v/>
      </c>
      <c r="BG108" s="22" t="str">
        <f t="shared" si="20"/>
        <v>0</v>
      </c>
      <c r="BH108" s="22" t="b">
        <f t="shared" si="21"/>
        <v>0</v>
      </c>
      <c r="BI108" s="17"/>
      <c r="BJ108" s="17"/>
      <c r="BK108" s="17"/>
      <c r="BL108" s="17"/>
      <c r="BM108" s="17"/>
      <c r="BN108" s="17"/>
      <c r="BO108" s="17"/>
    </row>
    <row r="109" spans="51:67" ht="86.25" customHeight="1" x14ac:dyDescent="0.4">
      <c r="AY109" s="171" t="s">
        <v>115</v>
      </c>
      <c r="AZ109" s="171"/>
      <c r="BB109" s="20">
        <f t="shared" si="18"/>
        <v>0</v>
      </c>
      <c r="BC109" s="20"/>
      <c r="BD109" s="20"/>
      <c r="BE109" s="20"/>
      <c r="BF109" s="21" t="str">
        <f t="shared" si="19"/>
        <v/>
      </c>
      <c r="BG109" s="22" t="str">
        <f t="shared" si="20"/>
        <v>0</v>
      </c>
      <c r="BH109" s="22" t="b">
        <f t="shared" si="21"/>
        <v>0</v>
      </c>
      <c r="BI109" s="17"/>
      <c r="BJ109" s="17"/>
      <c r="BK109" s="17"/>
      <c r="BL109" s="17"/>
      <c r="BM109" s="17"/>
      <c r="BN109" s="17"/>
      <c r="BO109" s="17"/>
    </row>
    <row r="110" spans="51:67" ht="86.25" customHeight="1" x14ac:dyDescent="0.4">
      <c r="AY110" s="171" t="s">
        <v>115</v>
      </c>
      <c r="AZ110" s="171"/>
      <c r="BB110" s="20">
        <f t="shared" si="18"/>
        <v>0</v>
      </c>
      <c r="BC110" s="20"/>
      <c r="BD110" s="20"/>
      <c r="BE110" s="20"/>
      <c r="BF110" s="21" t="str">
        <f t="shared" si="19"/>
        <v/>
      </c>
      <c r="BG110" s="22" t="str">
        <f t="shared" si="20"/>
        <v>0</v>
      </c>
      <c r="BH110" s="22" t="b">
        <f t="shared" si="21"/>
        <v>0</v>
      </c>
      <c r="BI110" s="17"/>
      <c r="BJ110" s="17"/>
      <c r="BK110" s="17"/>
      <c r="BL110" s="17"/>
      <c r="BM110" s="17"/>
      <c r="BN110" s="17"/>
      <c r="BO110" s="17"/>
    </row>
    <row r="111" spans="51:67" ht="86.25" customHeight="1" x14ac:dyDescent="0.4">
      <c r="AY111" s="171" t="s">
        <v>115</v>
      </c>
      <c r="AZ111" s="171"/>
      <c r="BB111" s="20">
        <f t="shared" si="18"/>
        <v>0</v>
      </c>
      <c r="BC111" s="20"/>
      <c r="BD111" s="20"/>
      <c r="BE111" s="20"/>
      <c r="BF111" s="21" t="str">
        <f t="shared" si="19"/>
        <v/>
      </c>
      <c r="BG111" s="22" t="str">
        <f t="shared" si="20"/>
        <v>0</v>
      </c>
      <c r="BH111" s="22" t="b">
        <f t="shared" si="21"/>
        <v>0</v>
      </c>
      <c r="BI111" s="17"/>
      <c r="BJ111" s="17"/>
      <c r="BK111" s="17"/>
      <c r="BL111" s="17"/>
      <c r="BM111" s="17"/>
      <c r="BN111" s="17"/>
      <c r="BO111" s="17"/>
    </row>
    <row r="112" spans="51:67" ht="86.25" customHeight="1" x14ac:dyDescent="0.4">
      <c r="AY112" s="171" t="s">
        <v>115</v>
      </c>
      <c r="AZ112" s="171"/>
      <c r="BB112" s="20">
        <f t="shared" si="18"/>
        <v>0</v>
      </c>
      <c r="BC112" s="20"/>
      <c r="BD112" s="20"/>
      <c r="BE112" s="20"/>
      <c r="BF112" s="21" t="str">
        <f t="shared" si="19"/>
        <v/>
      </c>
      <c r="BG112" s="22" t="str">
        <f t="shared" si="20"/>
        <v>0</v>
      </c>
      <c r="BH112" s="22" t="b">
        <f t="shared" si="21"/>
        <v>0</v>
      </c>
      <c r="BI112" s="17"/>
      <c r="BJ112" s="17"/>
      <c r="BK112" s="17"/>
      <c r="BL112" s="17"/>
      <c r="BM112" s="17"/>
      <c r="BN112" s="17"/>
      <c r="BO112" s="17"/>
    </row>
    <row r="113" spans="51:67" ht="86.25" customHeight="1" x14ac:dyDescent="0.4">
      <c r="AY113" s="171" t="s">
        <v>115</v>
      </c>
      <c r="AZ113" s="171"/>
      <c r="BB113" s="20">
        <f t="shared" si="18"/>
        <v>0</v>
      </c>
      <c r="BC113" s="20"/>
      <c r="BD113" s="20"/>
      <c r="BE113" s="20"/>
      <c r="BF113" s="21" t="str">
        <f t="shared" si="19"/>
        <v/>
      </c>
      <c r="BG113" s="22" t="str">
        <f t="shared" si="20"/>
        <v>0</v>
      </c>
      <c r="BH113" s="22" t="b">
        <f t="shared" si="21"/>
        <v>0</v>
      </c>
      <c r="BI113" s="17"/>
      <c r="BJ113" s="17"/>
      <c r="BK113" s="17"/>
      <c r="BL113" s="17"/>
      <c r="BM113" s="17"/>
      <c r="BN113" s="17"/>
      <c r="BO113" s="17"/>
    </row>
    <row r="114" spans="51:67" ht="86.25" customHeight="1" x14ac:dyDescent="0.4">
      <c r="AY114" s="171" t="s">
        <v>115</v>
      </c>
      <c r="AZ114" s="171"/>
      <c r="BB114" s="20">
        <f t="shared" si="18"/>
        <v>0</v>
      </c>
      <c r="BC114" s="20"/>
      <c r="BD114" s="20"/>
      <c r="BE114" s="20"/>
      <c r="BF114" s="21" t="str">
        <f t="shared" si="19"/>
        <v/>
      </c>
      <c r="BG114" s="22" t="str">
        <f t="shared" si="20"/>
        <v>0</v>
      </c>
      <c r="BH114" s="22" t="b">
        <f t="shared" si="21"/>
        <v>0</v>
      </c>
      <c r="BI114" s="17"/>
      <c r="BJ114" s="17"/>
      <c r="BK114" s="17"/>
      <c r="BL114" s="17"/>
      <c r="BM114" s="17"/>
      <c r="BN114" s="17"/>
      <c r="BO114" s="17"/>
    </row>
    <row r="115" spans="51:67" ht="86.25" customHeight="1" x14ac:dyDescent="0.4">
      <c r="AY115" s="171" t="s">
        <v>115</v>
      </c>
      <c r="AZ115" s="171"/>
      <c r="BB115" s="20">
        <f t="shared" si="18"/>
        <v>0</v>
      </c>
      <c r="BC115" s="20"/>
      <c r="BD115" s="20"/>
      <c r="BE115" s="20"/>
      <c r="BF115" s="21" t="str">
        <f t="shared" si="19"/>
        <v/>
      </c>
      <c r="BG115" s="22" t="str">
        <f t="shared" si="20"/>
        <v>0</v>
      </c>
      <c r="BH115" s="22" t="b">
        <f t="shared" si="21"/>
        <v>0</v>
      </c>
      <c r="BI115" s="17"/>
      <c r="BJ115" s="17"/>
      <c r="BK115" s="17"/>
      <c r="BL115" s="17"/>
      <c r="BM115" s="17"/>
      <c r="BN115" s="17"/>
      <c r="BO115" s="17"/>
    </row>
    <row r="116" spans="51:67" ht="86.25" customHeight="1" x14ac:dyDescent="0.4">
      <c r="AY116" s="171" t="s">
        <v>115</v>
      </c>
      <c r="AZ116" s="171"/>
      <c r="BB116" s="20">
        <f t="shared" si="18"/>
        <v>0</v>
      </c>
      <c r="BC116" s="20"/>
      <c r="BD116" s="20"/>
      <c r="BE116" s="20"/>
      <c r="BF116" s="21" t="str">
        <f t="shared" si="19"/>
        <v/>
      </c>
      <c r="BG116" s="22" t="str">
        <f t="shared" si="20"/>
        <v>0</v>
      </c>
      <c r="BH116" s="22" t="b">
        <f t="shared" si="21"/>
        <v>0</v>
      </c>
      <c r="BI116" s="17"/>
      <c r="BJ116" s="17"/>
      <c r="BK116" s="17"/>
      <c r="BL116" s="17"/>
      <c r="BM116" s="17"/>
      <c r="BN116" s="17"/>
      <c r="BO116" s="17"/>
    </row>
    <row r="117" spans="51:67" ht="86.25" customHeight="1" x14ac:dyDescent="0.4">
      <c r="AY117" s="171" t="s">
        <v>115</v>
      </c>
      <c r="AZ117" s="171"/>
      <c r="BB117" s="20">
        <f t="shared" si="18"/>
        <v>0</v>
      </c>
      <c r="BC117" s="20"/>
      <c r="BD117" s="20"/>
      <c r="BE117" s="20"/>
      <c r="BF117" s="21" t="str">
        <f t="shared" si="19"/>
        <v/>
      </c>
      <c r="BG117" s="22" t="str">
        <f t="shared" si="20"/>
        <v>0</v>
      </c>
      <c r="BH117" s="22" t="b">
        <f t="shared" si="21"/>
        <v>0</v>
      </c>
      <c r="BI117" s="17"/>
      <c r="BJ117" s="17"/>
      <c r="BK117" s="17"/>
      <c r="BL117" s="17"/>
      <c r="BM117" s="17"/>
      <c r="BN117" s="17"/>
      <c r="BO117" s="17"/>
    </row>
    <row r="118" spans="51:67" ht="86.25" customHeight="1" x14ac:dyDescent="0.4">
      <c r="AY118" s="171" t="s">
        <v>115</v>
      </c>
      <c r="AZ118" s="171"/>
      <c r="BB118" s="20">
        <f t="shared" si="18"/>
        <v>0</v>
      </c>
      <c r="BC118" s="20"/>
      <c r="BD118" s="20"/>
      <c r="BE118" s="20"/>
      <c r="BF118" s="21" t="str">
        <f t="shared" si="19"/>
        <v/>
      </c>
      <c r="BG118" s="22" t="str">
        <f t="shared" si="20"/>
        <v>0</v>
      </c>
      <c r="BH118" s="22" t="b">
        <f t="shared" si="21"/>
        <v>0</v>
      </c>
      <c r="BI118" s="17"/>
      <c r="BJ118" s="17"/>
      <c r="BK118" s="17"/>
      <c r="BL118" s="17"/>
      <c r="BM118" s="17"/>
      <c r="BN118" s="17"/>
      <c r="BO118" s="17"/>
    </row>
    <row r="119" spans="51:67" ht="86.25" customHeight="1" x14ac:dyDescent="0.4">
      <c r="AY119" s="171" t="s">
        <v>115</v>
      </c>
      <c r="AZ119" s="171"/>
      <c r="BB119" s="20">
        <f t="shared" si="18"/>
        <v>0</v>
      </c>
      <c r="BC119" s="20"/>
      <c r="BD119" s="20"/>
      <c r="BE119" s="20"/>
      <c r="BF119" s="21" t="str">
        <f t="shared" si="19"/>
        <v/>
      </c>
      <c r="BG119" s="22" t="str">
        <f t="shared" si="20"/>
        <v>0</v>
      </c>
      <c r="BH119" s="22" t="b">
        <f t="shared" si="21"/>
        <v>0</v>
      </c>
      <c r="BI119" s="17"/>
      <c r="BJ119" s="17"/>
      <c r="BK119" s="17"/>
      <c r="BL119" s="17"/>
      <c r="BM119" s="17"/>
      <c r="BN119" s="17"/>
      <c r="BO119" s="17"/>
    </row>
    <row r="120" spans="51:67" ht="86.25" customHeight="1" x14ac:dyDescent="0.4">
      <c r="AY120" s="171" t="s">
        <v>115</v>
      </c>
      <c r="AZ120" s="171"/>
      <c r="BB120" s="20">
        <f t="shared" si="18"/>
        <v>0</v>
      </c>
      <c r="BC120" s="20"/>
      <c r="BD120" s="20"/>
      <c r="BE120" s="20"/>
      <c r="BF120" s="21" t="str">
        <f t="shared" si="19"/>
        <v/>
      </c>
      <c r="BG120" s="22" t="str">
        <f t="shared" si="20"/>
        <v>0</v>
      </c>
      <c r="BH120" s="22" t="b">
        <f t="shared" si="21"/>
        <v>0</v>
      </c>
      <c r="BI120" s="17"/>
      <c r="BJ120" s="17"/>
      <c r="BK120" s="17"/>
      <c r="BL120" s="17"/>
      <c r="BM120" s="17"/>
      <c r="BN120" s="17"/>
      <c r="BO120" s="17"/>
    </row>
    <row r="121" spans="51:67" ht="86.25" customHeight="1" x14ac:dyDescent="0.4">
      <c r="AY121" s="171" t="s">
        <v>115</v>
      </c>
      <c r="AZ121" s="171"/>
      <c r="BB121" s="20">
        <f t="shared" si="18"/>
        <v>0</v>
      </c>
      <c r="BC121" s="20"/>
      <c r="BD121" s="20"/>
      <c r="BE121" s="20"/>
      <c r="BF121" s="21" t="str">
        <f t="shared" si="19"/>
        <v/>
      </c>
      <c r="BG121" s="22" t="str">
        <f t="shared" si="20"/>
        <v>0</v>
      </c>
      <c r="BH121" s="22" t="b">
        <f t="shared" si="21"/>
        <v>0</v>
      </c>
      <c r="BI121" s="17"/>
      <c r="BJ121" s="17"/>
      <c r="BK121" s="17"/>
      <c r="BL121" s="17"/>
      <c r="BM121" s="17"/>
      <c r="BN121" s="17"/>
      <c r="BO121" s="17"/>
    </row>
    <row r="122" spans="51:67" ht="86.25" customHeight="1" x14ac:dyDescent="0.4">
      <c r="AY122" s="171" t="s">
        <v>115</v>
      </c>
      <c r="AZ122" s="171"/>
      <c r="BB122" s="20">
        <f t="shared" si="18"/>
        <v>0</v>
      </c>
      <c r="BC122" s="20"/>
      <c r="BD122" s="20"/>
      <c r="BE122" s="20"/>
      <c r="BF122" s="21" t="str">
        <f t="shared" si="19"/>
        <v/>
      </c>
      <c r="BG122" s="22" t="str">
        <f t="shared" si="20"/>
        <v>0</v>
      </c>
      <c r="BH122" s="22" t="b">
        <f t="shared" si="21"/>
        <v>0</v>
      </c>
      <c r="BI122" s="17"/>
      <c r="BJ122" s="17"/>
      <c r="BK122" s="17"/>
      <c r="BL122" s="17"/>
      <c r="BM122" s="17"/>
      <c r="BN122" s="17"/>
      <c r="BO122" s="17"/>
    </row>
    <row r="123" spans="51:67" ht="86.25" customHeight="1" x14ac:dyDescent="0.4">
      <c r="AY123" s="171" t="s">
        <v>115</v>
      </c>
      <c r="AZ123" s="171"/>
      <c r="BB123" s="20">
        <f t="shared" si="18"/>
        <v>0</v>
      </c>
      <c r="BC123" s="20"/>
      <c r="BD123" s="20"/>
      <c r="BE123" s="20"/>
      <c r="BF123" s="21" t="str">
        <f t="shared" si="19"/>
        <v/>
      </c>
      <c r="BG123" s="22" t="str">
        <f t="shared" si="20"/>
        <v>0</v>
      </c>
      <c r="BH123" s="22" t="b">
        <f t="shared" si="21"/>
        <v>0</v>
      </c>
      <c r="BI123" s="17"/>
      <c r="BJ123" s="17"/>
      <c r="BK123" s="17"/>
      <c r="BL123" s="17"/>
      <c r="BM123" s="17"/>
      <c r="BN123" s="17"/>
      <c r="BO123" s="17"/>
    </row>
    <row r="124" spans="51:67" ht="86.25" customHeight="1" x14ac:dyDescent="0.4">
      <c r="AY124" s="171" t="s">
        <v>115</v>
      </c>
      <c r="AZ124" s="171"/>
      <c r="BB124" s="20">
        <f t="shared" si="18"/>
        <v>0</v>
      </c>
      <c r="BC124" s="20"/>
      <c r="BD124" s="20"/>
      <c r="BE124" s="20"/>
      <c r="BF124" s="21" t="str">
        <f t="shared" si="19"/>
        <v/>
      </c>
      <c r="BG124" s="22" t="str">
        <f t="shared" si="20"/>
        <v>0</v>
      </c>
      <c r="BH124" s="22" t="b">
        <f t="shared" si="21"/>
        <v>0</v>
      </c>
      <c r="BI124" s="17"/>
      <c r="BJ124" s="17"/>
      <c r="BK124" s="17"/>
      <c r="BL124" s="17"/>
      <c r="BM124" s="17"/>
      <c r="BN124" s="17"/>
      <c r="BO124" s="17"/>
    </row>
    <row r="125" spans="51:67" ht="86.25" customHeight="1" x14ac:dyDescent="0.4">
      <c r="AY125" s="171" t="s">
        <v>115</v>
      </c>
      <c r="AZ125" s="171"/>
      <c r="BB125" s="20">
        <f t="shared" si="18"/>
        <v>0</v>
      </c>
      <c r="BC125" s="20"/>
      <c r="BD125" s="20"/>
      <c r="BE125" s="20"/>
      <c r="BF125" s="21" t="str">
        <f t="shared" si="19"/>
        <v/>
      </c>
      <c r="BG125" s="22" t="str">
        <f t="shared" si="20"/>
        <v>0</v>
      </c>
      <c r="BH125" s="22" t="b">
        <f t="shared" si="21"/>
        <v>0</v>
      </c>
      <c r="BI125" s="17"/>
      <c r="BJ125" s="17"/>
      <c r="BK125" s="17"/>
      <c r="BL125" s="17"/>
      <c r="BM125" s="17"/>
      <c r="BN125" s="17"/>
      <c r="BO125" s="17"/>
    </row>
    <row r="126" spans="51:67" ht="86.25" customHeight="1" x14ac:dyDescent="0.4">
      <c r="AY126" s="171" t="s">
        <v>115</v>
      </c>
      <c r="AZ126" s="171"/>
      <c r="BB126" s="20">
        <f t="shared" si="18"/>
        <v>0</v>
      </c>
      <c r="BC126" s="20"/>
      <c r="BD126" s="20"/>
      <c r="BE126" s="20"/>
      <c r="BF126" s="21" t="str">
        <f t="shared" si="19"/>
        <v/>
      </c>
      <c r="BG126" s="22" t="str">
        <f t="shared" si="20"/>
        <v>0</v>
      </c>
      <c r="BH126" s="22" t="b">
        <f t="shared" si="21"/>
        <v>0</v>
      </c>
      <c r="BI126" s="17"/>
      <c r="BJ126" s="17"/>
      <c r="BK126" s="17"/>
      <c r="BL126" s="17"/>
      <c r="BM126" s="17"/>
      <c r="BN126" s="17"/>
      <c r="BO126" s="17"/>
    </row>
    <row r="127" spans="51:67" ht="86.25" customHeight="1" x14ac:dyDescent="0.4">
      <c r="AY127" s="171" t="s">
        <v>115</v>
      </c>
      <c r="AZ127" s="171"/>
      <c r="BB127" s="20">
        <f t="shared" si="18"/>
        <v>0</v>
      </c>
      <c r="BC127" s="20"/>
      <c r="BD127" s="20"/>
      <c r="BE127" s="20"/>
      <c r="BF127" s="21" t="str">
        <f t="shared" si="19"/>
        <v/>
      </c>
      <c r="BG127" s="22" t="str">
        <f t="shared" si="20"/>
        <v>0</v>
      </c>
      <c r="BH127" s="22" t="b">
        <f t="shared" si="21"/>
        <v>0</v>
      </c>
      <c r="BI127" s="17"/>
      <c r="BJ127" s="17"/>
      <c r="BK127" s="17"/>
      <c r="BL127" s="17"/>
      <c r="BM127" s="17"/>
      <c r="BN127" s="17"/>
      <c r="BO127" s="17"/>
    </row>
    <row r="128" spans="51:67" ht="86.25" customHeight="1" x14ac:dyDescent="0.4">
      <c r="AY128" s="171" t="s">
        <v>115</v>
      </c>
      <c r="AZ128" s="171"/>
      <c r="BB128" s="20">
        <f t="shared" si="18"/>
        <v>0</v>
      </c>
      <c r="BC128" s="20"/>
      <c r="BD128" s="20"/>
      <c r="BE128" s="20"/>
      <c r="BF128" s="21" t="str">
        <f t="shared" si="19"/>
        <v/>
      </c>
      <c r="BG128" s="22" t="str">
        <f t="shared" si="20"/>
        <v>0</v>
      </c>
      <c r="BH128" s="22" t="b">
        <f t="shared" si="21"/>
        <v>0</v>
      </c>
      <c r="BI128" s="17"/>
      <c r="BJ128" s="17"/>
      <c r="BK128" s="17"/>
      <c r="BL128" s="17"/>
      <c r="BM128" s="17"/>
      <c r="BN128" s="17"/>
      <c r="BO128" s="17"/>
    </row>
    <row r="129" spans="51:67" ht="86.25" customHeight="1" x14ac:dyDescent="0.4">
      <c r="AY129" s="171" t="s">
        <v>115</v>
      </c>
      <c r="AZ129" s="171"/>
      <c r="BB129" s="20">
        <f t="shared" si="18"/>
        <v>0</v>
      </c>
      <c r="BC129" s="20"/>
      <c r="BD129" s="20"/>
      <c r="BE129" s="20"/>
      <c r="BF129" s="21" t="str">
        <f t="shared" si="19"/>
        <v/>
      </c>
      <c r="BG129" s="22" t="str">
        <f t="shared" si="20"/>
        <v>0</v>
      </c>
      <c r="BH129" s="22" t="b">
        <f t="shared" si="21"/>
        <v>0</v>
      </c>
      <c r="BI129" s="17"/>
      <c r="BJ129" s="17"/>
      <c r="BK129" s="17"/>
      <c r="BL129" s="17"/>
      <c r="BM129" s="17"/>
      <c r="BN129" s="17"/>
      <c r="BO129" s="17"/>
    </row>
    <row r="130" spans="51:67" ht="86.25" customHeight="1" x14ac:dyDescent="0.4">
      <c r="AY130" s="171" t="s">
        <v>115</v>
      </c>
      <c r="AZ130" s="171"/>
      <c r="BB130" s="20">
        <f t="shared" si="18"/>
        <v>0</v>
      </c>
      <c r="BC130" s="20"/>
      <c r="BD130" s="20"/>
      <c r="BE130" s="20"/>
      <c r="BF130" s="21" t="str">
        <f t="shared" si="19"/>
        <v/>
      </c>
      <c r="BG130" s="22" t="str">
        <f t="shared" si="20"/>
        <v>0</v>
      </c>
      <c r="BH130" s="22" t="b">
        <f t="shared" si="21"/>
        <v>0</v>
      </c>
      <c r="BI130" s="17"/>
      <c r="BJ130" s="17"/>
      <c r="BK130" s="17"/>
      <c r="BL130" s="17"/>
      <c r="BM130" s="17"/>
      <c r="BN130" s="17"/>
      <c r="BO130" s="17"/>
    </row>
    <row r="131" spans="51:67" ht="86.25" customHeight="1" x14ac:dyDescent="0.4">
      <c r="AY131" s="171" t="s">
        <v>115</v>
      </c>
      <c r="AZ131" s="171"/>
      <c r="BB131" s="20">
        <f t="shared" si="18"/>
        <v>0</v>
      </c>
      <c r="BC131" s="20"/>
      <c r="BD131" s="20"/>
      <c r="BE131" s="20"/>
      <c r="BF131" s="21" t="str">
        <f t="shared" si="19"/>
        <v/>
      </c>
      <c r="BG131" s="22" t="str">
        <f t="shared" si="20"/>
        <v>0</v>
      </c>
      <c r="BH131" s="22" t="b">
        <f t="shared" si="21"/>
        <v>0</v>
      </c>
      <c r="BI131" s="17"/>
      <c r="BJ131" s="17"/>
      <c r="BK131" s="17"/>
      <c r="BL131" s="17"/>
      <c r="BM131" s="17"/>
      <c r="BN131" s="17"/>
      <c r="BO131" s="17"/>
    </row>
    <row r="132" spans="51:67" ht="86.25" customHeight="1" x14ac:dyDescent="0.4">
      <c r="AY132" s="171" t="s">
        <v>115</v>
      </c>
      <c r="AZ132" s="171"/>
      <c r="BB132" s="20">
        <f t="shared" si="18"/>
        <v>0</v>
      </c>
      <c r="BC132" s="20"/>
      <c r="BD132" s="20"/>
      <c r="BE132" s="20"/>
      <c r="BF132" s="21" t="str">
        <f t="shared" si="19"/>
        <v/>
      </c>
      <c r="BG132" s="22" t="str">
        <f t="shared" si="20"/>
        <v>0</v>
      </c>
      <c r="BH132" s="22" t="b">
        <f t="shared" si="21"/>
        <v>0</v>
      </c>
      <c r="BI132" s="17"/>
      <c r="BJ132" s="17"/>
      <c r="BK132" s="17"/>
      <c r="BL132" s="17"/>
      <c r="BM132" s="17"/>
      <c r="BN132" s="17"/>
      <c r="BO132" s="17"/>
    </row>
    <row r="133" spans="51:67" ht="86.25" customHeight="1" x14ac:dyDescent="0.4">
      <c r="AY133" s="171" t="s">
        <v>115</v>
      </c>
      <c r="AZ133" s="171"/>
      <c r="BB133" s="20">
        <f t="shared" si="18"/>
        <v>0</v>
      </c>
      <c r="BC133" s="20"/>
      <c r="BD133" s="20"/>
      <c r="BE133" s="20"/>
      <c r="BF133" s="21" t="str">
        <f t="shared" si="19"/>
        <v/>
      </c>
      <c r="BG133" s="22" t="str">
        <f t="shared" si="20"/>
        <v>0</v>
      </c>
      <c r="BH133" s="22" t="b">
        <f t="shared" si="21"/>
        <v>0</v>
      </c>
      <c r="BI133" s="17"/>
      <c r="BJ133" s="17"/>
      <c r="BK133" s="17"/>
      <c r="BL133" s="17"/>
      <c r="BM133" s="17"/>
      <c r="BN133" s="17"/>
      <c r="BO133" s="17"/>
    </row>
    <row r="134" spans="51:67" ht="86.25" customHeight="1" x14ac:dyDescent="0.4">
      <c r="AY134" s="171" t="s">
        <v>115</v>
      </c>
      <c r="AZ134" s="171"/>
      <c r="BB134" s="20">
        <f t="shared" si="18"/>
        <v>0</v>
      </c>
      <c r="BC134" s="20"/>
      <c r="BD134" s="20"/>
      <c r="BE134" s="20"/>
      <c r="BF134" s="21" t="str">
        <f t="shared" si="19"/>
        <v/>
      </c>
      <c r="BG134" s="22" t="str">
        <f t="shared" si="20"/>
        <v>0</v>
      </c>
      <c r="BH134" s="22" t="b">
        <f t="shared" si="21"/>
        <v>0</v>
      </c>
      <c r="BI134" s="17"/>
      <c r="BJ134" s="17"/>
      <c r="BK134" s="17"/>
      <c r="BL134" s="17"/>
      <c r="BM134" s="17"/>
      <c r="BN134" s="17"/>
      <c r="BO134" s="17"/>
    </row>
    <row r="135" spans="51:67" ht="86.25" customHeight="1" x14ac:dyDescent="0.4">
      <c r="AY135" s="171" t="s">
        <v>115</v>
      </c>
      <c r="AZ135" s="171"/>
      <c r="BB135" s="20">
        <f t="shared" si="18"/>
        <v>0</v>
      </c>
      <c r="BC135" s="20"/>
      <c r="BD135" s="20"/>
      <c r="BE135" s="20"/>
      <c r="BF135" s="21" t="str">
        <f t="shared" si="19"/>
        <v/>
      </c>
      <c r="BG135" s="22" t="str">
        <f t="shared" si="20"/>
        <v>0</v>
      </c>
      <c r="BH135" s="22" t="b">
        <f t="shared" si="21"/>
        <v>0</v>
      </c>
      <c r="BI135" s="17"/>
      <c r="BJ135" s="17"/>
      <c r="BK135" s="17"/>
      <c r="BL135" s="17"/>
      <c r="BM135" s="17"/>
      <c r="BN135" s="17"/>
      <c r="BO135" s="17"/>
    </row>
    <row r="136" spans="51:67" ht="86.25" customHeight="1" x14ac:dyDescent="0.4">
      <c r="AY136" s="171" t="s">
        <v>115</v>
      </c>
      <c r="AZ136" s="171"/>
      <c r="BB136" s="20">
        <f t="shared" si="18"/>
        <v>0</v>
      </c>
      <c r="BC136" s="20"/>
      <c r="BD136" s="20"/>
      <c r="BE136" s="20"/>
      <c r="BF136" s="21" t="str">
        <f t="shared" si="19"/>
        <v/>
      </c>
      <c r="BG136" s="22" t="str">
        <f t="shared" si="20"/>
        <v>0</v>
      </c>
      <c r="BH136" s="22" t="b">
        <f t="shared" si="21"/>
        <v>0</v>
      </c>
      <c r="BI136" s="17"/>
      <c r="BJ136" s="17"/>
      <c r="BK136" s="17"/>
      <c r="BL136" s="17"/>
      <c r="BM136" s="17"/>
      <c r="BN136" s="17"/>
      <c r="BO136" s="17"/>
    </row>
    <row r="137" spans="51:67" ht="86.25" customHeight="1" x14ac:dyDescent="0.4">
      <c r="AY137" s="171" t="s">
        <v>115</v>
      </c>
      <c r="AZ137" s="171"/>
      <c r="BB137" s="20">
        <f t="shared" si="18"/>
        <v>0</v>
      </c>
      <c r="BC137" s="20"/>
      <c r="BD137" s="20"/>
      <c r="BE137" s="20"/>
      <c r="BF137" s="21" t="str">
        <f t="shared" si="19"/>
        <v/>
      </c>
      <c r="BG137" s="22" t="str">
        <f t="shared" si="20"/>
        <v>0</v>
      </c>
      <c r="BH137" s="22" t="b">
        <f t="shared" si="21"/>
        <v>0</v>
      </c>
      <c r="BI137" s="17"/>
      <c r="BJ137" s="17"/>
      <c r="BK137" s="17"/>
      <c r="BL137" s="17"/>
      <c r="BM137" s="17"/>
      <c r="BN137" s="17"/>
      <c r="BO137" s="17"/>
    </row>
    <row r="138" spans="51:67" ht="86.25" customHeight="1" x14ac:dyDescent="0.4">
      <c r="AY138" s="171" t="s">
        <v>115</v>
      </c>
      <c r="AZ138" s="171"/>
      <c r="BB138" s="20">
        <f t="shared" si="18"/>
        <v>0</v>
      </c>
      <c r="BC138" s="20"/>
      <c r="BD138" s="20"/>
      <c r="BE138" s="20"/>
      <c r="BF138" s="21" t="str">
        <f t="shared" si="19"/>
        <v/>
      </c>
      <c r="BG138" s="22" t="str">
        <f t="shared" si="20"/>
        <v>0</v>
      </c>
      <c r="BH138" s="22" t="b">
        <f t="shared" si="21"/>
        <v>0</v>
      </c>
      <c r="BI138" s="17"/>
      <c r="BJ138" s="17"/>
      <c r="BK138" s="17"/>
      <c r="BL138" s="17"/>
      <c r="BM138" s="17"/>
      <c r="BN138" s="17"/>
      <c r="BO138" s="17"/>
    </row>
    <row r="139" spans="51:67" ht="86.25" customHeight="1" x14ac:dyDescent="0.4">
      <c r="AY139" s="171" t="s">
        <v>115</v>
      </c>
      <c r="AZ139" s="171"/>
      <c r="BB139" s="20">
        <f t="shared" si="18"/>
        <v>0</v>
      </c>
      <c r="BC139" s="20"/>
      <c r="BD139" s="20"/>
      <c r="BE139" s="20"/>
      <c r="BF139" s="21" t="str">
        <f t="shared" si="19"/>
        <v/>
      </c>
      <c r="BG139" s="22" t="str">
        <f t="shared" si="20"/>
        <v>0</v>
      </c>
      <c r="BH139" s="22" t="b">
        <f t="shared" si="21"/>
        <v>0</v>
      </c>
      <c r="BI139" s="17"/>
      <c r="BJ139" s="17"/>
      <c r="BK139" s="17"/>
      <c r="BL139" s="17"/>
      <c r="BM139" s="17"/>
      <c r="BN139" s="17"/>
      <c r="BO139" s="17"/>
    </row>
    <row r="140" spans="51:67" ht="86.25" customHeight="1" x14ac:dyDescent="0.4">
      <c r="AY140" s="171" t="s">
        <v>115</v>
      </c>
      <c r="AZ140" s="171"/>
      <c r="BB140" s="20">
        <f t="shared" si="18"/>
        <v>0</v>
      </c>
      <c r="BC140" s="20"/>
      <c r="BD140" s="20"/>
      <c r="BE140" s="20"/>
      <c r="BF140" s="21" t="str">
        <f t="shared" si="19"/>
        <v/>
      </c>
      <c r="BG140" s="22" t="str">
        <f t="shared" si="20"/>
        <v>0</v>
      </c>
      <c r="BH140" s="22" t="b">
        <f t="shared" si="21"/>
        <v>0</v>
      </c>
      <c r="BI140" s="17"/>
      <c r="BJ140" s="17"/>
      <c r="BK140" s="17"/>
      <c r="BL140" s="17"/>
      <c r="BM140" s="17"/>
      <c r="BN140" s="17"/>
      <c r="BO140" s="17"/>
    </row>
    <row r="141" spans="51:67" ht="86.25" customHeight="1" x14ac:dyDescent="0.4">
      <c r="AY141" s="171" t="s">
        <v>115</v>
      </c>
      <c r="AZ141" s="171"/>
      <c r="BB141" s="20">
        <f t="shared" si="18"/>
        <v>0</v>
      </c>
      <c r="BC141" s="20"/>
      <c r="BD141" s="20"/>
      <c r="BE141" s="20"/>
      <c r="BF141" s="21" t="str">
        <f t="shared" si="19"/>
        <v/>
      </c>
      <c r="BG141" s="22" t="str">
        <f t="shared" si="20"/>
        <v>0</v>
      </c>
      <c r="BH141" s="22" t="b">
        <f t="shared" si="21"/>
        <v>0</v>
      </c>
      <c r="BI141" s="17"/>
      <c r="BJ141" s="17"/>
      <c r="BK141" s="17"/>
      <c r="BL141" s="17"/>
      <c r="BM141" s="17"/>
      <c r="BN141" s="17"/>
      <c r="BO141" s="17"/>
    </row>
    <row r="142" spans="51:67" ht="86.25" customHeight="1" x14ac:dyDescent="0.4">
      <c r="AY142" s="171" t="s">
        <v>115</v>
      </c>
      <c r="AZ142" s="171"/>
      <c r="BB142" s="20">
        <f t="shared" si="18"/>
        <v>0</v>
      </c>
      <c r="BC142" s="20"/>
      <c r="BD142" s="20"/>
      <c r="BE142" s="20"/>
      <c r="BF142" s="21" t="str">
        <f t="shared" si="19"/>
        <v/>
      </c>
      <c r="BG142" s="22" t="str">
        <f t="shared" si="20"/>
        <v>0</v>
      </c>
      <c r="BH142" s="22" t="b">
        <f t="shared" si="21"/>
        <v>0</v>
      </c>
      <c r="BI142" s="17"/>
      <c r="BJ142" s="17"/>
      <c r="BK142" s="17"/>
      <c r="BL142" s="17"/>
      <c r="BM142" s="17"/>
      <c r="BN142" s="17"/>
      <c r="BO142" s="17"/>
    </row>
    <row r="143" spans="51:67" ht="86.25" customHeight="1" x14ac:dyDescent="0.4">
      <c r="AY143" s="171" t="s">
        <v>115</v>
      </c>
      <c r="AZ143" s="171"/>
      <c r="BB143" s="20">
        <f t="shared" si="18"/>
        <v>0</v>
      </c>
      <c r="BC143" s="20"/>
      <c r="BD143" s="20"/>
      <c r="BE143" s="20"/>
      <c r="BF143" s="21" t="str">
        <f t="shared" si="19"/>
        <v/>
      </c>
      <c r="BG143" s="22" t="str">
        <f t="shared" si="20"/>
        <v>0</v>
      </c>
      <c r="BH143" s="22" t="b">
        <f t="shared" si="21"/>
        <v>0</v>
      </c>
      <c r="BI143" s="17"/>
      <c r="BJ143" s="17"/>
      <c r="BK143" s="17"/>
      <c r="BL143" s="17"/>
      <c r="BM143" s="17"/>
      <c r="BN143" s="17"/>
      <c r="BO143" s="17"/>
    </row>
    <row r="144" spans="51:67" ht="86.25" customHeight="1" x14ac:dyDescent="0.4">
      <c r="AY144" s="171" t="s">
        <v>115</v>
      </c>
      <c r="AZ144" s="171"/>
      <c r="BB144" s="20">
        <f t="shared" ref="BB144:BB207" si="22">((IF(AU144="BUENO","100",IF(AU144="REGULAR","75",IF(AU144="MALO","50",IF(AU144="NA","0",IF(AU144="","0"))))))
+(IF(AW144="BUENO","100",IF(AW144="REGULAR","75",IF(AW144="MALO","50",IF(AW144="NA","NA",IF(AW144="","0"))))))
+(IF(AY144="BUENO","100",IF(AY144="MALO","0",IF(AY144="REGULAR","75")))))
/((IF(AT144&lt;&gt;"NO APLICA","1"))+(IF(AV144&lt;&gt;"NO APLICA","1"))+IF(AX144&lt;&gt;"NO APLICA","1"))</f>
        <v>0</v>
      </c>
      <c r="BC144" s="20"/>
      <c r="BD144" s="20"/>
      <c r="BE144" s="20"/>
      <c r="BF144" s="21" t="str">
        <f t="shared" ref="BF144:BF207" si="23">((
IF(AU144="BUENO","100",
IF(AU144="REGULAR","50",
IF(AU144="MALO","0",
IF(AU144="NO APLICA","NA",
IF(AU144="","")))))))</f>
        <v/>
      </c>
      <c r="BG144" s="22" t="str">
        <f t="shared" ref="BG144:BG207" si="24">IF(AW144="BUENO","100",
IF(AW144="REGULAR","50",
IF(AW144="MALO","0",
IF(AW144="NO APLICA","NA",
IF(AW144="","0")))))</f>
        <v>0</v>
      </c>
      <c r="BH144" s="22" t="b">
        <f t="shared" ref="BH144:BH207" si="25">IF(AY144="BUENO","100",
IF(AY144="MALO","0",
IF(AY144="REGULAR","75",
IF(AY144="","0"))))</f>
        <v>0</v>
      </c>
      <c r="BI144" s="17"/>
      <c r="BJ144" s="17"/>
      <c r="BK144" s="17"/>
      <c r="BL144" s="17"/>
      <c r="BM144" s="17"/>
      <c r="BN144" s="17"/>
      <c r="BO144" s="17"/>
    </row>
    <row r="145" spans="51:67" ht="86.25" customHeight="1" x14ac:dyDescent="0.4">
      <c r="AY145" s="171" t="s">
        <v>115</v>
      </c>
      <c r="AZ145" s="171"/>
      <c r="BB145" s="20">
        <f t="shared" si="22"/>
        <v>0</v>
      </c>
      <c r="BC145" s="20"/>
      <c r="BD145" s="20"/>
      <c r="BE145" s="20"/>
      <c r="BF145" s="21" t="str">
        <f t="shared" si="23"/>
        <v/>
      </c>
      <c r="BG145" s="22" t="str">
        <f t="shared" si="24"/>
        <v>0</v>
      </c>
      <c r="BH145" s="22" t="b">
        <f t="shared" si="25"/>
        <v>0</v>
      </c>
      <c r="BI145" s="17"/>
      <c r="BJ145" s="17"/>
      <c r="BK145" s="17"/>
      <c r="BL145" s="17"/>
      <c r="BM145" s="17"/>
      <c r="BN145" s="17"/>
      <c r="BO145" s="17"/>
    </row>
    <row r="146" spans="51:67" ht="86.25" customHeight="1" x14ac:dyDescent="0.4">
      <c r="AY146" s="171" t="s">
        <v>115</v>
      </c>
      <c r="AZ146" s="171"/>
      <c r="BB146" s="20">
        <f t="shared" si="22"/>
        <v>0</v>
      </c>
      <c r="BC146" s="20"/>
      <c r="BD146" s="20"/>
      <c r="BE146" s="20"/>
      <c r="BF146" s="21" t="str">
        <f t="shared" si="23"/>
        <v/>
      </c>
      <c r="BG146" s="22" t="str">
        <f t="shared" si="24"/>
        <v>0</v>
      </c>
      <c r="BH146" s="22" t="b">
        <f t="shared" si="25"/>
        <v>0</v>
      </c>
      <c r="BI146" s="17"/>
      <c r="BJ146" s="17"/>
      <c r="BK146" s="17"/>
      <c r="BL146" s="17"/>
      <c r="BM146" s="17"/>
      <c r="BN146" s="17"/>
      <c r="BO146" s="17"/>
    </row>
    <row r="147" spans="51:67" ht="86.25" customHeight="1" x14ac:dyDescent="0.4">
      <c r="AY147" s="171" t="s">
        <v>115</v>
      </c>
      <c r="AZ147" s="171"/>
      <c r="BB147" s="20">
        <f t="shared" si="22"/>
        <v>0</v>
      </c>
      <c r="BC147" s="20"/>
      <c r="BD147" s="20"/>
      <c r="BE147" s="20"/>
      <c r="BF147" s="21" t="str">
        <f t="shared" si="23"/>
        <v/>
      </c>
      <c r="BG147" s="22" t="str">
        <f t="shared" si="24"/>
        <v>0</v>
      </c>
      <c r="BH147" s="22" t="b">
        <f t="shared" si="25"/>
        <v>0</v>
      </c>
      <c r="BI147" s="17"/>
      <c r="BJ147" s="17"/>
      <c r="BK147" s="17"/>
      <c r="BL147" s="17"/>
      <c r="BM147" s="17"/>
      <c r="BN147" s="17"/>
      <c r="BO147" s="17"/>
    </row>
    <row r="148" spans="51:67" ht="86.25" customHeight="1" x14ac:dyDescent="0.4">
      <c r="AY148" s="171" t="s">
        <v>115</v>
      </c>
      <c r="AZ148" s="171"/>
      <c r="BB148" s="20">
        <f t="shared" si="22"/>
        <v>0</v>
      </c>
      <c r="BC148" s="20"/>
      <c r="BD148" s="20"/>
      <c r="BE148" s="20"/>
      <c r="BF148" s="21" t="str">
        <f t="shared" si="23"/>
        <v/>
      </c>
      <c r="BG148" s="22" t="str">
        <f t="shared" si="24"/>
        <v>0</v>
      </c>
      <c r="BH148" s="22" t="b">
        <f t="shared" si="25"/>
        <v>0</v>
      </c>
      <c r="BI148" s="17"/>
      <c r="BJ148" s="17"/>
      <c r="BK148" s="17"/>
      <c r="BL148" s="17"/>
      <c r="BM148" s="17"/>
      <c r="BN148" s="17"/>
      <c r="BO148" s="17"/>
    </row>
    <row r="149" spans="51:67" ht="86.25" customHeight="1" x14ac:dyDescent="0.4">
      <c r="AY149" s="171" t="s">
        <v>115</v>
      </c>
      <c r="AZ149" s="171"/>
      <c r="BB149" s="20">
        <f t="shared" si="22"/>
        <v>0</v>
      </c>
      <c r="BC149" s="20"/>
      <c r="BD149" s="20"/>
      <c r="BE149" s="20"/>
      <c r="BF149" s="21" t="str">
        <f t="shared" si="23"/>
        <v/>
      </c>
      <c r="BG149" s="22" t="str">
        <f t="shared" si="24"/>
        <v>0</v>
      </c>
      <c r="BH149" s="22" t="b">
        <f t="shared" si="25"/>
        <v>0</v>
      </c>
      <c r="BI149" s="17"/>
      <c r="BJ149" s="17"/>
      <c r="BK149" s="17"/>
      <c r="BL149" s="17"/>
      <c r="BM149" s="17"/>
      <c r="BN149" s="17"/>
      <c r="BO149" s="17"/>
    </row>
    <row r="150" spans="51:67" ht="86.25" customHeight="1" x14ac:dyDescent="0.4">
      <c r="AY150" s="171" t="s">
        <v>115</v>
      </c>
      <c r="AZ150" s="171"/>
      <c r="BB150" s="20">
        <f t="shared" si="22"/>
        <v>0</v>
      </c>
      <c r="BC150" s="20"/>
      <c r="BD150" s="20"/>
      <c r="BE150" s="20"/>
      <c r="BF150" s="21" t="str">
        <f t="shared" si="23"/>
        <v/>
      </c>
      <c r="BG150" s="22" t="str">
        <f t="shared" si="24"/>
        <v>0</v>
      </c>
      <c r="BH150" s="22" t="b">
        <f t="shared" si="25"/>
        <v>0</v>
      </c>
      <c r="BI150" s="17"/>
      <c r="BJ150" s="17"/>
      <c r="BK150" s="17"/>
      <c r="BL150" s="17"/>
      <c r="BM150" s="17"/>
      <c r="BN150" s="17"/>
      <c r="BO150" s="17"/>
    </row>
    <row r="151" spans="51:67" ht="86.25" customHeight="1" x14ac:dyDescent="0.4">
      <c r="AY151" s="171" t="s">
        <v>115</v>
      </c>
      <c r="AZ151" s="171"/>
      <c r="BB151" s="20">
        <f t="shared" si="22"/>
        <v>0</v>
      </c>
      <c r="BC151" s="20"/>
      <c r="BD151" s="20"/>
      <c r="BE151" s="20"/>
      <c r="BF151" s="21" t="str">
        <f t="shared" si="23"/>
        <v/>
      </c>
      <c r="BG151" s="22" t="str">
        <f t="shared" si="24"/>
        <v>0</v>
      </c>
      <c r="BH151" s="22" t="b">
        <f t="shared" si="25"/>
        <v>0</v>
      </c>
      <c r="BI151" s="17"/>
      <c r="BJ151" s="17"/>
      <c r="BK151" s="17"/>
      <c r="BL151" s="17"/>
      <c r="BM151" s="17"/>
      <c r="BN151" s="17"/>
      <c r="BO151" s="17"/>
    </row>
    <row r="152" spans="51:67" ht="86.25" customHeight="1" x14ac:dyDescent="0.4">
      <c r="AY152" s="171" t="s">
        <v>115</v>
      </c>
      <c r="AZ152" s="171"/>
      <c r="BB152" s="20">
        <f t="shared" si="22"/>
        <v>0</v>
      </c>
      <c r="BC152" s="20"/>
      <c r="BD152" s="20"/>
      <c r="BE152" s="20"/>
      <c r="BF152" s="21" t="str">
        <f t="shared" si="23"/>
        <v/>
      </c>
      <c r="BG152" s="22" t="str">
        <f t="shared" si="24"/>
        <v>0</v>
      </c>
      <c r="BH152" s="22" t="b">
        <f t="shared" si="25"/>
        <v>0</v>
      </c>
      <c r="BI152" s="17"/>
      <c r="BJ152" s="17"/>
      <c r="BK152" s="17"/>
      <c r="BL152" s="17"/>
      <c r="BM152" s="17"/>
      <c r="BN152" s="17"/>
      <c r="BO152" s="17"/>
    </row>
    <row r="153" spans="51:67" ht="86.25" customHeight="1" x14ac:dyDescent="0.4">
      <c r="AY153" s="171" t="s">
        <v>115</v>
      </c>
      <c r="AZ153" s="171"/>
      <c r="BB153" s="20">
        <f t="shared" si="22"/>
        <v>0</v>
      </c>
      <c r="BC153" s="20"/>
      <c r="BD153" s="20"/>
      <c r="BE153" s="20"/>
      <c r="BF153" s="21" t="str">
        <f t="shared" si="23"/>
        <v/>
      </c>
      <c r="BG153" s="22" t="str">
        <f t="shared" si="24"/>
        <v>0</v>
      </c>
      <c r="BH153" s="22" t="b">
        <f t="shared" si="25"/>
        <v>0</v>
      </c>
      <c r="BI153" s="17"/>
      <c r="BJ153" s="17"/>
      <c r="BK153" s="17"/>
      <c r="BL153" s="17"/>
      <c r="BM153" s="17"/>
      <c r="BN153" s="17"/>
      <c r="BO153" s="17"/>
    </row>
    <row r="154" spans="51:67" ht="86.25" customHeight="1" x14ac:dyDescent="0.4">
      <c r="AY154" s="171" t="s">
        <v>115</v>
      </c>
      <c r="AZ154" s="171"/>
      <c r="BB154" s="20">
        <f t="shared" si="22"/>
        <v>0</v>
      </c>
      <c r="BC154" s="20"/>
      <c r="BD154" s="20"/>
      <c r="BE154" s="20"/>
      <c r="BF154" s="21" t="str">
        <f t="shared" si="23"/>
        <v/>
      </c>
      <c r="BG154" s="22" t="str">
        <f t="shared" si="24"/>
        <v>0</v>
      </c>
      <c r="BH154" s="22" t="b">
        <f t="shared" si="25"/>
        <v>0</v>
      </c>
      <c r="BI154" s="17"/>
      <c r="BJ154" s="17"/>
      <c r="BK154" s="17"/>
      <c r="BL154" s="17"/>
      <c r="BM154" s="17"/>
      <c r="BN154" s="17"/>
      <c r="BO154" s="17"/>
    </row>
    <row r="155" spans="51:67" ht="86.25" customHeight="1" x14ac:dyDescent="0.4">
      <c r="AY155" s="171" t="s">
        <v>115</v>
      </c>
      <c r="AZ155" s="171"/>
      <c r="BB155" s="20">
        <f t="shared" si="22"/>
        <v>0</v>
      </c>
      <c r="BC155" s="20"/>
      <c r="BD155" s="20"/>
      <c r="BE155" s="20"/>
      <c r="BF155" s="21" t="str">
        <f t="shared" si="23"/>
        <v/>
      </c>
      <c r="BG155" s="22" t="str">
        <f t="shared" si="24"/>
        <v>0</v>
      </c>
      <c r="BH155" s="22" t="b">
        <f t="shared" si="25"/>
        <v>0</v>
      </c>
      <c r="BI155" s="17"/>
      <c r="BJ155" s="17"/>
      <c r="BK155" s="17"/>
      <c r="BL155" s="17"/>
      <c r="BM155" s="17"/>
      <c r="BN155" s="17"/>
      <c r="BO155" s="17"/>
    </row>
    <row r="156" spans="51:67" ht="86.25" customHeight="1" x14ac:dyDescent="0.4">
      <c r="AY156" s="171" t="s">
        <v>115</v>
      </c>
      <c r="AZ156" s="171"/>
      <c r="BB156" s="20">
        <f t="shared" si="22"/>
        <v>0</v>
      </c>
      <c r="BC156" s="20"/>
      <c r="BD156" s="20"/>
      <c r="BE156" s="20"/>
      <c r="BF156" s="21" t="str">
        <f t="shared" si="23"/>
        <v/>
      </c>
      <c r="BG156" s="22" t="str">
        <f t="shared" si="24"/>
        <v>0</v>
      </c>
      <c r="BH156" s="22" t="b">
        <f t="shared" si="25"/>
        <v>0</v>
      </c>
      <c r="BI156" s="17"/>
      <c r="BJ156" s="17"/>
      <c r="BK156" s="17"/>
      <c r="BL156" s="17"/>
      <c r="BM156" s="17"/>
      <c r="BN156" s="17"/>
      <c r="BO156" s="17"/>
    </row>
    <row r="157" spans="51:67" ht="86.25" customHeight="1" x14ac:dyDescent="0.4">
      <c r="AY157" s="171" t="s">
        <v>115</v>
      </c>
      <c r="AZ157" s="171"/>
      <c r="BB157" s="20">
        <f t="shared" si="22"/>
        <v>0</v>
      </c>
      <c r="BC157" s="20"/>
      <c r="BD157" s="20"/>
      <c r="BE157" s="20"/>
      <c r="BF157" s="21" t="str">
        <f t="shared" si="23"/>
        <v/>
      </c>
      <c r="BG157" s="22" t="str">
        <f t="shared" si="24"/>
        <v>0</v>
      </c>
      <c r="BH157" s="22" t="b">
        <f t="shared" si="25"/>
        <v>0</v>
      </c>
      <c r="BI157" s="17"/>
      <c r="BJ157" s="17"/>
      <c r="BK157" s="17"/>
      <c r="BL157" s="17"/>
      <c r="BM157" s="17"/>
      <c r="BN157" s="17"/>
      <c r="BO157" s="17"/>
    </row>
    <row r="158" spans="51:67" ht="86.25" customHeight="1" x14ac:dyDescent="0.4">
      <c r="AY158" s="171" t="s">
        <v>115</v>
      </c>
      <c r="AZ158" s="171"/>
      <c r="BB158" s="20">
        <f t="shared" si="22"/>
        <v>0</v>
      </c>
      <c r="BC158" s="20"/>
      <c r="BD158" s="20"/>
      <c r="BE158" s="20"/>
      <c r="BF158" s="21" t="str">
        <f t="shared" si="23"/>
        <v/>
      </c>
      <c r="BG158" s="22" t="str">
        <f t="shared" si="24"/>
        <v>0</v>
      </c>
      <c r="BH158" s="22" t="b">
        <f t="shared" si="25"/>
        <v>0</v>
      </c>
      <c r="BI158" s="17"/>
      <c r="BJ158" s="17"/>
      <c r="BK158" s="17"/>
      <c r="BL158" s="17"/>
      <c r="BM158" s="17"/>
      <c r="BN158" s="17"/>
      <c r="BO158" s="17"/>
    </row>
    <row r="159" spans="51:67" ht="86.25" customHeight="1" x14ac:dyDescent="0.4">
      <c r="AY159" s="171" t="s">
        <v>115</v>
      </c>
      <c r="AZ159" s="171"/>
      <c r="BB159" s="20">
        <f t="shared" si="22"/>
        <v>0</v>
      </c>
      <c r="BC159" s="20"/>
      <c r="BD159" s="20"/>
      <c r="BE159" s="20"/>
      <c r="BF159" s="21" t="str">
        <f t="shared" si="23"/>
        <v/>
      </c>
      <c r="BG159" s="22" t="str">
        <f t="shared" si="24"/>
        <v>0</v>
      </c>
      <c r="BH159" s="22" t="b">
        <f t="shared" si="25"/>
        <v>0</v>
      </c>
      <c r="BI159" s="17"/>
      <c r="BJ159" s="17"/>
      <c r="BK159" s="17"/>
      <c r="BL159" s="17"/>
      <c r="BM159" s="17"/>
      <c r="BN159" s="17"/>
      <c r="BO159" s="17"/>
    </row>
    <row r="160" spans="51:67" ht="86.25" customHeight="1" x14ac:dyDescent="0.4">
      <c r="AY160" s="171" t="s">
        <v>115</v>
      </c>
      <c r="AZ160" s="171"/>
      <c r="BB160" s="20">
        <f t="shared" si="22"/>
        <v>0</v>
      </c>
      <c r="BC160" s="20"/>
      <c r="BD160" s="20"/>
      <c r="BE160" s="20"/>
      <c r="BF160" s="21" t="str">
        <f t="shared" si="23"/>
        <v/>
      </c>
      <c r="BG160" s="22" t="str">
        <f t="shared" si="24"/>
        <v>0</v>
      </c>
      <c r="BH160" s="22" t="b">
        <f t="shared" si="25"/>
        <v>0</v>
      </c>
      <c r="BI160" s="17"/>
      <c r="BJ160" s="17"/>
      <c r="BK160" s="17"/>
      <c r="BL160" s="17"/>
      <c r="BM160" s="17"/>
      <c r="BN160" s="17"/>
      <c r="BO160" s="17"/>
    </row>
    <row r="161" spans="51:67" ht="86.25" customHeight="1" x14ac:dyDescent="0.4">
      <c r="AY161" s="171" t="s">
        <v>115</v>
      </c>
      <c r="AZ161" s="171"/>
      <c r="BB161" s="20">
        <f t="shared" si="22"/>
        <v>0</v>
      </c>
      <c r="BC161" s="20"/>
      <c r="BD161" s="20"/>
      <c r="BE161" s="20"/>
      <c r="BF161" s="21" t="str">
        <f t="shared" si="23"/>
        <v/>
      </c>
      <c r="BG161" s="22" t="str">
        <f t="shared" si="24"/>
        <v>0</v>
      </c>
      <c r="BH161" s="22" t="b">
        <f t="shared" si="25"/>
        <v>0</v>
      </c>
      <c r="BI161" s="17"/>
      <c r="BJ161" s="17"/>
      <c r="BK161" s="17"/>
      <c r="BL161" s="17"/>
      <c r="BM161" s="17"/>
      <c r="BN161" s="17"/>
      <c r="BO161" s="17"/>
    </row>
    <row r="162" spans="51:67" ht="86.25" customHeight="1" x14ac:dyDescent="0.4">
      <c r="AY162" s="171" t="s">
        <v>115</v>
      </c>
      <c r="AZ162" s="171"/>
      <c r="BB162" s="20">
        <f t="shared" si="22"/>
        <v>0</v>
      </c>
      <c r="BC162" s="20"/>
      <c r="BD162" s="20"/>
      <c r="BE162" s="20"/>
      <c r="BF162" s="21" t="str">
        <f t="shared" si="23"/>
        <v/>
      </c>
      <c r="BG162" s="22" t="str">
        <f t="shared" si="24"/>
        <v>0</v>
      </c>
      <c r="BH162" s="22" t="b">
        <f t="shared" si="25"/>
        <v>0</v>
      </c>
      <c r="BI162" s="17"/>
      <c r="BJ162" s="17"/>
      <c r="BK162" s="17"/>
      <c r="BL162" s="17"/>
      <c r="BM162" s="17"/>
      <c r="BN162" s="17"/>
      <c r="BO162" s="17"/>
    </row>
    <row r="163" spans="51:67" ht="86.25" customHeight="1" x14ac:dyDescent="0.4">
      <c r="AY163" s="171" t="s">
        <v>115</v>
      </c>
      <c r="AZ163" s="171"/>
      <c r="BB163" s="20">
        <f t="shared" si="22"/>
        <v>0</v>
      </c>
      <c r="BC163" s="20"/>
      <c r="BD163" s="20"/>
      <c r="BE163" s="20"/>
      <c r="BF163" s="21" t="str">
        <f t="shared" si="23"/>
        <v/>
      </c>
      <c r="BG163" s="22" t="str">
        <f t="shared" si="24"/>
        <v>0</v>
      </c>
      <c r="BH163" s="22" t="b">
        <f t="shared" si="25"/>
        <v>0</v>
      </c>
      <c r="BI163" s="17"/>
      <c r="BJ163" s="17"/>
      <c r="BK163" s="17"/>
      <c r="BL163" s="17"/>
      <c r="BM163" s="17"/>
      <c r="BN163" s="17"/>
      <c r="BO163" s="17"/>
    </row>
    <row r="164" spans="51:67" ht="86.25" customHeight="1" x14ac:dyDescent="0.4">
      <c r="AY164" s="171" t="s">
        <v>115</v>
      </c>
      <c r="AZ164" s="171"/>
      <c r="BB164" s="20">
        <f t="shared" si="22"/>
        <v>0</v>
      </c>
      <c r="BC164" s="20"/>
      <c r="BD164" s="20"/>
      <c r="BE164" s="20"/>
      <c r="BF164" s="21" t="str">
        <f t="shared" si="23"/>
        <v/>
      </c>
      <c r="BG164" s="22" t="str">
        <f t="shared" si="24"/>
        <v>0</v>
      </c>
      <c r="BH164" s="22" t="b">
        <f t="shared" si="25"/>
        <v>0</v>
      </c>
      <c r="BI164" s="17"/>
      <c r="BJ164" s="17"/>
      <c r="BK164" s="17"/>
      <c r="BL164" s="17"/>
      <c r="BM164" s="17"/>
      <c r="BN164" s="17"/>
      <c r="BO164" s="17"/>
    </row>
    <row r="165" spans="51:67" ht="86.25" customHeight="1" x14ac:dyDescent="0.4">
      <c r="AY165" s="171" t="s">
        <v>115</v>
      </c>
      <c r="AZ165" s="171"/>
      <c r="BB165" s="20">
        <f t="shared" si="22"/>
        <v>0</v>
      </c>
      <c r="BC165" s="20"/>
      <c r="BD165" s="20"/>
      <c r="BE165" s="20"/>
      <c r="BF165" s="21" t="str">
        <f t="shared" si="23"/>
        <v/>
      </c>
      <c r="BG165" s="22" t="str">
        <f t="shared" si="24"/>
        <v>0</v>
      </c>
      <c r="BH165" s="22" t="b">
        <f t="shared" si="25"/>
        <v>0</v>
      </c>
      <c r="BI165" s="17"/>
      <c r="BJ165" s="17"/>
      <c r="BK165" s="17"/>
      <c r="BL165" s="17"/>
      <c r="BM165" s="17"/>
      <c r="BN165" s="17"/>
      <c r="BO165" s="17"/>
    </row>
    <row r="166" spans="51:67" ht="86.25" customHeight="1" x14ac:dyDescent="0.4">
      <c r="AY166" s="171" t="s">
        <v>115</v>
      </c>
      <c r="AZ166" s="171"/>
      <c r="BB166" s="20">
        <f t="shared" si="22"/>
        <v>0</v>
      </c>
      <c r="BC166" s="20"/>
      <c r="BD166" s="20"/>
      <c r="BE166" s="20"/>
      <c r="BF166" s="21" t="str">
        <f t="shared" si="23"/>
        <v/>
      </c>
      <c r="BG166" s="22" t="str">
        <f t="shared" si="24"/>
        <v>0</v>
      </c>
      <c r="BH166" s="22" t="b">
        <f t="shared" si="25"/>
        <v>0</v>
      </c>
      <c r="BI166" s="17"/>
      <c r="BJ166" s="17"/>
      <c r="BK166" s="17"/>
      <c r="BL166" s="17"/>
      <c r="BM166" s="17"/>
      <c r="BN166" s="17"/>
      <c r="BO166" s="17"/>
    </row>
    <row r="167" spans="51:67" ht="86.25" customHeight="1" x14ac:dyDescent="0.4">
      <c r="AY167" s="171" t="s">
        <v>115</v>
      </c>
      <c r="AZ167" s="171"/>
      <c r="BB167" s="20">
        <f t="shared" si="22"/>
        <v>0</v>
      </c>
      <c r="BC167" s="20"/>
      <c r="BD167" s="20"/>
      <c r="BE167" s="20"/>
      <c r="BF167" s="21" t="str">
        <f t="shared" si="23"/>
        <v/>
      </c>
      <c r="BG167" s="22" t="str">
        <f t="shared" si="24"/>
        <v>0</v>
      </c>
      <c r="BH167" s="22" t="b">
        <f t="shared" si="25"/>
        <v>0</v>
      </c>
      <c r="BI167" s="17"/>
      <c r="BJ167" s="17"/>
      <c r="BK167" s="17"/>
      <c r="BL167" s="17"/>
      <c r="BM167" s="17"/>
      <c r="BN167" s="17"/>
      <c r="BO167" s="17"/>
    </row>
    <row r="168" spans="51:67" ht="86.25" customHeight="1" x14ac:dyDescent="0.4">
      <c r="AY168" s="171" t="s">
        <v>115</v>
      </c>
      <c r="AZ168" s="171"/>
      <c r="BB168" s="20">
        <f t="shared" si="22"/>
        <v>0</v>
      </c>
      <c r="BC168" s="20"/>
      <c r="BD168" s="20"/>
      <c r="BE168" s="20"/>
      <c r="BF168" s="21" t="str">
        <f t="shared" si="23"/>
        <v/>
      </c>
      <c r="BG168" s="22" t="str">
        <f t="shared" si="24"/>
        <v>0</v>
      </c>
      <c r="BH168" s="22" t="b">
        <f t="shared" si="25"/>
        <v>0</v>
      </c>
      <c r="BI168" s="17"/>
      <c r="BJ168" s="17"/>
      <c r="BK168" s="17"/>
      <c r="BL168" s="17"/>
      <c r="BM168" s="17"/>
      <c r="BN168" s="17"/>
      <c r="BO168" s="17"/>
    </row>
    <row r="169" spans="51:67" ht="86.25" customHeight="1" x14ac:dyDescent="0.4">
      <c r="AY169" s="171" t="s">
        <v>115</v>
      </c>
      <c r="AZ169" s="171"/>
      <c r="BB169" s="20">
        <f t="shared" si="22"/>
        <v>0</v>
      </c>
      <c r="BC169" s="20"/>
      <c r="BD169" s="20"/>
      <c r="BE169" s="20"/>
      <c r="BF169" s="21" t="str">
        <f t="shared" si="23"/>
        <v/>
      </c>
      <c r="BG169" s="22" t="str">
        <f t="shared" si="24"/>
        <v>0</v>
      </c>
      <c r="BH169" s="22" t="b">
        <f t="shared" si="25"/>
        <v>0</v>
      </c>
      <c r="BI169" s="17"/>
      <c r="BJ169" s="17"/>
      <c r="BK169" s="17"/>
      <c r="BL169" s="17"/>
      <c r="BM169" s="17"/>
      <c r="BN169" s="17"/>
      <c r="BO169" s="17"/>
    </row>
    <row r="170" spans="51:67" ht="86.25" customHeight="1" x14ac:dyDescent="0.4">
      <c r="AY170" s="171" t="s">
        <v>115</v>
      </c>
      <c r="AZ170" s="171"/>
      <c r="BB170" s="20">
        <f t="shared" si="22"/>
        <v>0</v>
      </c>
      <c r="BC170" s="20"/>
      <c r="BD170" s="20"/>
      <c r="BE170" s="20"/>
      <c r="BF170" s="21" t="str">
        <f t="shared" si="23"/>
        <v/>
      </c>
      <c r="BG170" s="22" t="str">
        <f t="shared" si="24"/>
        <v>0</v>
      </c>
      <c r="BH170" s="22" t="b">
        <f t="shared" si="25"/>
        <v>0</v>
      </c>
      <c r="BI170" s="17"/>
      <c r="BJ170" s="17"/>
      <c r="BK170" s="17"/>
      <c r="BL170" s="17"/>
      <c r="BM170" s="17"/>
      <c r="BN170" s="17"/>
      <c r="BO170" s="17"/>
    </row>
    <row r="171" spans="51:67" ht="86.25" customHeight="1" x14ac:dyDescent="0.4">
      <c r="AY171" s="171" t="s">
        <v>115</v>
      </c>
      <c r="AZ171" s="171"/>
      <c r="BB171" s="20">
        <f t="shared" si="22"/>
        <v>0</v>
      </c>
      <c r="BC171" s="20"/>
      <c r="BD171" s="20"/>
      <c r="BE171" s="20"/>
      <c r="BF171" s="21" t="str">
        <f t="shared" si="23"/>
        <v/>
      </c>
      <c r="BG171" s="22" t="str">
        <f t="shared" si="24"/>
        <v>0</v>
      </c>
      <c r="BH171" s="22" t="b">
        <f t="shared" si="25"/>
        <v>0</v>
      </c>
      <c r="BI171" s="17"/>
      <c r="BJ171" s="17"/>
      <c r="BK171" s="17"/>
      <c r="BL171" s="17"/>
      <c r="BM171" s="17"/>
      <c r="BN171" s="17"/>
      <c r="BO171" s="17"/>
    </row>
    <row r="172" spans="51:67" ht="86.25" customHeight="1" x14ac:dyDescent="0.4">
      <c r="AY172" s="171" t="s">
        <v>115</v>
      </c>
      <c r="AZ172" s="171"/>
      <c r="BB172" s="20">
        <f t="shared" si="22"/>
        <v>0</v>
      </c>
      <c r="BC172" s="20"/>
      <c r="BD172" s="20"/>
      <c r="BE172" s="20"/>
      <c r="BF172" s="21" t="str">
        <f t="shared" si="23"/>
        <v/>
      </c>
      <c r="BG172" s="22" t="str">
        <f t="shared" si="24"/>
        <v>0</v>
      </c>
      <c r="BH172" s="22" t="b">
        <f t="shared" si="25"/>
        <v>0</v>
      </c>
      <c r="BI172" s="17"/>
      <c r="BJ172" s="17"/>
      <c r="BK172" s="17"/>
      <c r="BL172" s="17"/>
      <c r="BM172" s="17"/>
      <c r="BN172" s="17"/>
      <c r="BO172" s="17"/>
    </row>
    <row r="173" spans="51:67" ht="86.25" customHeight="1" x14ac:dyDescent="0.4">
      <c r="AY173" s="171" t="s">
        <v>115</v>
      </c>
      <c r="AZ173" s="171"/>
      <c r="BB173" s="20">
        <f t="shared" si="22"/>
        <v>0</v>
      </c>
      <c r="BC173" s="20"/>
      <c r="BD173" s="20"/>
      <c r="BE173" s="20"/>
      <c r="BF173" s="21" t="str">
        <f t="shared" si="23"/>
        <v/>
      </c>
      <c r="BG173" s="22" t="str">
        <f t="shared" si="24"/>
        <v>0</v>
      </c>
      <c r="BH173" s="22" t="b">
        <f t="shared" si="25"/>
        <v>0</v>
      </c>
      <c r="BI173" s="17"/>
      <c r="BJ173" s="17"/>
      <c r="BK173" s="17"/>
      <c r="BL173" s="17"/>
      <c r="BM173" s="17"/>
      <c r="BN173" s="17"/>
      <c r="BO173" s="17"/>
    </row>
    <row r="174" spans="51:67" ht="86.25" customHeight="1" x14ac:dyDescent="0.4">
      <c r="AY174" s="171" t="s">
        <v>115</v>
      </c>
      <c r="AZ174" s="171"/>
      <c r="BB174" s="20">
        <f t="shared" si="22"/>
        <v>0</v>
      </c>
      <c r="BC174" s="20"/>
      <c r="BD174" s="20"/>
      <c r="BE174" s="20"/>
      <c r="BF174" s="21" t="str">
        <f t="shared" si="23"/>
        <v/>
      </c>
      <c r="BG174" s="22" t="str">
        <f t="shared" si="24"/>
        <v>0</v>
      </c>
      <c r="BH174" s="22" t="b">
        <f t="shared" si="25"/>
        <v>0</v>
      </c>
      <c r="BI174" s="17"/>
      <c r="BJ174" s="17"/>
      <c r="BK174" s="17"/>
      <c r="BL174" s="17"/>
      <c r="BM174" s="17"/>
      <c r="BN174" s="17"/>
      <c r="BO174" s="17"/>
    </row>
    <row r="175" spans="51:67" ht="86.25" customHeight="1" x14ac:dyDescent="0.4">
      <c r="AY175" s="171" t="s">
        <v>115</v>
      </c>
      <c r="AZ175" s="171"/>
      <c r="BB175" s="20">
        <f t="shared" si="22"/>
        <v>0</v>
      </c>
      <c r="BC175" s="20"/>
      <c r="BD175" s="20"/>
      <c r="BE175" s="20"/>
      <c r="BF175" s="21" t="str">
        <f t="shared" si="23"/>
        <v/>
      </c>
      <c r="BG175" s="22" t="str">
        <f t="shared" si="24"/>
        <v>0</v>
      </c>
      <c r="BH175" s="22" t="b">
        <f t="shared" si="25"/>
        <v>0</v>
      </c>
      <c r="BI175" s="17"/>
      <c r="BJ175" s="17"/>
      <c r="BK175" s="17"/>
      <c r="BL175" s="17"/>
      <c r="BM175" s="17"/>
      <c r="BN175" s="17"/>
      <c r="BO175" s="17"/>
    </row>
    <row r="176" spans="51:67" ht="86.25" customHeight="1" x14ac:dyDescent="0.4">
      <c r="AY176" s="171" t="s">
        <v>115</v>
      </c>
      <c r="AZ176" s="171"/>
      <c r="BB176" s="20">
        <f t="shared" si="22"/>
        <v>0</v>
      </c>
      <c r="BC176" s="20"/>
      <c r="BD176" s="20"/>
      <c r="BE176" s="20"/>
      <c r="BF176" s="21" t="str">
        <f t="shared" si="23"/>
        <v/>
      </c>
      <c r="BG176" s="22" t="str">
        <f t="shared" si="24"/>
        <v>0</v>
      </c>
      <c r="BH176" s="22" t="b">
        <f t="shared" si="25"/>
        <v>0</v>
      </c>
      <c r="BI176" s="17"/>
      <c r="BJ176" s="17"/>
      <c r="BK176" s="17"/>
      <c r="BL176" s="17"/>
      <c r="BM176" s="17"/>
      <c r="BN176" s="17"/>
      <c r="BO176" s="17"/>
    </row>
    <row r="177" spans="51:67" ht="86.25" customHeight="1" x14ac:dyDescent="0.4">
      <c r="AY177" s="171" t="s">
        <v>115</v>
      </c>
      <c r="AZ177" s="171"/>
      <c r="BB177" s="20">
        <f t="shared" si="22"/>
        <v>0</v>
      </c>
      <c r="BC177" s="20"/>
      <c r="BD177" s="20"/>
      <c r="BE177" s="20"/>
      <c r="BF177" s="21" t="str">
        <f t="shared" si="23"/>
        <v/>
      </c>
      <c r="BG177" s="22" t="str">
        <f t="shared" si="24"/>
        <v>0</v>
      </c>
      <c r="BH177" s="22" t="b">
        <f t="shared" si="25"/>
        <v>0</v>
      </c>
      <c r="BI177" s="17"/>
      <c r="BJ177" s="17"/>
      <c r="BK177" s="17"/>
      <c r="BL177" s="17"/>
      <c r="BM177" s="17"/>
      <c r="BN177" s="17"/>
      <c r="BO177" s="17"/>
    </row>
    <row r="178" spans="51:67" ht="86.25" customHeight="1" x14ac:dyDescent="0.4">
      <c r="AY178" s="171" t="s">
        <v>115</v>
      </c>
      <c r="AZ178" s="171"/>
      <c r="BB178" s="20">
        <f t="shared" si="22"/>
        <v>0</v>
      </c>
      <c r="BC178" s="20"/>
      <c r="BD178" s="20"/>
      <c r="BE178" s="20"/>
      <c r="BF178" s="21" t="str">
        <f t="shared" si="23"/>
        <v/>
      </c>
      <c r="BG178" s="22" t="str">
        <f t="shared" si="24"/>
        <v>0</v>
      </c>
      <c r="BH178" s="22" t="b">
        <f t="shared" si="25"/>
        <v>0</v>
      </c>
      <c r="BI178" s="17"/>
      <c r="BJ178" s="17"/>
      <c r="BK178" s="17"/>
      <c r="BL178" s="17"/>
      <c r="BM178" s="17"/>
      <c r="BN178" s="17"/>
      <c r="BO178" s="17"/>
    </row>
    <row r="179" spans="51:67" ht="86.25" customHeight="1" x14ac:dyDescent="0.4">
      <c r="AY179" s="171" t="s">
        <v>115</v>
      </c>
      <c r="AZ179" s="171"/>
      <c r="BB179" s="20">
        <f t="shared" si="22"/>
        <v>0</v>
      </c>
      <c r="BC179" s="20"/>
      <c r="BD179" s="20"/>
      <c r="BE179" s="20"/>
      <c r="BF179" s="21" t="str">
        <f t="shared" si="23"/>
        <v/>
      </c>
      <c r="BG179" s="22" t="str">
        <f t="shared" si="24"/>
        <v>0</v>
      </c>
      <c r="BH179" s="22" t="b">
        <f t="shared" si="25"/>
        <v>0</v>
      </c>
      <c r="BI179" s="17"/>
      <c r="BJ179" s="17"/>
      <c r="BK179" s="17"/>
      <c r="BL179" s="17"/>
      <c r="BM179" s="17"/>
      <c r="BN179" s="17"/>
      <c r="BO179" s="17"/>
    </row>
    <row r="180" spans="51:67" ht="86.25" customHeight="1" x14ac:dyDescent="0.4">
      <c r="AY180" s="171" t="s">
        <v>115</v>
      </c>
      <c r="AZ180" s="171"/>
      <c r="BB180" s="20">
        <f t="shared" si="22"/>
        <v>0</v>
      </c>
      <c r="BC180" s="20"/>
      <c r="BD180" s="20"/>
      <c r="BE180" s="20"/>
      <c r="BF180" s="21" t="str">
        <f t="shared" si="23"/>
        <v/>
      </c>
      <c r="BG180" s="22" t="str">
        <f t="shared" si="24"/>
        <v>0</v>
      </c>
      <c r="BH180" s="22" t="b">
        <f t="shared" si="25"/>
        <v>0</v>
      </c>
      <c r="BI180" s="17"/>
      <c r="BJ180" s="17"/>
      <c r="BK180" s="17"/>
      <c r="BL180" s="17"/>
      <c r="BM180" s="17"/>
      <c r="BN180" s="17"/>
      <c r="BO180" s="17"/>
    </row>
    <row r="181" spans="51:67" ht="86.25" customHeight="1" x14ac:dyDescent="0.4">
      <c r="AY181" s="171" t="s">
        <v>115</v>
      </c>
      <c r="AZ181" s="171"/>
      <c r="BB181" s="20">
        <f t="shared" si="22"/>
        <v>0</v>
      </c>
      <c r="BC181" s="20"/>
      <c r="BD181" s="20"/>
      <c r="BE181" s="20"/>
      <c r="BF181" s="21" t="str">
        <f t="shared" si="23"/>
        <v/>
      </c>
      <c r="BG181" s="22" t="str">
        <f t="shared" si="24"/>
        <v>0</v>
      </c>
      <c r="BH181" s="22" t="b">
        <f t="shared" si="25"/>
        <v>0</v>
      </c>
      <c r="BI181" s="17"/>
      <c r="BJ181" s="17"/>
      <c r="BK181" s="17"/>
      <c r="BL181" s="17"/>
      <c r="BM181" s="17"/>
      <c r="BN181" s="17"/>
      <c r="BO181" s="17"/>
    </row>
    <row r="182" spans="51:67" ht="86.25" customHeight="1" x14ac:dyDescent="0.4">
      <c r="AY182" s="171" t="s">
        <v>115</v>
      </c>
      <c r="AZ182" s="171"/>
      <c r="BB182" s="20">
        <f t="shared" si="22"/>
        <v>0</v>
      </c>
      <c r="BC182" s="20"/>
      <c r="BD182" s="20"/>
      <c r="BE182" s="20"/>
      <c r="BF182" s="21" t="str">
        <f t="shared" si="23"/>
        <v/>
      </c>
      <c r="BG182" s="22" t="str">
        <f t="shared" si="24"/>
        <v>0</v>
      </c>
      <c r="BH182" s="22" t="b">
        <f t="shared" si="25"/>
        <v>0</v>
      </c>
      <c r="BI182" s="17"/>
      <c r="BJ182" s="17"/>
      <c r="BK182" s="17"/>
      <c r="BL182" s="17"/>
      <c r="BM182" s="17"/>
      <c r="BN182" s="17"/>
      <c r="BO182" s="17"/>
    </row>
    <row r="183" spans="51:67" ht="86.25" customHeight="1" x14ac:dyDescent="0.4">
      <c r="AY183" s="171" t="s">
        <v>115</v>
      </c>
      <c r="AZ183" s="171"/>
      <c r="BB183" s="20">
        <f t="shared" si="22"/>
        <v>0</v>
      </c>
      <c r="BC183" s="20"/>
      <c r="BD183" s="20"/>
      <c r="BE183" s="20"/>
      <c r="BF183" s="21" t="str">
        <f t="shared" si="23"/>
        <v/>
      </c>
      <c r="BG183" s="22" t="str">
        <f t="shared" si="24"/>
        <v>0</v>
      </c>
      <c r="BH183" s="22" t="b">
        <f t="shared" si="25"/>
        <v>0</v>
      </c>
      <c r="BI183" s="17"/>
      <c r="BJ183" s="17"/>
      <c r="BK183" s="17"/>
      <c r="BL183" s="17"/>
      <c r="BM183" s="17"/>
      <c r="BN183" s="17"/>
      <c r="BO183" s="17"/>
    </row>
    <row r="184" spans="51:67" ht="86.25" customHeight="1" x14ac:dyDescent="0.4">
      <c r="AY184" s="171" t="s">
        <v>115</v>
      </c>
      <c r="AZ184" s="171"/>
      <c r="BB184" s="20">
        <f t="shared" si="22"/>
        <v>0</v>
      </c>
      <c r="BC184" s="20"/>
      <c r="BD184" s="20"/>
      <c r="BE184" s="20"/>
      <c r="BF184" s="21" t="str">
        <f t="shared" si="23"/>
        <v/>
      </c>
      <c r="BG184" s="22" t="str">
        <f t="shared" si="24"/>
        <v>0</v>
      </c>
      <c r="BH184" s="22" t="b">
        <f t="shared" si="25"/>
        <v>0</v>
      </c>
      <c r="BI184" s="17"/>
      <c r="BJ184" s="17"/>
      <c r="BK184" s="17"/>
      <c r="BL184" s="17"/>
      <c r="BM184" s="17"/>
      <c r="BN184" s="17"/>
      <c r="BO184" s="17"/>
    </row>
    <row r="185" spans="51:67" ht="86.25" customHeight="1" x14ac:dyDescent="0.4">
      <c r="AY185" s="171" t="s">
        <v>115</v>
      </c>
      <c r="AZ185" s="171"/>
      <c r="BB185" s="20">
        <f t="shared" si="22"/>
        <v>0</v>
      </c>
      <c r="BC185" s="20"/>
      <c r="BD185" s="20"/>
      <c r="BE185" s="20"/>
      <c r="BF185" s="21" t="str">
        <f t="shared" si="23"/>
        <v/>
      </c>
      <c r="BG185" s="22" t="str">
        <f t="shared" si="24"/>
        <v>0</v>
      </c>
      <c r="BH185" s="22" t="b">
        <f t="shared" si="25"/>
        <v>0</v>
      </c>
      <c r="BI185" s="17"/>
      <c r="BJ185" s="17"/>
      <c r="BK185" s="17"/>
      <c r="BL185" s="17"/>
      <c r="BM185" s="17"/>
      <c r="BN185" s="17"/>
      <c r="BO185" s="17"/>
    </row>
    <row r="186" spans="51:67" ht="86.25" customHeight="1" x14ac:dyDescent="0.4">
      <c r="AY186" s="171" t="s">
        <v>115</v>
      </c>
      <c r="AZ186" s="171"/>
      <c r="BB186" s="20">
        <f t="shared" si="22"/>
        <v>0</v>
      </c>
      <c r="BC186" s="20"/>
      <c r="BD186" s="20"/>
      <c r="BE186" s="20"/>
      <c r="BF186" s="21" t="str">
        <f t="shared" si="23"/>
        <v/>
      </c>
      <c r="BG186" s="22" t="str">
        <f t="shared" si="24"/>
        <v>0</v>
      </c>
      <c r="BH186" s="22" t="b">
        <f t="shared" si="25"/>
        <v>0</v>
      </c>
      <c r="BI186" s="17"/>
      <c r="BJ186" s="17"/>
      <c r="BK186" s="17"/>
      <c r="BL186" s="17"/>
      <c r="BM186" s="17"/>
      <c r="BN186" s="17"/>
      <c r="BO186" s="17"/>
    </row>
    <row r="187" spans="51:67" ht="86.25" customHeight="1" x14ac:dyDescent="0.4">
      <c r="AY187" s="171" t="s">
        <v>115</v>
      </c>
      <c r="AZ187" s="171"/>
      <c r="BB187" s="20">
        <f t="shared" si="22"/>
        <v>0</v>
      </c>
      <c r="BC187" s="20"/>
      <c r="BD187" s="20"/>
      <c r="BE187" s="20"/>
      <c r="BF187" s="21" t="str">
        <f t="shared" si="23"/>
        <v/>
      </c>
      <c r="BG187" s="22" t="str">
        <f t="shared" si="24"/>
        <v>0</v>
      </c>
      <c r="BH187" s="22" t="b">
        <f t="shared" si="25"/>
        <v>0</v>
      </c>
      <c r="BI187" s="17"/>
      <c r="BJ187" s="17"/>
      <c r="BK187" s="17"/>
      <c r="BL187" s="17"/>
      <c r="BM187" s="17"/>
      <c r="BN187" s="17"/>
      <c r="BO187" s="17"/>
    </row>
    <row r="188" spans="51:67" ht="86.25" customHeight="1" x14ac:dyDescent="0.4">
      <c r="AY188" s="171" t="s">
        <v>115</v>
      </c>
      <c r="AZ188" s="171"/>
      <c r="BB188" s="20">
        <f t="shared" si="22"/>
        <v>0</v>
      </c>
      <c r="BC188" s="20"/>
      <c r="BD188" s="20"/>
      <c r="BE188" s="20"/>
      <c r="BF188" s="21" t="str">
        <f t="shared" si="23"/>
        <v/>
      </c>
      <c r="BG188" s="22" t="str">
        <f t="shared" si="24"/>
        <v>0</v>
      </c>
      <c r="BH188" s="22" t="b">
        <f t="shared" si="25"/>
        <v>0</v>
      </c>
      <c r="BI188" s="17"/>
      <c r="BJ188" s="17"/>
      <c r="BK188" s="17"/>
      <c r="BL188" s="17"/>
      <c r="BM188" s="17"/>
      <c r="BN188" s="17"/>
      <c r="BO188" s="17"/>
    </row>
    <row r="189" spans="51:67" ht="86.25" customHeight="1" x14ac:dyDescent="0.4">
      <c r="AY189" s="171" t="s">
        <v>115</v>
      </c>
      <c r="AZ189" s="171"/>
      <c r="BB189" s="20">
        <f t="shared" si="22"/>
        <v>0</v>
      </c>
      <c r="BC189" s="20"/>
      <c r="BD189" s="20"/>
      <c r="BE189" s="20"/>
      <c r="BF189" s="21" t="str">
        <f t="shared" si="23"/>
        <v/>
      </c>
      <c r="BG189" s="22" t="str">
        <f t="shared" si="24"/>
        <v>0</v>
      </c>
      <c r="BH189" s="22" t="b">
        <f t="shared" si="25"/>
        <v>0</v>
      </c>
      <c r="BI189" s="17"/>
      <c r="BJ189" s="17"/>
      <c r="BK189" s="17"/>
      <c r="BL189" s="17"/>
      <c r="BM189" s="17"/>
      <c r="BN189" s="17"/>
      <c r="BO189" s="17"/>
    </row>
    <row r="190" spans="51:67" ht="86.25" customHeight="1" x14ac:dyDescent="0.4">
      <c r="AY190" s="171" t="s">
        <v>115</v>
      </c>
      <c r="AZ190" s="171"/>
      <c r="BB190" s="20">
        <f t="shared" si="22"/>
        <v>0</v>
      </c>
      <c r="BC190" s="20"/>
      <c r="BD190" s="20"/>
      <c r="BE190" s="20"/>
      <c r="BF190" s="21" t="str">
        <f t="shared" si="23"/>
        <v/>
      </c>
      <c r="BG190" s="22" t="str">
        <f t="shared" si="24"/>
        <v>0</v>
      </c>
      <c r="BH190" s="22" t="b">
        <f t="shared" si="25"/>
        <v>0</v>
      </c>
      <c r="BI190" s="17"/>
      <c r="BJ190" s="17"/>
      <c r="BK190" s="17"/>
      <c r="BL190" s="17"/>
      <c r="BM190" s="17"/>
      <c r="BN190" s="17"/>
      <c r="BO190" s="17"/>
    </row>
    <row r="191" spans="51:67" ht="86.25" customHeight="1" x14ac:dyDescent="0.4">
      <c r="AY191" s="171" t="s">
        <v>115</v>
      </c>
      <c r="AZ191" s="171"/>
      <c r="BB191" s="20">
        <f t="shared" si="22"/>
        <v>0</v>
      </c>
      <c r="BC191" s="20"/>
      <c r="BD191" s="20"/>
      <c r="BE191" s="20"/>
      <c r="BF191" s="21" t="str">
        <f t="shared" si="23"/>
        <v/>
      </c>
      <c r="BG191" s="22" t="str">
        <f t="shared" si="24"/>
        <v>0</v>
      </c>
      <c r="BH191" s="22" t="b">
        <f t="shared" si="25"/>
        <v>0</v>
      </c>
      <c r="BI191" s="17"/>
      <c r="BJ191" s="17"/>
      <c r="BK191" s="17"/>
      <c r="BL191" s="17"/>
      <c r="BM191" s="17"/>
      <c r="BN191" s="17"/>
      <c r="BO191" s="17"/>
    </row>
    <row r="192" spans="51:67" ht="86.25" customHeight="1" x14ac:dyDescent="0.4">
      <c r="AY192" s="171" t="s">
        <v>115</v>
      </c>
      <c r="AZ192" s="171"/>
      <c r="BB192" s="20">
        <f t="shared" si="22"/>
        <v>0</v>
      </c>
      <c r="BC192" s="20"/>
      <c r="BD192" s="20"/>
      <c r="BE192" s="20"/>
      <c r="BF192" s="21" t="str">
        <f t="shared" si="23"/>
        <v/>
      </c>
      <c r="BG192" s="22" t="str">
        <f t="shared" si="24"/>
        <v>0</v>
      </c>
      <c r="BH192" s="22" t="b">
        <f t="shared" si="25"/>
        <v>0</v>
      </c>
      <c r="BI192" s="17"/>
      <c r="BJ192" s="17"/>
      <c r="BK192" s="17"/>
      <c r="BL192" s="17"/>
      <c r="BM192" s="17"/>
      <c r="BN192" s="17"/>
      <c r="BO192" s="17"/>
    </row>
    <row r="193" spans="51:67" ht="86.25" customHeight="1" x14ac:dyDescent="0.4">
      <c r="AY193" s="171" t="s">
        <v>115</v>
      </c>
      <c r="AZ193" s="171"/>
      <c r="BB193" s="20">
        <f t="shared" si="22"/>
        <v>0</v>
      </c>
      <c r="BC193" s="20"/>
      <c r="BD193" s="20"/>
      <c r="BE193" s="20"/>
      <c r="BF193" s="21" t="str">
        <f t="shared" si="23"/>
        <v/>
      </c>
      <c r="BG193" s="22" t="str">
        <f t="shared" si="24"/>
        <v>0</v>
      </c>
      <c r="BH193" s="22" t="b">
        <f t="shared" si="25"/>
        <v>0</v>
      </c>
      <c r="BI193" s="17"/>
      <c r="BJ193" s="17"/>
      <c r="BK193" s="17"/>
      <c r="BL193" s="17"/>
      <c r="BM193" s="17"/>
      <c r="BN193" s="17"/>
      <c r="BO193" s="17"/>
    </row>
    <row r="194" spans="51:67" ht="86.25" customHeight="1" x14ac:dyDescent="0.4">
      <c r="AY194" s="171" t="s">
        <v>115</v>
      </c>
      <c r="AZ194" s="171"/>
      <c r="BB194" s="20">
        <f t="shared" si="22"/>
        <v>0</v>
      </c>
      <c r="BC194" s="20"/>
      <c r="BD194" s="20"/>
      <c r="BE194" s="20"/>
      <c r="BF194" s="21" t="str">
        <f t="shared" si="23"/>
        <v/>
      </c>
      <c r="BG194" s="22" t="str">
        <f t="shared" si="24"/>
        <v>0</v>
      </c>
      <c r="BH194" s="22" t="b">
        <f t="shared" si="25"/>
        <v>0</v>
      </c>
      <c r="BI194" s="17"/>
      <c r="BJ194" s="17"/>
      <c r="BK194" s="17"/>
      <c r="BL194" s="17"/>
      <c r="BM194" s="17"/>
      <c r="BN194" s="17"/>
      <c r="BO194" s="17"/>
    </row>
    <row r="195" spans="51:67" ht="86.25" customHeight="1" x14ac:dyDescent="0.4">
      <c r="AY195" s="171" t="s">
        <v>115</v>
      </c>
      <c r="AZ195" s="171"/>
      <c r="BB195" s="20">
        <f t="shared" si="22"/>
        <v>0</v>
      </c>
      <c r="BC195" s="20"/>
      <c r="BD195" s="20"/>
      <c r="BE195" s="20"/>
      <c r="BF195" s="21" t="str">
        <f t="shared" si="23"/>
        <v/>
      </c>
      <c r="BG195" s="22" t="str">
        <f t="shared" si="24"/>
        <v>0</v>
      </c>
      <c r="BH195" s="22" t="b">
        <f t="shared" si="25"/>
        <v>0</v>
      </c>
      <c r="BI195" s="17"/>
      <c r="BJ195" s="17"/>
      <c r="BK195" s="17"/>
      <c r="BL195" s="17"/>
      <c r="BM195" s="17"/>
      <c r="BN195" s="17"/>
      <c r="BO195" s="17"/>
    </row>
    <row r="196" spans="51:67" ht="86.25" customHeight="1" x14ac:dyDescent="0.4">
      <c r="AY196" s="171" t="s">
        <v>115</v>
      </c>
      <c r="AZ196" s="171"/>
      <c r="BB196" s="20">
        <f t="shared" si="22"/>
        <v>0</v>
      </c>
      <c r="BC196" s="20"/>
      <c r="BD196" s="20"/>
      <c r="BE196" s="20"/>
      <c r="BF196" s="21" t="str">
        <f t="shared" si="23"/>
        <v/>
      </c>
      <c r="BG196" s="22" t="str">
        <f t="shared" si="24"/>
        <v>0</v>
      </c>
      <c r="BH196" s="22" t="b">
        <f t="shared" si="25"/>
        <v>0</v>
      </c>
      <c r="BI196" s="17"/>
      <c r="BJ196" s="17"/>
      <c r="BK196" s="17"/>
      <c r="BL196" s="17"/>
      <c r="BM196" s="17"/>
      <c r="BN196" s="17"/>
      <c r="BO196" s="17"/>
    </row>
    <row r="197" spans="51:67" ht="86.25" customHeight="1" x14ac:dyDescent="0.4">
      <c r="AY197" s="171" t="s">
        <v>115</v>
      </c>
      <c r="AZ197" s="171"/>
      <c r="BB197" s="20">
        <f t="shared" si="22"/>
        <v>0</v>
      </c>
      <c r="BC197" s="20"/>
      <c r="BD197" s="20"/>
      <c r="BE197" s="20"/>
      <c r="BF197" s="21" t="str">
        <f t="shared" si="23"/>
        <v/>
      </c>
      <c r="BG197" s="22" t="str">
        <f t="shared" si="24"/>
        <v>0</v>
      </c>
      <c r="BH197" s="22" t="b">
        <f t="shared" si="25"/>
        <v>0</v>
      </c>
      <c r="BI197" s="17"/>
      <c r="BJ197" s="17"/>
      <c r="BK197" s="17"/>
      <c r="BL197" s="17"/>
      <c r="BM197" s="17"/>
      <c r="BN197" s="17"/>
      <c r="BO197" s="17"/>
    </row>
    <row r="198" spans="51:67" ht="86.25" customHeight="1" x14ac:dyDescent="0.4">
      <c r="AY198" s="171" t="s">
        <v>115</v>
      </c>
      <c r="AZ198" s="171"/>
      <c r="BB198" s="20">
        <f t="shared" si="22"/>
        <v>0</v>
      </c>
      <c r="BC198" s="20"/>
      <c r="BD198" s="20"/>
      <c r="BE198" s="20"/>
      <c r="BF198" s="21" t="str">
        <f t="shared" si="23"/>
        <v/>
      </c>
      <c r="BG198" s="22" t="str">
        <f t="shared" si="24"/>
        <v>0</v>
      </c>
      <c r="BH198" s="22" t="b">
        <f t="shared" si="25"/>
        <v>0</v>
      </c>
      <c r="BI198" s="17"/>
      <c r="BJ198" s="17"/>
      <c r="BK198" s="17"/>
      <c r="BL198" s="17"/>
      <c r="BM198" s="17"/>
      <c r="BN198" s="17"/>
      <c r="BO198" s="17"/>
    </row>
    <row r="199" spans="51:67" ht="86.25" customHeight="1" x14ac:dyDescent="0.4">
      <c r="AY199" s="171" t="s">
        <v>115</v>
      </c>
      <c r="AZ199" s="171"/>
      <c r="BB199" s="20">
        <f t="shared" si="22"/>
        <v>0</v>
      </c>
      <c r="BC199" s="20"/>
      <c r="BD199" s="20"/>
      <c r="BE199" s="20"/>
      <c r="BF199" s="21" t="str">
        <f t="shared" si="23"/>
        <v/>
      </c>
      <c r="BG199" s="22" t="str">
        <f t="shared" si="24"/>
        <v>0</v>
      </c>
      <c r="BH199" s="22" t="b">
        <f t="shared" si="25"/>
        <v>0</v>
      </c>
      <c r="BI199" s="17"/>
      <c r="BJ199" s="17"/>
      <c r="BK199" s="17"/>
      <c r="BL199" s="17"/>
      <c r="BM199" s="17"/>
      <c r="BN199" s="17"/>
      <c r="BO199" s="17"/>
    </row>
    <row r="200" spans="51:67" ht="86.25" customHeight="1" x14ac:dyDescent="0.4">
      <c r="AY200" s="171" t="s">
        <v>115</v>
      </c>
      <c r="AZ200" s="171"/>
      <c r="BB200" s="20">
        <f t="shared" si="22"/>
        <v>0</v>
      </c>
      <c r="BC200" s="20"/>
      <c r="BD200" s="20"/>
      <c r="BE200" s="20"/>
      <c r="BF200" s="21" t="str">
        <f t="shared" si="23"/>
        <v/>
      </c>
      <c r="BG200" s="22" t="str">
        <f t="shared" si="24"/>
        <v>0</v>
      </c>
      <c r="BH200" s="22" t="b">
        <f t="shared" si="25"/>
        <v>0</v>
      </c>
      <c r="BI200" s="17"/>
      <c r="BJ200" s="17"/>
      <c r="BK200" s="17"/>
      <c r="BL200" s="17"/>
      <c r="BM200" s="17"/>
      <c r="BN200" s="17"/>
      <c r="BO200" s="17"/>
    </row>
    <row r="201" spans="51:67" ht="86.25" customHeight="1" x14ac:dyDescent="0.4">
      <c r="AY201" s="171" t="s">
        <v>115</v>
      </c>
      <c r="AZ201" s="171"/>
      <c r="BB201" s="20">
        <f t="shared" si="22"/>
        <v>0</v>
      </c>
      <c r="BC201" s="20"/>
      <c r="BD201" s="20"/>
      <c r="BE201" s="20"/>
      <c r="BF201" s="21" t="str">
        <f t="shared" si="23"/>
        <v/>
      </c>
      <c r="BG201" s="22" t="str">
        <f t="shared" si="24"/>
        <v>0</v>
      </c>
      <c r="BH201" s="22" t="b">
        <f t="shared" si="25"/>
        <v>0</v>
      </c>
      <c r="BI201" s="17"/>
      <c r="BJ201" s="17"/>
      <c r="BK201" s="17"/>
      <c r="BL201" s="17"/>
      <c r="BM201" s="17"/>
      <c r="BN201" s="17"/>
      <c r="BO201" s="17"/>
    </row>
    <row r="202" spans="51:67" ht="86.25" customHeight="1" x14ac:dyDescent="0.4">
      <c r="AY202" s="171" t="s">
        <v>115</v>
      </c>
      <c r="AZ202" s="171"/>
      <c r="BB202" s="20">
        <f t="shared" si="22"/>
        <v>0</v>
      </c>
      <c r="BC202" s="20"/>
      <c r="BD202" s="20"/>
      <c r="BE202" s="20"/>
      <c r="BF202" s="21" t="str">
        <f t="shared" si="23"/>
        <v/>
      </c>
      <c r="BG202" s="22" t="str">
        <f t="shared" si="24"/>
        <v>0</v>
      </c>
      <c r="BH202" s="22" t="b">
        <f t="shared" si="25"/>
        <v>0</v>
      </c>
      <c r="BI202" s="17"/>
      <c r="BJ202" s="17"/>
      <c r="BK202" s="17"/>
      <c r="BL202" s="17"/>
      <c r="BM202" s="17"/>
      <c r="BN202" s="17"/>
      <c r="BO202" s="17"/>
    </row>
    <row r="203" spans="51:67" ht="86.25" customHeight="1" x14ac:dyDescent="0.4">
      <c r="AY203" s="171" t="s">
        <v>115</v>
      </c>
      <c r="AZ203" s="171"/>
      <c r="BB203" s="20">
        <f t="shared" si="22"/>
        <v>0</v>
      </c>
      <c r="BC203" s="20"/>
      <c r="BD203" s="20"/>
      <c r="BE203" s="20"/>
      <c r="BF203" s="21" t="str">
        <f t="shared" si="23"/>
        <v/>
      </c>
      <c r="BG203" s="22" t="str">
        <f t="shared" si="24"/>
        <v>0</v>
      </c>
      <c r="BH203" s="22" t="b">
        <f t="shared" si="25"/>
        <v>0</v>
      </c>
      <c r="BI203" s="17"/>
      <c r="BJ203" s="17"/>
      <c r="BK203" s="17"/>
      <c r="BL203" s="17"/>
      <c r="BM203" s="17"/>
      <c r="BN203" s="17"/>
      <c r="BO203" s="17"/>
    </row>
    <row r="204" spans="51:67" ht="86.25" customHeight="1" x14ac:dyDescent="0.4">
      <c r="AY204" s="171" t="s">
        <v>115</v>
      </c>
      <c r="AZ204" s="171"/>
      <c r="BB204" s="20">
        <f t="shared" si="22"/>
        <v>0</v>
      </c>
      <c r="BC204" s="20"/>
      <c r="BD204" s="20"/>
      <c r="BE204" s="20"/>
      <c r="BF204" s="21" t="str">
        <f t="shared" si="23"/>
        <v/>
      </c>
      <c r="BG204" s="22" t="str">
        <f t="shared" si="24"/>
        <v>0</v>
      </c>
      <c r="BH204" s="22" t="b">
        <f t="shared" si="25"/>
        <v>0</v>
      </c>
      <c r="BI204" s="17"/>
      <c r="BJ204" s="17"/>
      <c r="BK204" s="17"/>
      <c r="BL204" s="17"/>
      <c r="BM204" s="17"/>
      <c r="BN204" s="17"/>
      <c r="BO204" s="17"/>
    </row>
    <row r="205" spans="51:67" ht="86.25" customHeight="1" x14ac:dyDescent="0.4">
      <c r="AY205" s="171" t="s">
        <v>115</v>
      </c>
      <c r="AZ205" s="171"/>
      <c r="BB205" s="20">
        <f t="shared" si="22"/>
        <v>0</v>
      </c>
      <c r="BC205" s="20"/>
      <c r="BD205" s="20"/>
      <c r="BE205" s="20"/>
      <c r="BF205" s="21" t="str">
        <f t="shared" si="23"/>
        <v/>
      </c>
      <c r="BG205" s="22" t="str">
        <f t="shared" si="24"/>
        <v>0</v>
      </c>
      <c r="BH205" s="22" t="b">
        <f t="shared" si="25"/>
        <v>0</v>
      </c>
      <c r="BI205" s="17"/>
      <c r="BJ205" s="17"/>
      <c r="BK205" s="17"/>
      <c r="BL205" s="17"/>
      <c r="BM205" s="17"/>
      <c r="BN205" s="17"/>
      <c r="BO205" s="17"/>
    </row>
    <row r="206" spans="51:67" ht="86.25" customHeight="1" x14ac:dyDescent="0.4">
      <c r="AY206" s="171" t="s">
        <v>115</v>
      </c>
      <c r="AZ206" s="171"/>
      <c r="BB206" s="20">
        <f t="shared" si="22"/>
        <v>0</v>
      </c>
      <c r="BC206" s="20"/>
      <c r="BD206" s="20"/>
      <c r="BE206" s="20"/>
      <c r="BF206" s="21" t="str">
        <f t="shared" si="23"/>
        <v/>
      </c>
      <c r="BG206" s="22" t="str">
        <f t="shared" si="24"/>
        <v>0</v>
      </c>
      <c r="BH206" s="22" t="b">
        <f t="shared" si="25"/>
        <v>0</v>
      </c>
      <c r="BI206" s="17"/>
      <c r="BJ206" s="17"/>
      <c r="BK206" s="17"/>
      <c r="BL206" s="17"/>
      <c r="BM206" s="17"/>
      <c r="BN206" s="17"/>
      <c r="BO206" s="17"/>
    </row>
    <row r="207" spans="51:67" ht="86.25" customHeight="1" x14ac:dyDescent="0.4">
      <c r="AY207" s="171" t="s">
        <v>115</v>
      </c>
      <c r="AZ207" s="171"/>
      <c r="BB207" s="20">
        <f t="shared" si="22"/>
        <v>0</v>
      </c>
      <c r="BC207" s="20"/>
      <c r="BD207" s="20"/>
      <c r="BE207" s="20"/>
      <c r="BF207" s="21" t="str">
        <f t="shared" si="23"/>
        <v/>
      </c>
      <c r="BG207" s="22" t="str">
        <f t="shared" si="24"/>
        <v>0</v>
      </c>
      <c r="BH207" s="22" t="b">
        <f t="shared" si="25"/>
        <v>0</v>
      </c>
      <c r="BI207" s="17"/>
      <c r="BJ207" s="17"/>
      <c r="BK207" s="17"/>
      <c r="BL207" s="17"/>
      <c r="BM207" s="17"/>
      <c r="BN207" s="17"/>
      <c r="BO207" s="17"/>
    </row>
    <row r="208" spans="51:67" ht="86.25" customHeight="1" x14ac:dyDescent="0.4">
      <c r="AY208" s="171" t="s">
        <v>115</v>
      </c>
      <c r="AZ208" s="171"/>
      <c r="BB208" s="20">
        <f t="shared" ref="BB208:BB271" si="26">((IF(AU208="BUENO","100",IF(AU208="REGULAR","75",IF(AU208="MALO","50",IF(AU208="NA","0",IF(AU208="","0"))))))
+(IF(AW208="BUENO","100",IF(AW208="REGULAR","75",IF(AW208="MALO","50",IF(AW208="NA","NA",IF(AW208="","0"))))))
+(IF(AY208="BUENO","100",IF(AY208="MALO","0",IF(AY208="REGULAR","75")))))
/((IF(AT208&lt;&gt;"NO APLICA","1"))+(IF(AV208&lt;&gt;"NO APLICA","1"))+IF(AX208&lt;&gt;"NO APLICA","1"))</f>
        <v>0</v>
      </c>
      <c r="BC208" s="20"/>
      <c r="BD208" s="20"/>
      <c r="BE208" s="20"/>
      <c r="BF208" s="21" t="str">
        <f t="shared" ref="BF208:BF271" si="27">((
IF(AU208="BUENO","100",
IF(AU208="REGULAR","50",
IF(AU208="MALO","0",
IF(AU208="NO APLICA","NA",
IF(AU208="","")))))))</f>
        <v/>
      </c>
      <c r="BG208" s="22" t="str">
        <f t="shared" ref="BG208:BG271" si="28">IF(AW208="BUENO","100",
IF(AW208="REGULAR","50",
IF(AW208="MALO","0",
IF(AW208="NO APLICA","NA",
IF(AW208="","0")))))</f>
        <v>0</v>
      </c>
      <c r="BH208" s="22" t="b">
        <f t="shared" ref="BH208:BH271" si="29">IF(AY208="BUENO","100",
IF(AY208="MALO","0",
IF(AY208="REGULAR","75",
IF(AY208="","0"))))</f>
        <v>0</v>
      </c>
      <c r="BI208" s="17"/>
      <c r="BJ208" s="17"/>
      <c r="BK208" s="17"/>
      <c r="BL208" s="17"/>
      <c r="BM208" s="17"/>
      <c r="BN208" s="17"/>
      <c r="BO208" s="17"/>
    </row>
    <row r="209" spans="51:67" ht="86.25" customHeight="1" x14ac:dyDescent="0.4">
      <c r="AY209" s="171" t="s">
        <v>115</v>
      </c>
      <c r="AZ209" s="171"/>
      <c r="BB209" s="20">
        <f t="shared" si="26"/>
        <v>0</v>
      </c>
      <c r="BC209" s="20"/>
      <c r="BD209" s="20"/>
      <c r="BE209" s="20"/>
      <c r="BF209" s="21" t="str">
        <f t="shared" si="27"/>
        <v/>
      </c>
      <c r="BG209" s="22" t="str">
        <f t="shared" si="28"/>
        <v>0</v>
      </c>
      <c r="BH209" s="22" t="b">
        <f t="shared" si="29"/>
        <v>0</v>
      </c>
      <c r="BI209" s="17"/>
      <c r="BJ209" s="17"/>
      <c r="BK209" s="17"/>
      <c r="BL209" s="17"/>
      <c r="BM209" s="17"/>
      <c r="BN209" s="17"/>
      <c r="BO209" s="17"/>
    </row>
    <row r="210" spans="51:67" ht="86.25" customHeight="1" x14ac:dyDescent="0.4">
      <c r="AY210" s="171" t="s">
        <v>115</v>
      </c>
      <c r="AZ210" s="171"/>
      <c r="BB210" s="20">
        <f t="shared" si="26"/>
        <v>0</v>
      </c>
      <c r="BC210" s="20"/>
      <c r="BD210" s="20"/>
      <c r="BE210" s="20"/>
      <c r="BF210" s="21" t="str">
        <f t="shared" si="27"/>
        <v/>
      </c>
      <c r="BG210" s="22" t="str">
        <f t="shared" si="28"/>
        <v>0</v>
      </c>
      <c r="BH210" s="22" t="b">
        <f t="shared" si="29"/>
        <v>0</v>
      </c>
      <c r="BI210" s="17"/>
      <c r="BJ210" s="17"/>
      <c r="BK210" s="17"/>
      <c r="BL210" s="17"/>
      <c r="BM210" s="17"/>
      <c r="BN210" s="17"/>
      <c r="BO210" s="17"/>
    </row>
    <row r="211" spans="51:67" ht="86.25" customHeight="1" x14ac:dyDescent="0.4">
      <c r="AY211" s="171" t="s">
        <v>115</v>
      </c>
      <c r="AZ211" s="171"/>
      <c r="BB211" s="20">
        <f t="shared" si="26"/>
        <v>0</v>
      </c>
      <c r="BC211" s="20"/>
      <c r="BD211" s="20"/>
      <c r="BE211" s="20"/>
      <c r="BF211" s="21" t="str">
        <f t="shared" si="27"/>
        <v/>
      </c>
      <c r="BG211" s="22" t="str">
        <f t="shared" si="28"/>
        <v>0</v>
      </c>
      <c r="BH211" s="22" t="b">
        <f t="shared" si="29"/>
        <v>0</v>
      </c>
      <c r="BI211" s="17"/>
      <c r="BJ211" s="17"/>
      <c r="BK211" s="17"/>
      <c r="BL211" s="17"/>
      <c r="BM211" s="17"/>
      <c r="BN211" s="17"/>
      <c r="BO211" s="17"/>
    </row>
    <row r="212" spans="51:67" ht="86.25" customHeight="1" x14ac:dyDescent="0.4">
      <c r="AY212" s="171" t="s">
        <v>115</v>
      </c>
      <c r="AZ212" s="171"/>
      <c r="BB212" s="20">
        <f t="shared" si="26"/>
        <v>0</v>
      </c>
      <c r="BC212" s="20"/>
      <c r="BD212" s="20"/>
      <c r="BE212" s="20"/>
      <c r="BF212" s="21" t="str">
        <f t="shared" si="27"/>
        <v/>
      </c>
      <c r="BG212" s="22" t="str">
        <f t="shared" si="28"/>
        <v>0</v>
      </c>
      <c r="BH212" s="22" t="b">
        <f t="shared" si="29"/>
        <v>0</v>
      </c>
      <c r="BI212" s="17"/>
      <c r="BJ212" s="17"/>
      <c r="BK212" s="17"/>
      <c r="BL212" s="17"/>
      <c r="BM212" s="17"/>
      <c r="BN212" s="17"/>
      <c r="BO212" s="17"/>
    </row>
    <row r="213" spans="51:67" ht="86.25" customHeight="1" x14ac:dyDescent="0.4">
      <c r="AY213" s="171" t="s">
        <v>115</v>
      </c>
      <c r="AZ213" s="171"/>
      <c r="BB213" s="20">
        <f t="shared" si="26"/>
        <v>0</v>
      </c>
      <c r="BC213" s="20"/>
      <c r="BD213" s="20"/>
      <c r="BE213" s="20"/>
      <c r="BF213" s="21" t="str">
        <f t="shared" si="27"/>
        <v/>
      </c>
      <c r="BG213" s="22" t="str">
        <f t="shared" si="28"/>
        <v>0</v>
      </c>
      <c r="BH213" s="22" t="b">
        <f t="shared" si="29"/>
        <v>0</v>
      </c>
      <c r="BI213" s="17"/>
      <c r="BJ213" s="17"/>
      <c r="BK213" s="17"/>
      <c r="BL213" s="17"/>
      <c r="BM213" s="17"/>
      <c r="BN213" s="17"/>
      <c r="BO213" s="17"/>
    </row>
    <row r="214" spans="51:67" ht="86.25" customHeight="1" x14ac:dyDescent="0.4">
      <c r="AY214" s="171" t="s">
        <v>115</v>
      </c>
      <c r="AZ214" s="171"/>
      <c r="BB214" s="20">
        <f t="shared" si="26"/>
        <v>0</v>
      </c>
      <c r="BC214" s="20"/>
      <c r="BD214" s="20"/>
      <c r="BE214" s="20"/>
      <c r="BF214" s="21" t="str">
        <f t="shared" si="27"/>
        <v/>
      </c>
      <c r="BG214" s="22" t="str">
        <f t="shared" si="28"/>
        <v>0</v>
      </c>
      <c r="BH214" s="22" t="b">
        <f t="shared" si="29"/>
        <v>0</v>
      </c>
      <c r="BI214" s="17"/>
      <c r="BJ214" s="17"/>
      <c r="BK214" s="17"/>
      <c r="BL214" s="17"/>
      <c r="BM214" s="17"/>
      <c r="BN214" s="17"/>
      <c r="BO214" s="17"/>
    </row>
    <row r="215" spans="51:67" ht="86.25" customHeight="1" x14ac:dyDescent="0.4">
      <c r="AY215" s="171" t="s">
        <v>115</v>
      </c>
      <c r="AZ215" s="171"/>
      <c r="BB215" s="20">
        <f t="shared" si="26"/>
        <v>0</v>
      </c>
      <c r="BC215" s="20"/>
      <c r="BD215" s="20"/>
      <c r="BE215" s="20"/>
      <c r="BF215" s="21" t="str">
        <f t="shared" si="27"/>
        <v/>
      </c>
      <c r="BG215" s="22" t="str">
        <f t="shared" si="28"/>
        <v>0</v>
      </c>
      <c r="BH215" s="22" t="b">
        <f t="shared" si="29"/>
        <v>0</v>
      </c>
      <c r="BI215" s="17"/>
      <c r="BJ215" s="17"/>
      <c r="BK215" s="17"/>
      <c r="BL215" s="17"/>
      <c r="BM215" s="17"/>
      <c r="BN215" s="17"/>
      <c r="BO215" s="17"/>
    </row>
    <row r="216" spans="51:67" ht="86.25" customHeight="1" x14ac:dyDescent="0.4">
      <c r="AY216" s="171" t="s">
        <v>115</v>
      </c>
      <c r="AZ216" s="171"/>
      <c r="BB216" s="20">
        <f t="shared" si="26"/>
        <v>0</v>
      </c>
      <c r="BC216" s="20"/>
      <c r="BD216" s="20"/>
      <c r="BE216" s="20"/>
      <c r="BF216" s="21" t="str">
        <f t="shared" si="27"/>
        <v/>
      </c>
      <c r="BG216" s="22" t="str">
        <f t="shared" si="28"/>
        <v>0</v>
      </c>
      <c r="BH216" s="22" t="b">
        <f t="shared" si="29"/>
        <v>0</v>
      </c>
      <c r="BI216" s="17"/>
      <c r="BJ216" s="17"/>
      <c r="BK216" s="17"/>
      <c r="BL216" s="17"/>
      <c r="BM216" s="17"/>
      <c r="BN216" s="17"/>
      <c r="BO216" s="17"/>
    </row>
    <row r="217" spans="51:67" ht="86.25" customHeight="1" x14ac:dyDescent="0.4">
      <c r="AY217" s="171" t="s">
        <v>115</v>
      </c>
      <c r="AZ217" s="171"/>
      <c r="BB217" s="20">
        <f t="shared" si="26"/>
        <v>0</v>
      </c>
      <c r="BC217" s="20"/>
      <c r="BD217" s="20"/>
      <c r="BE217" s="20"/>
      <c r="BF217" s="21" t="str">
        <f t="shared" si="27"/>
        <v/>
      </c>
      <c r="BG217" s="22" t="str">
        <f t="shared" si="28"/>
        <v>0</v>
      </c>
      <c r="BH217" s="22" t="b">
        <f t="shared" si="29"/>
        <v>0</v>
      </c>
      <c r="BI217" s="17"/>
      <c r="BJ217" s="17"/>
      <c r="BK217" s="17"/>
      <c r="BL217" s="17"/>
      <c r="BM217" s="17"/>
      <c r="BN217" s="17"/>
      <c r="BO217" s="17"/>
    </row>
    <row r="218" spans="51:67" ht="86.25" customHeight="1" x14ac:dyDescent="0.4">
      <c r="AY218" s="171" t="s">
        <v>115</v>
      </c>
      <c r="AZ218" s="171"/>
      <c r="BB218" s="20">
        <f t="shared" si="26"/>
        <v>0</v>
      </c>
      <c r="BC218" s="20"/>
      <c r="BD218" s="20"/>
      <c r="BE218" s="20"/>
      <c r="BF218" s="21" t="str">
        <f t="shared" si="27"/>
        <v/>
      </c>
      <c r="BG218" s="22" t="str">
        <f t="shared" si="28"/>
        <v>0</v>
      </c>
      <c r="BH218" s="22" t="b">
        <f t="shared" si="29"/>
        <v>0</v>
      </c>
      <c r="BI218" s="17"/>
      <c r="BJ218" s="17"/>
      <c r="BK218" s="17"/>
      <c r="BL218" s="17"/>
      <c r="BM218" s="17"/>
      <c r="BN218" s="17"/>
      <c r="BO218" s="17"/>
    </row>
    <row r="219" spans="51:67" ht="86.25" customHeight="1" x14ac:dyDescent="0.4">
      <c r="AY219" s="171" t="s">
        <v>115</v>
      </c>
      <c r="AZ219" s="171"/>
      <c r="BB219" s="20">
        <f t="shared" si="26"/>
        <v>0</v>
      </c>
      <c r="BC219" s="20"/>
      <c r="BD219" s="20"/>
      <c r="BE219" s="20"/>
      <c r="BF219" s="21" t="str">
        <f t="shared" si="27"/>
        <v/>
      </c>
      <c r="BG219" s="22" t="str">
        <f t="shared" si="28"/>
        <v>0</v>
      </c>
      <c r="BH219" s="22" t="b">
        <f t="shared" si="29"/>
        <v>0</v>
      </c>
      <c r="BI219" s="17"/>
      <c r="BJ219" s="17"/>
      <c r="BK219" s="17"/>
      <c r="BL219" s="17"/>
      <c r="BM219" s="17"/>
      <c r="BN219" s="17"/>
      <c r="BO219" s="17"/>
    </row>
    <row r="220" spans="51:67" ht="86.25" customHeight="1" x14ac:dyDescent="0.4">
      <c r="AY220" s="171" t="s">
        <v>115</v>
      </c>
      <c r="AZ220" s="171"/>
      <c r="BB220" s="20">
        <f t="shared" si="26"/>
        <v>0</v>
      </c>
      <c r="BC220" s="20"/>
      <c r="BD220" s="20"/>
      <c r="BE220" s="20"/>
      <c r="BF220" s="21" t="str">
        <f t="shared" si="27"/>
        <v/>
      </c>
      <c r="BG220" s="22" t="str">
        <f t="shared" si="28"/>
        <v>0</v>
      </c>
      <c r="BH220" s="22" t="b">
        <f t="shared" si="29"/>
        <v>0</v>
      </c>
      <c r="BI220" s="17"/>
      <c r="BJ220" s="17"/>
      <c r="BK220" s="17"/>
      <c r="BL220" s="17"/>
      <c r="BM220" s="17"/>
      <c r="BN220" s="17"/>
      <c r="BO220" s="17"/>
    </row>
    <row r="221" spans="51:67" ht="86.25" customHeight="1" x14ac:dyDescent="0.4">
      <c r="AY221" s="171" t="s">
        <v>115</v>
      </c>
      <c r="AZ221" s="171"/>
      <c r="BB221" s="20">
        <f t="shared" si="26"/>
        <v>0</v>
      </c>
      <c r="BC221" s="20"/>
      <c r="BD221" s="20"/>
      <c r="BE221" s="20"/>
      <c r="BF221" s="21" t="str">
        <f t="shared" si="27"/>
        <v/>
      </c>
      <c r="BG221" s="22" t="str">
        <f t="shared" si="28"/>
        <v>0</v>
      </c>
      <c r="BH221" s="22" t="b">
        <f t="shared" si="29"/>
        <v>0</v>
      </c>
      <c r="BI221" s="17"/>
      <c r="BJ221" s="17"/>
      <c r="BK221" s="17"/>
      <c r="BL221" s="17"/>
      <c r="BM221" s="17"/>
      <c r="BN221" s="17"/>
      <c r="BO221" s="17"/>
    </row>
    <row r="222" spans="51:67" ht="86.25" customHeight="1" x14ac:dyDescent="0.4">
      <c r="AY222" s="171" t="s">
        <v>115</v>
      </c>
      <c r="AZ222" s="171"/>
      <c r="BB222" s="20">
        <f t="shared" si="26"/>
        <v>0</v>
      </c>
      <c r="BC222" s="20"/>
      <c r="BD222" s="20"/>
      <c r="BE222" s="20"/>
      <c r="BF222" s="21" t="str">
        <f t="shared" si="27"/>
        <v/>
      </c>
      <c r="BG222" s="22" t="str">
        <f t="shared" si="28"/>
        <v>0</v>
      </c>
      <c r="BH222" s="22" t="b">
        <f t="shared" si="29"/>
        <v>0</v>
      </c>
      <c r="BI222" s="17"/>
      <c r="BJ222" s="17"/>
      <c r="BK222" s="17"/>
      <c r="BL222" s="17"/>
      <c r="BM222" s="17"/>
      <c r="BN222" s="17"/>
      <c r="BO222" s="17"/>
    </row>
    <row r="223" spans="51:67" ht="86.25" customHeight="1" x14ac:dyDescent="0.4">
      <c r="AY223" s="171" t="s">
        <v>115</v>
      </c>
      <c r="AZ223" s="171"/>
      <c r="BB223" s="20">
        <f t="shared" si="26"/>
        <v>0</v>
      </c>
      <c r="BC223" s="20"/>
      <c r="BD223" s="20"/>
      <c r="BE223" s="20"/>
      <c r="BF223" s="21" t="str">
        <f t="shared" si="27"/>
        <v/>
      </c>
      <c r="BG223" s="22" t="str">
        <f t="shared" si="28"/>
        <v>0</v>
      </c>
      <c r="BH223" s="22" t="b">
        <f t="shared" si="29"/>
        <v>0</v>
      </c>
      <c r="BI223" s="17"/>
      <c r="BJ223" s="17"/>
      <c r="BK223" s="17"/>
      <c r="BL223" s="17"/>
      <c r="BM223" s="17"/>
      <c r="BN223" s="17"/>
      <c r="BO223" s="17"/>
    </row>
    <row r="224" spans="51:67" ht="86.25" customHeight="1" x14ac:dyDescent="0.4">
      <c r="AY224" s="171" t="s">
        <v>115</v>
      </c>
      <c r="AZ224" s="171"/>
      <c r="BB224" s="20">
        <f t="shared" si="26"/>
        <v>0</v>
      </c>
      <c r="BC224" s="20"/>
      <c r="BD224" s="20"/>
      <c r="BE224" s="20"/>
      <c r="BF224" s="21" t="str">
        <f t="shared" si="27"/>
        <v/>
      </c>
      <c r="BG224" s="22" t="str">
        <f t="shared" si="28"/>
        <v>0</v>
      </c>
      <c r="BH224" s="22" t="b">
        <f t="shared" si="29"/>
        <v>0</v>
      </c>
      <c r="BI224" s="17"/>
      <c r="BJ224" s="17"/>
      <c r="BK224" s="17"/>
      <c r="BL224" s="17"/>
      <c r="BM224" s="17"/>
      <c r="BN224" s="17"/>
      <c r="BO224" s="17"/>
    </row>
    <row r="225" spans="51:67" ht="86.25" customHeight="1" x14ac:dyDescent="0.4">
      <c r="AY225" s="171" t="s">
        <v>115</v>
      </c>
      <c r="AZ225" s="171"/>
      <c r="BB225" s="20">
        <f t="shared" si="26"/>
        <v>0</v>
      </c>
      <c r="BC225" s="20"/>
      <c r="BD225" s="20"/>
      <c r="BE225" s="20"/>
      <c r="BF225" s="21" t="str">
        <f t="shared" si="27"/>
        <v/>
      </c>
      <c r="BG225" s="22" t="str">
        <f t="shared" si="28"/>
        <v>0</v>
      </c>
      <c r="BH225" s="22" t="b">
        <f t="shared" si="29"/>
        <v>0</v>
      </c>
      <c r="BI225" s="17"/>
      <c r="BJ225" s="17"/>
      <c r="BK225" s="17"/>
      <c r="BL225" s="17"/>
      <c r="BM225" s="17"/>
      <c r="BN225" s="17"/>
      <c r="BO225" s="17"/>
    </row>
    <row r="226" spans="51:67" ht="86.25" customHeight="1" x14ac:dyDescent="0.4">
      <c r="AY226" s="171" t="s">
        <v>115</v>
      </c>
      <c r="AZ226" s="171"/>
      <c r="BB226" s="20">
        <f t="shared" si="26"/>
        <v>0</v>
      </c>
      <c r="BC226" s="20"/>
      <c r="BD226" s="20"/>
      <c r="BE226" s="20"/>
      <c r="BF226" s="21" t="str">
        <f t="shared" si="27"/>
        <v/>
      </c>
      <c r="BG226" s="22" t="str">
        <f t="shared" si="28"/>
        <v>0</v>
      </c>
      <c r="BH226" s="22" t="b">
        <f t="shared" si="29"/>
        <v>0</v>
      </c>
      <c r="BI226" s="17"/>
      <c r="BJ226" s="17"/>
      <c r="BK226" s="17"/>
      <c r="BL226" s="17"/>
      <c r="BM226" s="17"/>
      <c r="BN226" s="17"/>
      <c r="BO226" s="17"/>
    </row>
    <row r="227" spans="51:67" ht="86.25" customHeight="1" x14ac:dyDescent="0.4">
      <c r="AY227" s="171" t="s">
        <v>115</v>
      </c>
      <c r="AZ227" s="171"/>
      <c r="BB227" s="20">
        <f t="shared" si="26"/>
        <v>0</v>
      </c>
      <c r="BC227" s="20"/>
      <c r="BD227" s="20"/>
      <c r="BE227" s="20"/>
      <c r="BF227" s="21" t="str">
        <f t="shared" si="27"/>
        <v/>
      </c>
      <c r="BG227" s="22" t="str">
        <f t="shared" si="28"/>
        <v>0</v>
      </c>
      <c r="BH227" s="22" t="b">
        <f t="shared" si="29"/>
        <v>0</v>
      </c>
      <c r="BI227" s="17"/>
      <c r="BJ227" s="17"/>
      <c r="BK227" s="17"/>
      <c r="BL227" s="17"/>
      <c r="BM227" s="17"/>
      <c r="BN227" s="17"/>
      <c r="BO227" s="17"/>
    </row>
    <row r="228" spans="51:67" ht="86.25" customHeight="1" x14ac:dyDescent="0.4">
      <c r="AY228" s="171" t="s">
        <v>115</v>
      </c>
      <c r="AZ228" s="171"/>
      <c r="BB228" s="20">
        <f t="shared" si="26"/>
        <v>0</v>
      </c>
      <c r="BC228" s="20"/>
      <c r="BD228" s="20"/>
      <c r="BE228" s="20"/>
      <c r="BF228" s="21" t="str">
        <f t="shared" si="27"/>
        <v/>
      </c>
      <c r="BG228" s="22" t="str">
        <f t="shared" si="28"/>
        <v>0</v>
      </c>
      <c r="BH228" s="22" t="b">
        <f t="shared" si="29"/>
        <v>0</v>
      </c>
      <c r="BI228" s="17"/>
      <c r="BJ228" s="17"/>
      <c r="BK228" s="17"/>
      <c r="BL228" s="17"/>
      <c r="BM228" s="17"/>
      <c r="BN228" s="17"/>
      <c r="BO228" s="17"/>
    </row>
    <row r="229" spans="51:67" ht="86.25" customHeight="1" x14ac:dyDescent="0.4">
      <c r="AY229" s="171" t="s">
        <v>115</v>
      </c>
      <c r="AZ229" s="171"/>
      <c r="BB229" s="20">
        <f t="shared" si="26"/>
        <v>0</v>
      </c>
      <c r="BC229" s="20"/>
      <c r="BD229" s="20"/>
      <c r="BE229" s="20"/>
      <c r="BF229" s="21" t="str">
        <f t="shared" si="27"/>
        <v/>
      </c>
      <c r="BG229" s="22" t="str">
        <f t="shared" si="28"/>
        <v>0</v>
      </c>
      <c r="BH229" s="22" t="b">
        <f t="shared" si="29"/>
        <v>0</v>
      </c>
      <c r="BI229" s="17"/>
      <c r="BJ229" s="17"/>
      <c r="BK229" s="17"/>
      <c r="BL229" s="17"/>
      <c r="BM229" s="17"/>
      <c r="BN229" s="17"/>
      <c r="BO229" s="17"/>
    </row>
    <row r="230" spans="51:67" ht="86.25" customHeight="1" x14ac:dyDescent="0.4">
      <c r="AY230" s="171" t="s">
        <v>115</v>
      </c>
      <c r="AZ230" s="171"/>
      <c r="BB230" s="20">
        <f t="shared" si="26"/>
        <v>0</v>
      </c>
      <c r="BC230" s="20"/>
      <c r="BD230" s="20"/>
      <c r="BE230" s="20"/>
      <c r="BF230" s="21" t="str">
        <f t="shared" si="27"/>
        <v/>
      </c>
      <c r="BG230" s="22" t="str">
        <f t="shared" si="28"/>
        <v>0</v>
      </c>
      <c r="BH230" s="22" t="b">
        <f t="shared" si="29"/>
        <v>0</v>
      </c>
      <c r="BI230" s="17"/>
      <c r="BJ230" s="17"/>
      <c r="BK230" s="17"/>
      <c r="BL230" s="17"/>
      <c r="BM230" s="17"/>
      <c r="BN230" s="17"/>
      <c r="BO230" s="17"/>
    </row>
    <row r="231" spans="51:67" ht="86.25" customHeight="1" x14ac:dyDescent="0.4">
      <c r="AY231" s="171" t="s">
        <v>115</v>
      </c>
      <c r="AZ231" s="171"/>
      <c r="BB231" s="20">
        <f t="shared" si="26"/>
        <v>0</v>
      </c>
      <c r="BC231" s="20"/>
      <c r="BD231" s="20"/>
      <c r="BE231" s="20"/>
      <c r="BF231" s="21" t="str">
        <f t="shared" si="27"/>
        <v/>
      </c>
      <c r="BG231" s="22" t="str">
        <f t="shared" si="28"/>
        <v>0</v>
      </c>
      <c r="BH231" s="22" t="b">
        <f t="shared" si="29"/>
        <v>0</v>
      </c>
      <c r="BI231" s="17"/>
      <c r="BJ231" s="17"/>
      <c r="BK231" s="17"/>
      <c r="BL231" s="17"/>
      <c r="BM231" s="17"/>
      <c r="BN231" s="17"/>
      <c r="BO231" s="17"/>
    </row>
    <row r="232" spans="51:67" ht="86.25" customHeight="1" x14ac:dyDescent="0.4">
      <c r="AY232" s="171" t="s">
        <v>115</v>
      </c>
      <c r="AZ232" s="171"/>
      <c r="BB232" s="20">
        <f t="shared" si="26"/>
        <v>0</v>
      </c>
      <c r="BC232" s="20"/>
      <c r="BD232" s="20"/>
      <c r="BE232" s="20"/>
      <c r="BF232" s="21" t="str">
        <f t="shared" si="27"/>
        <v/>
      </c>
      <c r="BG232" s="22" t="str">
        <f t="shared" si="28"/>
        <v>0</v>
      </c>
      <c r="BH232" s="22" t="b">
        <f t="shared" si="29"/>
        <v>0</v>
      </c>
      <c r="BI232" s="17"/>
      <c r="BJ232" s="17"/>
      <c r="BK232" s="17"/>
      <c r="BL232" s="17"/>
      <c r="BM232" s="17"/>
      <c r="BN232" s="17"/>
      <c r="BO232" s="17"/>
    </row>
    <row r="233" spans="51:67" ht="86.25" customHeight="1" x14ac:dyDescent="0.4">
      <c r="AY233" s="171" t="s">
        <v>115</v>
      </c>
      <c r="AZ233" s="171"/>
      <c r="BB233" s="20">
        <f t="shared" si="26"/>
        <v>0</v>
      </c>
      <c r="BC233" s="20"/>
      <c r="BD233" s="20"/>
      <c r="BE233" s="20"/>
      <c r="BF233" s="21" t="str">
        <f t="shared" si="27"/>
        <v/>
      </c>
      <c r="BG233" s="22" t="str">
        <f t="shared" si="28"/>
        <v>0</v>
      </c>
      <c r="BH233" s="22" t="b">
        <f t="shared" si="29"/>
        <v>0</v>
      </c>
      <c r="BI233" s="17"/>
      <c r="BJ233" s="17"/>
      <c r="BK233" s="17"/>
      <c r="BL233" s="17"/>
      <c r="BM233" s="17"/>
      <c r="BN233" s="17"/>
      <c r="BO233" s="17"/>
    </row>
    <row r="234" spans="51:67" ht="86.25" customHeight="1" x14ac:dyDescent="0.4">
      <c r="AY234" s="171" t="s">
        <v>115</v>
      </c>
      <c r="AZ234" s="171"/>
      <c r="BB234" s="20">
        <f t="shared" si="26"/>
        <v>0</v>
      </c>
      <c r="BC234" s="20"/>
      <c r="BD234" s="20"/>
      <c r="BE234" s="20"/>
      <c r="BF234" s="21" t="str">
        <f t="shared" si="27"/>
        <v/>
      </c>
      <c r="BG234" s="22" t="str">
        <f t="shared" si="28"/>
        <v>0</v>
      </c>
      <c r="BH234" s="22" t="b">
        <f t="shared" si="29"/>
        <v>0</v>
      </c>
      <c r="BI234" s="17"/>
      <c r="BJ234" s="17"/>
      <c r="BK234" s="17"/>
      <c r="BL234" s="17"/>
      <c r="BM234" s="17"/>
      <c r="BN234" s="17"/>
      <c r="BO234" s="17"/>
    </row>
    <row r="235" spans="51:67" ht="86.25" customHeight="1" x14ac:dyDescent="0.4">
      <c r="AY235" s="171" t="s">
        <v>115</v>
      </c>
      <c r="AZ235" s="171"/>
      <c r="BB235" s="20">
        <f t="shared" si="26"/>
        <v>0</v>
      </c>
      <c r="BC235" s="20"/>
      <c r="BD235" s="20"/>
      <c r="BE235" s="20"/>
      <c r="BF235" s="21" t="str">
        <f t="shared" si="27"/>
        <v/>
      </c>
      <c r="BG235" s="22" t="str">
        <f t="shared" si="28"/>
        <v>0</v>
      </c>
      <c r="BH235" s="22" t="b">
        <f t="shared" si="29"/>
        <v>0</v>
      </c>
      <c r="BI235" s="17"/>
      <c r="BJ235" s="17"/>
      <c r="BK235" s="17"/>
      <c r="BL235" s="17"/>
      <c r="BM235" s="17"/>
      <c r="BN235" s="17"/>
      <c r="BO235" s="17"/>
    </row>
    <row r="236" spans="51:67" ht="86.25" customHeight="1" x14ac:dyDescent="0.4">
      <c r="AY236" s="171" t="s">
        <v>115</v>
      </c>
      <c r="AZ236" s="171"/>
      <c r="BB236" s="20">
        <f t="shared" si="26"/>
        <v>0</v>
      </c>
      <c r="BC236" s="20"/>
      <c r="BD236" s="20"/>
      <c r="BE236" s="20"/>
      <c r="BF236" s="21" t="str">
        <f t="shared" si="27"/>
        <v/>
      </c>
      <c r="BG236" s="22" t="str">
        <f t="shared" si="28"/>
        <v>0</v>
      </c>
      <c r="BH236" s="22" t="b">
        <f t="shared" si="29"/>
        <v>0</v>
      </c>
      <c r="BI236" s="17"/>
      <c r="BJ236" s="17"/>
      <c r="BK236" s="17"/>
      <c r="BL236" s="17"/>
      <c r="BM236" s="17"/>
      <c r="BN236" s="17"/>
      <c r="BO236" s="17"/>
    </row>
    <row r="237" spans="51:67" ht="86.25" customHeight="1" x14ac:dyDescent="0.4">
      <c r="AY237" s="171" t="s">
        <v>115</v>
      </c>
      <c r="AZ237" s="171"/>
      <c r="BB237" s="20">
        <f t="shared" si="26"/>
        <v>0</v>
      </c>
      <c r="BC237" s="20"/>
      <c r="BD237" s="20"/>
      <c r="BE237" s="20"/>
      <c r="BF237" s="21" t="str">
        <f t="shared" si="27"/>
        <v/>
      </c>
      <c r="BG237" s="22" t="str">
        <f t="shared" si="28"/>
        <v>0</v>
      </c>
      <c r="BH237" s="22" t="b">
        <f t="shared" si="29"/>
        <v>0</v>
      </c>
      <c r="BI237" s="17"/>
      <c r="BJ237" s="17"/>
      <c r="BK237" s="17"/>
      <c r="BL237" s="17"/>
      <c r="BM237" s="17"/>
      <c r="BN237" s="17"/>
      <c r="BO237" s="17"/>
    </row>
    <row r="238" spans="51:67" ht="86.25" customHeight="1" x14ac:dyDescent="0.4">
      <c r="AY238" s="171" t="s">
        <v>115</v>
      </c>
      <c r="AZ238" s="171"/>
      <c r="BB238" s="20">
        <f t="shared" si="26"/>
        <v>0</v>
      </c>
      <c r="BC238" s="20"/>
      <c r="BD238" s="20"/>
      <c r="BE238" s="20"/>
      <c r="BF238" s="21" t="str">
        <f t="shared" si="27"/>
        <v/>
      </c>
      <c r="BG238" s="22" t="str">
        <f t="shared" si="28"/>
        <v>0</v>
      </c>
      <c r="BH238" s="22" t="b">
        <f t="shared" si="29"/>
        <v>0</v>
      </c>
      <c r="BI238" s="17"/>
      <c r="BJ238" s="17"/>
      <c r="BK238" s="17"/>
      <c r="BL238" s="17"/>
      <c r="BM238" s="17"/>
      <c r="BN238" s="17"/>
      <c r="BO238" s="17"/>
    </row>
    <row r="239" spans="51:67" ht="86.25" customHeight="1" x14ac:dyDescent="0.4">
      <c r="AY239" s="171" t="s">
        <v>115</v>
      </c>
      <c r="AZ239" s="171"/>
      <c r="BB239" s="20">
        <f t="shared" si="26"/>
        <v>0</v>
      </c>
      <c r="BC239" s="20"/>
      <c r="BD239" s="20"/>
      <c r="BE239" s="20"/>
      <c r="BF239" s="21" t="str">
        <f t="shared" si="27"/>
        <v/>
      </c>
      <c r="BG239" s="22" t="str">
        <f t="shared" si="28"/>
        <v>0</v>
      </c>
      <c r="BH239" s="22" t="b">
        <f t="shared" si="29"/>
        <v>0</v>
      </c>
      <c r="BI239" s="17"/>
      <c r="BJ239" s="17"/>
      <c r="BK239" s="17"/>
      <c r="BL239" s="17"/>
      <c r="BM239" s="17"/>
      <c r="BN239" s="17"/>
      <c r="BO239" s="17"/>
    </row>
    <row r="240" spans="51:67" ht="86.25" customHeight="1" x14ac:dyDescent="0.4">
      <c r="AY240" s="171" t="s">
        <v>115</v>
      </c>
      <c r="AZ240" s="171"/>
      <c r="BB240" s="20">
        <f t="shared" si="26"/>
        <v>0</v>
      </c>
      <c r="BC240" s="20"/>
      <c r="BD240" s="20"/>
      <c r="BE240" s="20"/>
      <c r="BF240" s="21" t="str">
        <f t="shared" si="27"/>
        <v/>
      </c>
      <c r="BG240" s="22" t="str">
        <f t="shared" si="28"/>
        <v>0</v>
      </c>
      <c r="BH240" s="22" t="b">
        <f t="shared" si="29"/>
        <v>0</v>
      </c>
      <c r="BI240" s="17"/>
      <c r="BJ240" s="17"/>
      <c r="BK240" s="17"/>
      <c r="BL240" s="17"/>
      <c r="BM240" s="17"/>
      <c r="BN240" s="17"/>
      <c r="BO240" s="17"/>
    </row>
    <row r="241" spans="51:67" ht="86.25" customHeight="1" x14ac:dyDescent="0.4">
      <c r="AY241" s="171" t="s">
        <v>115</v>
      </c>
      <c r="AZ241" s="171"/>
      <c r="BB241" s="20">
        <f t="shared" si="26"/>
        <v>0</v>
      </c>
      <c r="BC241" s="20"/>
      <c r="BD241" s="20"/>
      <c r="BE241" s="20"/>
      <c r="BF241" s="21" t="str">
        <f t="shared" si="27"/>
        <v/>
      </c>
      <c r="BG241" s="22" t="str">
        <f t="shared" si="28"/>
        <v>0</v>
      </c>
      <c r="BH241" s="22" t="b">
        <f t="shared" si="29"/>
        <v>0</v>
      </c>
      <c r="BI241" s="17"/>
      <c r="BJ241" s="17"/>
      <c r="BK241" s="17"/>
      <c r="BL241" s="17"/>
      <c r="BM241" s="17"/>
      <c r="BN241" s="17"/>
      <c r="BO241" s="17"/>
    </row>
    <row r="242" spans="51:67" ht="86.25" customHeight="1" x14ac:dyDescent="0.4">
      <c r="AY242" s="171" t="s">
        <v>115</v>
      </c>
      <c r="AZ242" s="171"/>
      <c r="BB242" s="20">
        <f t="shared" si="26"/>
        <v>0</v>
      </c>
      <c r="BC242" s="20"/>
      <c r="BD242" s="20"/>
      <c r="BE242" s="20"/>
      <c r="BF242" s="21" t="str">
        <f t="shared" si="27"/>
        <v/>
      </c>
      <c r="BG242" s="22" t="str">
        <f t="shared" si="28"/>
        <v>0</v>
      </c>
      <c r="BH242" s="22" t="b">
        <f t="shared" si="29"/>
        <v>0</v>
      </c>
      <c r="BI242" s="17"/>
      <c r="BJ242" s="17"/>
      <c r="BK242" s="17"/>
      <c r="BL242" s="17"/>
      <c r="BM242" s="17"/>
      <c r="BN242" s="17"/>
      <c r="BO242" s="17"/>
    </row>
    <row r="243" spans="51:67" ht="86.25" customHeight="1" x14ac:dyDescent="0.4">
      <c r="AY243" s="171" t="s">
        <v>115</v>
      </c>
      <c r="AZ243" s="171"/>
      <c r="BB243" s="20">
        <f t="shared" si="26"/>
        <v>0</v>
      </c>
      <c r="BC243" s="20"/>
      <c r="BD243" s="20"/>
      <c r="BE243" s="20"/>
      <c r="BF243" s="21" t="str">
        <f t="shared" si="27"/>
        <v/>
      </c>
      <c r="BG243" s="22" t="str">
        <f t="shared" si="28"/>
        <v>0</v>
      </c>
      <c r="BH243" s="22" t="b">
        <f t="shared" si="29"/>
        <v>0</v>
      </c>
      <c r="BI243" s="17"/>
      <c r="BJ243" s="17"/>
      <c r="BK243" s="17"/>
      <c r="BL243" s="17"/>
      <c r="BM243" s="17"/>
      <c r="BN243" s="17"/>
      <c r="BO243" s="17"/>
    </row>
    <row r="244" spans="51:67" ht="86.25" customHeight="1" x14ac:dyDescent="0.4">
      <c r="AY244" s="171" t="s">
        <v>115</v>
      </c>
      <c r="AZ244" s="171"/>
      <c r="BB244" s="20">
        <f t="shared" si="26"/>
        <v>0</v>
      </c>
      <c r="BC244" s="20"/>
      <c r="BD244" s="20"/>
      <c r="BE244" s="20"/>
      <c r="BF244" s="21" t="str">
        <f t="shared" si="27"/>
        <v/>
      </c>
      <c r="BG244" s="22" t="str">
        <f t="shared" si="28"/>
        <v>0</v>
      </c>
      <c r="BH244" s="22" t="b">
        <f t="shared" si="29"/>
        <v>0</v>
      </c>
      <c r="BI244" s="17"/>
      <c r="BJ244" s="17"/>
      <c r="BK244" s="17"/>
      <c r="BL244" s="17"/>
      <c r="BM244" s="17"/>
      <c r="BN244" s="17"/>
      <c r="BO244" s="17"/>
    </row>
    <row r="245" spans="51:67" ht="86.25" customHeight="1" x14ac:dyDescent="0.4">
      <c r="AY245" s="171" t="s">
        <v>115</v>
      </c>
      <c r="AZ245" s="171"/>
      <c r="BB245" s="20">
        <f t="shared" si="26"/>
        <v>0</v>
      </c>
      <c r="BC245" s="20"/>
      <c r="BD245" s="20"/>
      <c r="BE245" s="20"/>
      <c r="BF245" s="21" t="str">
        <f t="shared" si="27"/>
        <v/>
      </c>
      <c r="BG245" s="22" t="str">
        <f t="shared" si="28"/>
        <v>0</v>
      </c>
      <c r="BH245" s="22" t="b">
        <f t="shared" si="29"/>
        <v>0</v>
      </c>
      <c r="BI245" s="17"/>
      <c r="BJ245" s="17"/>
      <c r="BK245" s="17"/>
      <c r="BL245" s="17"/>
      <c r="BM245" s="17"/>
      <c r="BN245" s="17"/>
      <c r="BO245" s="17"/>
    </row>
    <row r="246" spans="51:67" ht="86.25" customHeight="1" x14ac:dyDescent="0.4">
      <c r="AY246" s="171" t="s">
        <v>115</v>
      </c>
      <c r="AZ246" s="171"/>
      <c r="BB246" s="33">
        <f t="shared" si="26"/>
        <v>0</v>
      </c>
      <c r="BC246" s="33"/>
      <c r="BD246" s="33"/>
      <c r="BE246" s="33"/>
      <c r="BF246" s="34" t="str">
        <f t="shared" si="27"/>
        <v/>
      </c>
      <c r="BG246" s="35" t="str">
        <f t="shared" si="28"/>
        <v>0</v>
      </c>
      <c r="BH246" s="35" t="b">
        <f t="shared" si="29"/>
        <v>0</v>
      </c>
    </row>
    <row r="247" spans="51:67" ht="86.25" customHeight="1" x14ac:dyDescent="0.4">
      <c r="AY247" s="171" t="s">
        <v>115</v>
      </c>
      <c r="AZ247" s="171"/>
      <c r="BB247" s="33">
        <f t="shared" si="26"/>
        <v>0</v>
      </c>
      <c r="BC247" s="33"/>
      <c r="BD247" s="33"/>
      <c r="BE247" s="33"/>
      <c r="BF247" s="34" t="str">
        <f t="shared" si="27"/>
        <v/>
      </c>
      <c r="BG247" s="35" t="str">
        <f t="shared" si="28"/>
        <v>0</v>
      </c>
      <c r="BH247" s="35" t="b">
        <f t="shared" si="29"/>
        <v>0</v>
      </c>
    </row>
    <row r="248" spans="51:67" ht="86.25" customHeight="1" x14ac:dyDescent="0.4">
      <c r="AY248" s="171" t="s">
        <v>115</v>
      </c>
      <c r="AZ248" s="171"/>
      <c r="BB248" s="33">
        <f t="shared" si="26"/>
        <v>0</v>
      </c>
      <c r="BC248" s="33"/>
      <c r="BD248" s="33"/>
      <c r="BE248" s="33"/>
      <c r="BF248" s="34" t="str">
        <f t="shared" si="27"/>
        <v/>
      </c>
      <c r="BG248" s="35" t="str">
        <f t="shared" si="28"/>
        <v>0</v>
      </c>
      <c r="BH248" s="35" t="b">
        <f t="shared" si="29"/>
        <v>0</v>
      </c>
    </row>
    <row r="249" spans="51:67" ht="86.25" customHeight="1" x14ac:dyDescent="0.4">
      <c r="AY249" s="171" t="s">
        <v>115</v>
      </c>
      <c r="AZ249" s="171"/>
      <c r="BB249" s="33">
        <f t="shared" si="26"/>
        <v>0</v>
      </c>
      <c r="BC249" s="33"/>
      <c r="BD249" s="33"/>
      <c r="BE249" s="33"/>
      <c r="BF249" s="34" t="str">
        <f t="shared" si="27"/>
        <v/>
      </c>
      <c r="BG249" s="35" t="str">
        <f t="shared" si="28"/>
        <v>0</v>
      </c>
      <c r="BH249" s="35" t="b">
        <f t="shared" si="29"/>
        <v>0</v>
      </c>
    </row>
    <row r="250" spans="51:67" ht="86.25" customHeight="1" x14ac:dyDescent="0.4">
      <c r="AY250" s="171" t="s">
        <v>115</v>
      </c>
      <c r="AZ250" s="171"/>
      <c r="BB250" s="33">
        <f t="shared" si="26"/>
        <v>0</v>
      </c>
      <c r="BC250" s="33"/>
      <c r="BD250" s="33"/>
      <c r="BE250" s="33"/>
      <c r="BF250" s="34" t="str">
        <f t="shared" si="27"/>
        <v/>
      </c>
      <c r="BG250" s="35" t="str">
        <f t="shared" si="28"/>
        <v>0</v>
      </c>
      <c r="BH250" s="35" t="b">
        <f t="shared" si="29"/>
        <v>0</v>
      </c>
    </row>
    <row r="251" spans="51:67" ht="86.25" customHeight="1" x14ac:dyDescent="0.4">
      <c r="AY251" s="171" t="s">
        <v>115</v>
      </c>
      <c r="AZ251" s="171"/>
      <c r="BB251" s="33">
        <f t="shared" si="26"/>
        <v>0</v>
      </c>
      <c r="BC251" s="33"/>
      <c r="BD251" s="33"/>
      <c r="BE251" s="33"/>
      <c r="BF251" s="34" t="str">
        <f t="shared" si="27"/>
        <v/>
      </c>
      <c r="BG251" s="35" t="str">
        <f t="shared" si="28"/>
        <v>0</v>
      </c>
      <c r="BH251" s="35" t="b">
        <f t="shared" si="29"/>
        <v>0</v>
      </c>
    </row>
    <row r="252" spans="51:67" ht="86.25" customHeight="1" x14ac:dyDescent="0.4">
      <c r="AY252" s="171" t="s">
        <v>115</v>
      </c>
      <c r="AZ252" s="171"/>
      <c r="BB252" s="33">
        <f t="shared" si="26"/>
        <v>0</v>
      </c>
      <c r="BC252" s="33"/>
      <c r="BD252" s="33"/>
      <c r="BE252" s="33"/>
      <c r="BF252" s="34" t="str">
        <f t="shared" si="27"/>
        <v/>
      </c>
      <c r="BG252" s="35" t="str">
        <f t="shared" si="28"/>
        <v>0</v>
      </c>
      <c r="BH252" s="35" t="b">
        <f t="shared" si="29"/>
        <v>0</v>
      </c>
    </row>
    <row r="253" spans="51:67" ht="86.25" customHeight="1" x14ac:dyDescent="0.4">
      <c r="AY253" s="171" t="s">
        <v>115</v>
      </c>
      <c r="AZ253" s="171"/>
      <c r="BB253" s="33">
        <f t="shared" si="26"/>
        <v>0</v>
      </c>
      <c r="BC253" s="33"/>
      <c r="BD253" s="33"/>
      <c r="BE253" s="33"/>
      <c r="BF253" s="34" t="str">
        <f t="shared" si="27"/>
        <v/>
      </c>
      <c r="BG253" s="35" t="str">
        <f t="shared" si="28"/>
        <v>0</v>
      </c>
      <c r="BH253" s="35" t="b">
        <f t="shared" si="29"/>
        <v>0</v>
      </c>
    </row>
    <row r="254" spans="51:67" ht="86.25" customHeight="1" x14ac:dyDescent="0.4">
      <c r="AY254" s="171" t="s">
        <v>115</v>
      </c>
      <c r="AZ254" s="171"/>
      <c r="BB254" s="33">
        <f t="shared" si="26"/>
        <v>0</v>
      </c>
      <c r="BC254" s="33"/>
      <c r="BD254" s="33"/>
      <c r="BE254" s="33"/>
      <c r="BF254" s="34" t="str">
        <f t="shared" si="27"/>
        <v/>
      </c>
      <c r="BG254" s="35" t="str">
        <f t="shared" si="28"/>
        <v>0</v>
      </c>
      <c r="BH254" s="35" t="b">
        <f t="shared" si="29"/>
        <v>0</v>
      </c>
    </row>
    <row r="255" spans="51:67" ht="86.25" customHeight="1" x14ac:dyDescent="0.4">
      <c r="AY255" s="171" t="s">
        <v>115</v>
      </c>
      <c r="AZ255" s="171"/>
      <c r="BB255" s="33">
        <f t="shared" si="26"/>
        <v>0</v>
      </c>
      <c r="BC255" s="33"/>
      <c r="BD255" s="33"/>
      <c r="BE255" s="33"/>
      <c r="BF255" s="34" t="str">
        <f t="shared" si="27"/>
        <v/>
      </c>
      <c r="BG255" s="35" t="str">
        <f t="shared" si="28"/>
        <v>0</v>
      </c>
      <c r="BH255" s="35" t="b">
        <f t="shared" si="29"/>
        <v>0</v>
      </c>
    </row>
    <row r="256" spans="51:67" ht="86.25" customHeight="1" x14ac:dyDescent="0.4">
      <c r="AY256" s="171" t="s">
        <v>115</v>
      </c>
      <c r="AZ256" s="171"/>
      <c r="BB256" s="33">
        <f t="shared" si="26"/>
        <v>0</v>
      </c>
      <c r="BC256" s="33"/>
      <c r="BD256" s="33"/>
      <c r="BE256" s="33"/>
      <c r="BF256" s="34" t="str">
        <f t="shared" si="27"/>
        <v/>
      </c>
      <c r="BG256" s="35" t="str">
        <f t="shared" si="28"/>
        <v>0</v>
      </c>
      <c r="BH256" s="35" t="b">
        <f t="shared" si="29"/>
        <v>0</v>
      </c>
    </row>
    <row r="257" spans="51:60" ht="86.25" customHeight="1" x14ac:dyDescent="0.4">
      <c r="AY257" s="171" t="s">
        <v>115</v>
      </c>
      <c r="AZ257" s="171"/>
      <c r="BB257" s="33">
        <f t="shared" si="26"/>
        <v>0</v>
      </c>
      <c r="BC257" s="33"/>
      <c r="BD257" s="33"/>
      <c r="BE257" s="33"/>
      <c r="BF257" s="34" t="str">
        <f t="shared" si="27"/>
        <v/>
      </c>
      <c r="BG257" s="35" t="str">
        <f t="shared" si="28"/>
        <v>0</v>
      </c>
      <c r="BH257" s="35" t="b">
        <f t="shared" si="29"/>
        <v>0</v>
      </c>
    </row>
    <row r="258" spans="51:60" ht="86.25" customHeight="1" x14ac:dyDescent="0.4">
      <c r="AY258" s="171" t="s">
        <v>115</v>
      </c>
      <c r="AZ258" s="171"/>
      <c r="BB258" s="33">
        <f t="shared" si="26"/>
        <v>0</v>
      </c>
      <c r="BC258" s="33"/>
      <c r="BD258" s="33"/>
      <c r="BE258" s="33"/>
      <c r="BF258" s="34" t="str">
        <f t="shared" si="27"/>
        <v/>
      </c>
      <c r="BG258" s="35" t="str">
        <f t="shared" si="28"/>
        <v>0</v>
      </c>
      <c r="BH258" s="35" t="b">
        <f t="shared" si="29"/>
        <v>0</v>
      </c>
    </row>
    <row r="259" spans="51:60" ht="86.25" customHeight="1" x14ac:dyDescent="0.4">
      <c r="AY259" s="171" t="s">
        <v>115</v>
      </c>
      <c r="AZ259" s="171"/>
      <c r="BB259" s="33">
        <f t="shared" si="26"/>
        <v>0</v>
      </c>
      <c r="BC259" s="33"/>
      <c r="BD259" s="33"/>
      <c r="BE259" s="33"/>
      <c r="BF259" s="34" t="str">
        <f t="shared" si="27"/>
        <v/>
      </c>
      <c r="BG259" s="35" t="str">
        <f t="shared" si="28"/>
        <v>0</v>
      </c>
      <c r="BH259" s="35" t="b">
        <f t="shared" si="29"/>
        <v>0</v>
      </c>
    </row>
    <row r="260" spans="51:60" ht="86.25" customHeight="1" x14ac:dyDescent="0.4">
      <c r="AY260" s="171" t="s">
        <v>115</v>
      </c>
      <c r="AZ260" s="171"/>
      <c r="BB260" s="33">
        <f t="shared" si="26"/>
        <v>0</v>
      </c>
      <c r="BC260" s="33"/>
      <c r="BD260" s="33"/>
      <c r="BE260" s="33"/>
      <c r="BF260" s="34" t="str">
        <f t="shared" si="27"/>
        <v/>
      </c>
      <c r="BG260" s="35" t="str">
        <f t="shared" si="28"/>
        <v>0</v>
      </c>
      <c r="BH260" s="35" t="b">
        <f t="shared" si="29"/>
        <v>0</v>
      </c>
    </row>
    <row r="261" spans="51:60" ht="86.25" customHeight="1" x14ac:dyDescent="0.4">
      <c r="AY261" s="171" t="s">
        <v>115</v>
      </c>
      <c r="AZ261" s="171"/>
      <c r="BB261" s="33">
        <f t="shared" si="26"/>
        <v>0</v>
      </c>
      <c r="BC261" s="33"/>
      <c r="BD261" s="33"/>
      <c r="BE261" s="33"/>
      <c r="BF261" s="34" t="str">
        <f t="shared" si="27"/>
        <v/>
      </c>
      <c r="BG261" s="35" t="str">
        <f t="shared" si="28"/>
        <v>0</v>
      </c>
      <c r="BH261" s="35" t="b">
        <f t="shared" si="29"/>
        <v>0</v>
      </c>
    </row>
    <row r="262" spans="51:60" ht="86.25" customHeight="1" x14ac:dyDescent="0.4">
      <c r="AY262" s="171" t="s">
        <v>115</v>
      </c>
      <c r="AZ262" s="171"/>
      <c r="BB262" s="33">
        <f t="shared" si="26"/>
        <v>0</v>
      </c>
      <c r="BC262" s="33"/>
      <c r="BD262" s="33"/>
      <c r="BE262" s="33"/>
      <c r="BF262" s="34" t="str">
        <f t="shared" si="27"/>
        <v/>
      </c>
      <c r="BG262" s="35" t="str">
        <f t="shared" si="28"/>
        <v>0</v>
      </c>
      <c r="BH262" s="35" t="b">
        <f t="shared" si="29"/>
        <v>0</v>
      </c>
    </row>
    <row r="263" spans="51:60" ht="86.25" customHeight="1" x14ac:dyDescent="0.4">
      <c r="AY263" s="171" t="s">
        <v>115</v>
      </c>
      <c r="AZ263" s="171"/>
      <c r="BB263" s="33">
        <f t="shared" si="26"/>
        <v>0</v>
      </c>
      <c r="BC263" s="33"/>
      <c r="BD263" s="33"/>
      <c r="BE263" s="33"/>
      <c r="BF263" s="34" t="str">
        <f t="shared" si="27"/>
        <v/>
      </c>
      <c r="BG263" s="35" t="str">
        <f t="shared" si="28"/>
        <v>0</v>
      </c>
      <c r="BH263" s="35" t="b">
        <f t="shared" si="29"/>
        <v>0</v>
      </c>
    </row>
    <row r="264" spans="51:60" ht="86.25" customHeight="1" x14ac:dyDescent="0.4">
      <c r="AY264" s="171" t="s">
        <v>115</v>
      </c>
      <c r="AZ264" s="171"/>
      <c r="BB264" s="33">
        <f t="shared" si="26"/>
        <v>0</v>
      </c>
      <c r="BC264" s="33"/>
      <c r="BD264" s="33"/>
      <c r="BE264" s="33"/>
      <c r="BF264" s="34" t="str">
        <f t="shared" si="27"/>
        <v/>
      </c>
      <c r="BG264" s="35" t="str">
        <f t="shared" si="28"/>
        <v>0</v>
      </c>
      <c r="BH264" s="35" t="b">
        <f t="shared" si="29"/>
        <v>0</v>
      </c>
    </row>
    <row r="265" spans="51:60" ht="86.25" customHeight="1" x14ac:dyDescent="0.4">
      <c r="AY265" s="171" t="s">
        <v>115</v>
      </c>
      <c r="AZ265" s="171"/>
      <c r="BB265" s="33">
        <f t="shared" si="26"/>
        <v>0</v>
      </c>
      <c r="BC265" s="33"/>
      <c r="BD265" s="33"/>
      <c r="BE265" s="33"/>
      <c r="BF265" s="34" t="str">
        <f t="shared" si="27"/>
        <v/>
      </c>
      <c r="BG265" s="35" t="str">
        <f t="shared" si="28"/>
        <v>0</v>
      </c>
      <c r="BH265" s="35" t="b">
        <f t="shared" si="29"/>
        <v>0</v>
      </c>
    </row>
    <row r="266" spans="51:60" ht="86.25" customHeight="1" x14ac:dyDescent="0.4">
      <c r="AY266" s="171" t="s">
        <v>115</v>
      </c>
      <c r="AZ266" s="171"/>
      <c r="BB266" s="33">
        <f t="shared" si="26"/>
        <v>0</v>
      </c>
      <c r="BC266" s="33"/>
      <c r="BD266" s="33"/>
      <c r="BE266" s="33"/>
      <c r="BF266" s="34" t="str">
        <f t="shared" si="27"/>
        <v/>
      </c>
      <c r="BG266" s="35" t="str">
        <f t="shared" si="28"/>
        <v>0</v>
      </c>
      <c r="BH266" s="35" t="b">
        <f t="shared" si="29"/>
        <v>0</v>
      </c>
    </row>
    <row r="267" spans="51:60" ht="86.25" customHeight="1" x14ac:dyDescent="0.4">
      <c r="AY267" s="171" t="s">
        <v>115</v>
      </c>
      <c r="AZ267" s="171"/>
      <c r="BB267" s="33">
        <f t="shared" si="26"/>
        <v>0</v>
      </c>
      <c r="BC267" s="33"/>
      <c r="BD267" s="33"/>
      <c r="BE267" s="33"/>
      <c r="BF267" s="34" t="str">
        <f t="shared" si="27"/>
        <v/>
      </c>
      <c r="BG267" s="35" t="str">
        <f t="shared" si="28"/>
        <v>0</v>
      </c>
      <c r="BH267" s="35" t="b">
        <f t="shared" si="29"/>
        <v>0</v>
      </c>
    </row>
    <row r="268" spans="51:60" ht="86.25" customHeight="1" x14ac:dyDescent="0.4">
      <c r="AY268" s="171" t="s">
        <v>115</v>
      </c>
      <c r="AZ268" s="171"/>
      <c r="BB268" s="33">
        <f t="shared" si="26"/>
        <v>0</v>
      </c>
      <c r="BC268" s="33"/>
      <c r="BD268" s="33"/>
      <c r="BE268" s="33"/>
      <c r="BF268" s="34" t="str">
        <f t="shared" si="27"/>
        <v/>
      </c>
      <c r="BG268" s="35" t="str">
        <f t="shared" si="28"/>
        <v>0</v>
      </c>
      <c r="BH268" s="35" t="b">
        <f t="shared" si="29"/>
        <v>0</v>
      </c>
    </row>
    <row r="269" spans="51:60" ht="86.25" customHeight="1" x14ac:dyDescent="0.4">
      <c r="AY269" s="171" t="s">
        <v>115</v>
      </c>
      <c r="AZ269" s="171"/>
      <c r="BB269" s="33">
        <f t="shared" si="26"/>
        <v>0</v>
      </c>
      <c r="BC269" s="33"/>
      <c r="BD269" s="33"/>
      <c r="BE269" s="33"/>
      <c r="BF269" s="34" t="str">
        <f t="shared" si="27"/>
        <v/>
      </c>
      <c r="BG269" s="35" t="str">
        <f t="shared" si="28"/>
        <v>0</v>
      </c>
      <c r="BH269" s="35" t="b">
        <f t="shared" si="29"/>
        <v>0</v>
      </c>
    </row>
    <row r="270" spans="51:60" ht="86.25" customHeight="1" x14ac:dyDescent="0.4">
      <c r="AY270" s="171" t="s">
        <v>115</v>
      </c>
      <c r="AZ270" s="171"/>
      <c r="BB270" s="33">
        <f t="shared" si="26"/>
        <v>0</v>
      </c>
      <c r="BC270" s="33"/>
      <c r="BD270" s="33"/>
      <c r="BE270" s="33"/>
      <c r="BF270" s="34" t="str">
        <f t="shared" si="27"/>
        <v/>
      </c>
      <c r="BG270" s="35" t="str">
        <f t="shared" si="28"/>
        <v>0</v>
      </c>
      <c r="BH270" s="35" t="b">
        <f t="shared" si="29"/>
        <v>0</v>
      </c>
    </row>
    <row r="271" spans="51:60" ht="86.25" customHeight="1" x14ac:dyDescent="0.4">
      <c r="AY271" s="171" t="s">
        <v>115</v>
      </c>
      <c r="AZ271" s="171"/>
      <c r="BB271" s="33">
        <f t="shared" si="26"/>
        <v>0</v>
      </c>
      <c r="BC271" s="33"/>
      <c r="BD271" s="33"/>
      <c r="BE271" s="33"/>
      <c r="BF271" s="34" t="str">
        <f t="shared" si="27"/>
        <v/>
      </c>
      <c r="BG271" s="35" t="str">
        <f t="shared" si="28"/>
        <v>0</v>
      </c>
      <c r="BH271" s="35" t="b">
        <f t="shared" si="29"/>
        <v>0</v>
      </c>
    </row>
    <row r="272" spans="51:60" ht="86.25" customHeight="1" x14ac:dyDescent="0.4">
      <c r="AY272" s="171" t="s">
        <v>115</v>
      </c>
      <c r="AZ272" s="171"/>
      <c r="BB272" s="33">
        <f t="shared" ref="BB272:BB329" si="30">((IF(AU272="BUENO","100",IF(AU272="REGULAR","75",IF(AU272="MALO","50",IF(AU272="NA","0",IF(AU272="","0"))))))
+(IF(AW272="BUENO","100",IF(AW272="REGULAR","75",IF(AW272="MALO","50",IF(AW272="NA","NA",IF(AW272="","0"))))))
+(IF(AY272="BUENO","100",IF(AY272="MALO","0",IF(AY272="REGULAR","75")))))
/((IF(AT272&lt;&gt;"NO APLICA","1"))+(IF(AV272&lt;&gt;"NO APLICA","1"))+IF(AX272&lt;&gt;"NO APLICA","1"))</f>
        <v>0</v>
      </c>
      <c r="BC272" s="33"/>
      <c r="BD272" s="33"/>
      <c r="BE272" s="33"/>
      <c r="BF272" s="34" t="str">
        <f t="shared" ref="BF272:BF329" si="31">((
IF(AU272="BUENO","100",
IF(AU272="REGULAR","50",
IF(AU272="MALO","0",
IF(AU272="NO APLICA","NA",
IF(AU272="","")))))))</f>
        <v/>
      </c>
      <c r="BG272" s="35" t="str">
        <f t="shared" ref="BG272:BG329" si="32">IF(AW272="BUENO","100",
IF(AW272="REGULAR","50",
IF(AW272="MALO","0",
IF(AW272="NO APLICA","NA",
IF(AW272="","0")))))</f>
        <v>0</v>
      </c>
      <c r="BH272" s="35" t="b">
        <f t="shared" ref="BH272:BH329" si="33">IF(AY272="BUENO","100",
IF(AY272="MALO","0",
IF(AY272="REGULAR","75",
IF(AY272="","0"))))</f>
        <v>0</v>
      </c>
    </row>
    <row r="273" spans="51:60" ht="86.25" customHeight="1" x14ac:dyDescent="0.4">
      <c r="AY273" s="171" t="s">
        <v>115</v>
      </c>
      <c r="AZ273" s="171"/>
      <c r="BB273" s="33">
        <f t="shared" si="30"/>
        <v>0</v>
      </c>
      <c r="BC273" s="33"/>
      <c r="BD273" s="33"/>
      <c r="BE273" s="33"/>
      <c r="BF273" s="34" t="str">
        <f t="shared" si="31"/>
        <v/>
      </c>
      <c r="BG273" s="35" t="str">
        <f t="shared" si="32"/>
        <v>0</v>
      </c>
      <c r="BH273" s="35" t="b">
        <f t="shared" si="33"/>
        <v>0</v>
      </c>
    </row>
    <row r="274" spans="51:60" ht="86.25" customHeight="1" x14ac:dyDescent="0.4">
      <c r="AY274" s="171" t="s">
        <v>115</v>
      </c>
      <c r="AZ274" s="171"/>
      <c r="BB274" s="33">
        <f t="shared" si="30"/>
        <v>0</v>
      </c>
      <c r="BC274" s="33"/>
      <c r="BD274" s="33"/>
      <c r="BE274" s="33"/>
      <c r="BF274" s="34" t="str">
        <f t="shared" si="31"/>
        <v/>
      </c>
      <c r="BG274" s="35" t="str">
        <f t="shared" si="32"/>
        <v>0</v>
      </c>
      <c r="BH274" s="35" t="b">
        <f t="shared" si="33"/>
        <v>0</v>
      </c>
    </row>
    <row r="275" spans="51:60" ht="86.25" customHeight="1" x14ac:dyDescent="0.4">
      <c r="AY275" s="171" t="s">
        <v>115</v>
      </c>
      <c r="AZ275" s="171"/>
      <c r="BB275" s="33">
        <f t="shared" si="30"/>
        <v>0</v>
      </c>
      <c r="BC275" s="33"/>
      <c r="BD275" s="33"/>
      <c r="BE275" s="33"/>
      <c r="BF275" s="34" t="str">
        <f t="shared" si="31"/>
        <v/>
      </c>
      <c r="BG275" s="35" t="str">
        <f t="shared" si="32"/>
        <v>0</v>
      </c>
      <c r="BH275" s="35" t="b">
        <f t="shared" si="33"/>
        <v>0</v>
      </c>
    </row>
    <row r="276" spans="51:60" ht="86.25" customHeight="1" x14ac:dyDescent="0.4">
      <c r="AY276" s="171" t="s">
        <v>115</v>
      </c>
      <c r="AZ276" s="171"/>
      <c r="BB276" s="33">
        <f t="shared" si="30"/>
        <v>0</v>
      </c>
      <c r="BC276" s="33"/>
      <c r="BD276" s="33"/>
      <c r="BE276" s="33"/>
      <c r="BF276" s="34" t="str">
        <f t="shared" si="31"/>
        <v/>
      </c>
      <c r="BG276" s="35" t="str">
        <f t="shared" si="32"/>
        <v>0</v>
      </c>
      <c r="BH276" s="35" t="b">
        <f t="shared" si="33"/>
        <v>0</v>
      </c>
    </row>
    <row r="277" spans="51:60" ht="86.25" customHeight="1" x14ac:dyDescent="0.4">
      <c r="AY277" s="171" t="s">
        <v>115</v>
      </c>
      <c r="AZ277" s="171"/>
      <c r="BB277" s="33">
        <f t="shared" si="30"/>
        <v>0</v>
      </c>
      <c r="BC277" s="33"/>
      <c r="BD277" s="33"/>
      <c r="BE277" s="33"/>
      <c r="BF277" s="34" t="str">
        <f t="shared" si="31"/>
        <v/>
      </c>
      <c r="BG277" s="35" t="str">
        <f t="shared" si="32"/>
        <v>0</v>
      </c>
      <c r="BH277" s="35" t="b">
        <f t="shared" si="33"/>
        <v>0</v>
      </c>
    </row>
    <row r="278" spans="51:60" ht="86.25" customHeight="1" x14ac:dyDescent="0.4">
      <c r="AY278" s="171" t="s">
        <v>115</v>
      </c>
      <c r="AZ278" s="171"/>
      <c r="BB278" s="33">
        <f t="shared" si="30"/>
        <v>0</v>
      </c>
      <c r="BC278" s="33"/>
      <c r="BD278" s="33"/>
      <c r="BE278" s="33"/>
      <c r="BF278" s="34" t="str">
        <f t="shared" si="31"/>
        <v/>
      </c>
      <c r="BG278" s="35" t="str">
        <f t="shared" si="32"/>
        <v>0</v>
      </c>
      <c r="BH278" s="35" t="b">
        <f t="shared" si="33"/>
        <v>0</v>
      </c>
    </row>
    <row r="279" spans="51:60" ht="86.25" customHeight="1" x14ac:dyDescent="0.4">
      <c r="AY279" s="171" t="s">
        <v>115</v>
      </c>
      <c r="AZ279" s="171"/>
      <c r="BB279" s="33">
        <f t="shared" si="30"/>
        <v>0</v>
      </c>
      <c r="BC279" s="33"/>
      <c r="BD279" s="33"/>
      <c r="BE279" s="33"/>
      <c r="BF279" s="34" t="str">
        <f t="shared" si="31"/>
        <v/>
      </c>
      <c r="BG279" s="35" t="str">
        <f t="shared" si="32"/>
        <v>0</v>
      </c>
      <c r="BH279" s="35" t="b">
        <f t="shared" si="33"/>
        <v>0</v>
      </c>
    </row>
    <row r="280" spans="51:60" ht="86.25" customHeight="1" x14ac:dyDescent="0.4">
      <c r="AY280" s="171" t="s">
        <v>115</v>
      </c>
      <c r="AZ280" s="171"/>
      <c r="BB280" s="33">
        <f t="shared" si="30"/>
        <v>0</v>
      </c>
      <c r="BC280" s="33"/>
      <c r="BD280" s="33"/>
      <c r="BE280" s="33"/>
      <c r="BF280" s="34" t="str">
        <f t="shared" si="31"/>
        <v/>
      </c>
      <c r="BG280" s="35" t="str">
        <f t="shared" si="32"/>
        <v>0</v>
      </c>
      <c r="BH280" s="35" t="b">
        <f t="shared" si="33"/>
        <v>0</v>
      </c>
    </row>
    <row r="281" spans="51:60" ht="86.25" customHeight="1" x14ac:dyDescent="0.4">
      <c r="AY281" s="171" t="s">
        <v>115</v>
      </c>
      <c r="AZ281" s="171"/>
      <c r="BB281" s="33">
        <f t="shared" si="30"/>
        <v>0</v>
      </c>
      <c r="BC281" s="33"/>
      <c r="BD281" s="33"/>
      <c r="BE281" s="33"/>
      <c r="BF281" s="34" t="str">
        <f t="shared" si="31"/>
        <v/>
      </c>
      <c r="BG281" s="35" t="str">
        <f t="shared" si="32"/>
        <v>0</v>
      </c>
      <c r="BH281" s="35" t="b">
        <f t="shared" si="33"/>
        <v>0</v>
      </c>
    </row>
    <row r="282" spans="51:60" ht="86.25" customHeight="1" x14ac:dyDescent="0.4">
      <c r="AY282" s="171" t="s">
        <v>115</v>
      </c>
      <c r="AZ282" s="171"/>
      <c r="BB282" s="33">
        <f t="shared" si="30"/>
        <v>0</v>
      </c>
      <c r="BC282" s="33"/>
      <c r="BD282" s="33"/>
      <c r="BE282" s="33"/>
      <c r="BF282" s="34" t="str">
        <f t="shared" si="31"/>
        <v/>
      </c>
      <c r="BG282" s="35" t="str">
        <f t="shared" si="32"/>
        <v>0</v>
      </c>
      <c r="BH282" s="35" t="b">
        <f t="shared" si="33"/>
        <v>0</v>
      </c>
    </row>
    <row r="283" spans="51:60" ht="86.25" customHeight="1" x14ac:dyDescent="0.4">
      <c r="AY283" s="171" t="s">
        <v>115</v>
      </c>
      <c r="AZ283" s="171"/>
      <c r="BB283" s="33">
        <f t="shared" si="30"/>
        <v>0</v>
      </c>
      <c r="BC283" s="33"/>
      <c r="BD283" s="33"/>
      <c r="BE283" s="33"/>
      <c r="BF283" s="34" t="str">
        <f t="shared" si="31"/>
        <v/>
      </c>
      <c r="BG283" s="35" t="str">
        <f t="shared" si="32"/>
        <v>0</v>
      </c>
      <c r="BH283" s="35" t="b">
        <f t="shared" si="33"/>
        <v>0</v>
      </c>
    </row>
    <row r="284" spans="51:60" ht="86.25" customHeight="1" x14ac:dyDescent="0.4">
      <c r="AY284" s="171" t="s">
        <v>115</v>
      </c>
      <c r="AZ284" s="171"/>
      <c r="BB284" s="33">
        <f t="shared" si="30"/>
        <v>0</v>
      </c>
      <c r="BC284" s="33"/>
      <c r="BD284" s="33"/>
      <c r="BE284" s="33"/>
      <c r="BF284" s="34" t="str">
        <f t="shared" si="31"/>
        <v/>
      </c>
      <c r="BG284" s="35" t="str">
        <f t="shared" si="32"/>
        <v>0</v>
      </c>
      <c r="BH284" s="35" t="b">
        <f t="shared" si="33"/>
        <v>0</v>
      </c>
    </row>
    <row r="285" spans="51:60" ht="86.25" customHeight="1" x14ac:dyDescent="0.4">
      <c r="AY285" s="171" t="s">
        <v>115</v>
      </c>
      <c r="AZ285" s="171"/>
      <c r="BB285" s="33">
        <f t="shared" si="30"/>
        <v>0</v>
      </c>
      <c r="BC285" s="33"/>
      <c r="BD285" s="33"/>
      <c r="BE285" s="33"/>
      <c r="BF285" s="34" t="str">
        <f t="shared" si="31"/>
        <v/>
      </c>
      <c r="BG285" s="35" t="str">
        <f t="shared" si="32"/>
        <v>0</v>
      </c>
      <c r="BH285" s="35" t="b">
        <f t="shared" si="33"/>
        <v>0</v>
      </c>
    </row>
    <row r="286" spans="51:60" ht="86.25" customHeight="1" x14ac:dyDescent="0.4">
      <c r="AY286" s="171" t="s">
        <v>115</v>
      </c>
      <c r="AZ286" s="171"/>
      <c r="BB286" s="33">
        <f t="shared" si="30"/>
        <v>0</v>
      </c>
      <c r="BC286" s="33"/>
      <c r="BD286" s="33"/>
      <c r="BE286" s="33"/>
      <c r="BF286" s="34" t="str">
        <f t="shared" si="31"/>
        <v/>
      </c>
      <c r="BG286" s="35" t="str">
        <f t="shared" si="32"/>
        <v>0</v>
      </c>
      <c r="BH286" s="35" t="b">
        <f t="shared" si="33"/>
        <v>0</v>
      </c>
    </row>
    <row r="287" spans="51:60" ht="86.25" customHeight="1" x14ac:dyDescent="0.4">
      <c r="AY287" s="171" t="s">
        <v>115</v>
      </c>
      <c r="AZ287" s="171"/>
      <c r="BB287" s="33">
        <f t="shared" si="30"/>
        <v>0</v>
      </c>
      <c r="BC287" s="33"/>
      <c r="BD287" s="33"/>
      <c r="BE287" s="33"/>
      <c r="BF287" s="34" t="str">
        <f t="shared" si="31"/>
        <v/>
      </c>
      <c r="BG287" s="35" t="str">
        <f t="shared" si="32"/>
        <v>0</v>
      </c>
      <c r="BH287" s="35" t="b">
        <f t="shared" si="33"/>
        <v>0</v>
      </c>
    </row>
    <row r="288" spans="51:60" ht="86.25" customHeight="1" x14ac:dyDescent="0.4">
      <c r="AY288" s="171" t="s">
        <v>115</v>
      </c>
      <c r="AZ288" s="171"/>
      <c r="BB288" s="33">
        <f t="shared" si="30"/>
        <v>0</v>
      </c>
      <c r="BC288" s="33"/>
      <c r="BD288" s="33"/>
      <c r="BE288" s="33"/>
      <c r="BF288" s="34" t="str">
        <f t="shared" si="31"/>
        <v/>
      </c>
      <c r="BG288" s="35" t="str">
        <f t="shared" si="32"/>
        <v>0</v>
      </c>
      <c r="BH288" s="35" t="b">
        <f t="shared" si="33"/>
        <v>0</v>
      </c>
    </row>
    <row r="289" spans="51:60" ht="86.25" customHeight="1" x14ac:dyDescent="0.4">
      <c r="AY289" s="171" t="s">
        <v>115</v>
      </c>
      <c r="AZ289" s="171"/>
      <c r="BB289" s="33">
        <f t="shared" si="30"/>
        <v>0</v>
      </c>
      <c r="BC289" s="33"/>
      <c r="BD289" s="33"/>
      <c r="BE289" s="33"/>
      <c r="BF289" s="34" t="str">
        <f t="shared" si="31"/>
        <v/>
      </c>
      <c r="BG289" s="35" t="str">
        <f t="shared" si="32"/>
        <v>0</v>
      </c>
      <c r="BH289" s="35" t="b">
        <f t="shared" si="33"/>
        <v>0</v>
      </c>
    </row>
    <row r="290" spans="51:60" ht="86.25" customHeight="1" x14ac:dyDescent="0.4">
      <c r="AY290" s="171" t="s">
        <v>115</v>
      </c>
      <c r="AZ290" s="171"/>
      <c r="BB290" s="33">
        <f t="shared" si="30"/>
        <v>0</v>
      </c>
      <c r="BC290" s="33"/>
      <c r="BD290" s="33"/>
      <c r="BE290" s="33"/>
      <c r="BF290" s="34" t="str">
        <f t="shared" si="31"/>
        <v/>
      </c>
      <c r="BG290" s="35" t="str">
        <f t="shared" si="32"/>
        <v>0</v>
      </c>
      <c r="BH290" s="35" t="b">
        <f t="shared" si="33"/>
        <v>0</v>
      </c>
    </row>
    <row r="291" spans="51:60" ht="86.25" customHeight="1" x14ac:dyDescent="0.4">
      <c r="AY291" s="171" t="s">
        <v>115</v>
      </c>
      <c r="AZ291" s="171"/>
      <c r="BB291" s="33">
        <f t="shared" si="30"/>
        <v>0</v>
      </c>
      <c r="BC291" s="33"/>
      <c r="BD291" s="33"/>
      <c r="BE291" s="33"/>
      <c r="BF291" s="34" t="str">
        <f t="shared" si="31"/>
        <v/>
      </c>
      <c r="BG291" s="35" t="str">
        <f t="shared" si="32"/>
        <v>0</v>
      </c>
      <c r="BH291" s="35" t="b">
        <f t="shared" si="33"/>
        <v>0</v>
      </c>
    </row>
    <row r="292" spans="51:60" ht="86.25" customHeight="1" x14ac:dyDescent="0.4">
      <c r="AY292" s="171" t="s">
        <v>115</v>
      </c>
      <c r="AZ292" s="171"/>
      <c r="BB292" s="33">
        <f t="shared" si="30"/>
        <v>0</v>
      </c>
      <c r="BC292" s="33"/>
      <c r="BD292" s="33"/>
      <c r="BE292" s="33"/>
      <c r="BF292" s="34" t="str">
        <f t="shared" si="31"/>
        <v/>
      </c>
      <c r="BG292" s="35" t="str">
        <f t="shared" si="32"/>
        <v>0</v>
      </c>
      <c r="BH292" s="35" t="b">
        <f t="shared" si="33"/>
        <v>0</v>
      </c>
    </row>
    <row r="293" spans="51:60" ht="86.25" customHeight="1" x14ac:dyDescent="0.4">
      <c r="AY293" s="171" t="s">
        <v>115</v>
      </c>
      <c r="AZ293" s="171"/>
      <c r="BB293" s="33">
        <f t="shared" si="30"/>
        <v>0</v>
      </c>
      <c r="BC293" s="33"/>
      <c r="BD293" s="33"/>
      <c r="BE293" s="33"/>
      <c r="BF293" s="34" t="str">
        <f t="shared" si="31"/>
        <v/>
      </c>
      <c r="BG293" s="35" t="str">
        <f t="shared" si="32"/>
        <v>0</v>
      </c>
      <c r="BH293" s="35" t="b">
        <f t="shared" si="33"/>
        <v>0</v>
      </c>
    </row>
    <row r="294" spans="51:60" ht="86.25" customHeight="1" x14ac:dyDescent="0.4">
      <c r="AY294" s="171" t="s">
        <v>115</v>
      </c>
      <c r="AZ294" s="171"/>
      <c r="BB294" s="33">
        <f t="shared" si="30"/>
        <v>0</v>
      </c>
      <c r="BC294" s="33"/>
      <c r="BD294" s="33"/>
      <c r="BE294" s="33"/>
      <c r="BF294" s="34" t="str">
        <f t="shared" si="31"/>
        <v/>
      </c>
      <c r="BG294" s="35" t="str">
        <f t="shared" si="32"/>
        <v>0</v>
      </c>
      <c r="BH294" s="35" t="b">
        <f t="shared" si="33"/>
        <v>0</v>
      </c>
    </row>
    <row r="295" spans="51:60" ht="86.25" customHeight="1" x14ac:dyDescent="0.4">
      <c r="AY295" s="171" t="s">
        <v>115</v>
      </c>
      <c r="AZ295" s="171"/>
      <c r="BB295" s="33">
        <f t="shared" si="30"/>
        <v>0</v>
      </c>
      <c r="BC295" s="33"/>
      <c r="BD295" s="33"/>
      <c r="BE295" s="33"/>
      <c r="BF295" s="34" t="str">
        <f t="shared" si="31"/>
        <v/>
      </c>
      <c r="BG295" s="35" t="str">
        <f t="shared" si="32"/>
        <v>0</v>
      </c>
      <c r="BH295" s="35" t="b">
        <f t="shared" si="33"/>
        <v>0</v>
      </c>
    </row>
    <row r="296" spans="51:60" ht="86.25" customHeight="1" x14ac:dyDescent="0.4">
      <c r="AY296" s="171" t="s">
        <v>115</v>
      </c>
      <c r="AZ296" s="171"/>
      <c r="BB296" s="33">
        <f t="shared" si="30"/>
        <v>0</v>
      </c>
      <c r="BC296" s="33"/>
      <c r="BD296" s="33"/>
      <c r="BE296" s="33"/>
      <c r="BF296" s="34" t="str">
        <f t="shared" si="31"/>
        <v/>
      </c>
      <c r="BG296" s="35" t="str">
        <f t="shared" si="32"/>
        <v>0</v>
      </c>
      <c r="BH296" s="35" t="b">
        <f t="shared" si="33"/>
        <v>0</v>
      </c>
    </row>
    <row r="297" spans="51:60" ht="86.25" customHeight="1" x14ac:dyDescent="0.4">
      <c r="AY297" s="171" t="s">
        <v>115</v>
      </c>
      <c r="AZ297" s="171"/>
      <c r="BB297" s="33">
        <f t="shared" si="30"/>
        <v>0</v>
      </c>
      <c r="BC297" s="33"/>
      <c r="BD297" s="33"/>
      <c r="BE297" s="33"/>
      <c r="BF297" s="34" t="str">
        <f t="shared" si="31"/>
        <v/>
      </c>
      <c r="BG297" s="35" t="str">
        <f t="shared" si="32"/>
        <v>0</v>
      </c>
      <c r="BH297" s="35" t="b">
        <f t="shared" si="33"/>
        <v>0</v>
      </c>
    </row>
    <row r="298" spans="51:60" ht="86.25" customHeight="1" x14ac:dyDescent="0.4">
      <c r="AY298" s="171" t="s">
        <v>115</v>
      </c>
      <c r="AZ298" s="171"/>
      <c r="BB298" s="33">
        <f t="shared" si="30"/>
        <v>0</v>
      </c>
      <c r="BC298" s="33"/>
      <c r="BD298" s="33"/>
      <c r="BE298" s="33"/>
      <c r="BF298" s="34" t="str">
        <f t="shared" si="31"/>
        <v/>
      </c>
      <c r="BG298" s="35" t="str">
        <f t="shared" si="32"/>
        <v>0</v>
      </c>
      <c r="BH298" s="35" t="b">
        <f t="shared" si="33"/>
        <v>0</v>
      </c>
    </row>
    <row r="299" spans="51:60" ht="86.25" customHeight="1" x14ac:dyDescent="0.4">
      <c r="AY299" s="171" t="s">
        <v>115</v>
      </c>
      <c r="AZ299" s="171"/>
      <c r="BB299" s="33">
        <f t="shared" si="30"/>
        <v>0</v>
      </c>
      <c r="BC299" s="33"/>
      <c r="BD299" s="33"/>
      <c r="BE299" s="33"/>
      <c r="BF299" s="34" t="str">
        <f t="shared" si="31"/>
        <v/>
      </c>
      <c r="BG299" s="35" t="str">
        <f t="shared" si="32"/>
        <v>0</v>
      </c>
      <c r="BH299" s="35" t="b">
        <f t="shared" si="33"/>
        <v>0</v>
      </c>
    </row>
    <row r="300" spans="51:60" ht="86.25" customHeight="1" x14ac:dyDescent="0.4">
      <c r="AY300" s="171" t="s">
        <v>115</v>
      </c>
      <c r="AZ300" s="171"/>
      <c r="BB300" s="33">
        <f t="shared" si="30"/>
        <v>0</v>
      </c>
      <c r="BC300" s="33"/>
      <c r="BD300" s="33"/>
      <c r="BE300" s="33"/>
      <c r="BF300" s="34" t="str">
        <f t="shared" si="31"/>
        <v/>
      </c>
      <c r="BG300" s="35" t="str">
        <f t="shared" si="32"/>
        <v>0</v>
      </c>
      <c r="BH300" s="35" t="b">
        <f t="shared" si="33"/>
        <v>0</v>
      </c>
    </row>
    <row r="301" spans="51:60" ht="86.25" customHeight="1" x14ac:dyDescent="0.4">
      <c r="AY301" s="171" t="s">
        <v>115</v>
      </c>
      <c r="AZ301" s="171"/>
      <c r="BB301" s="33">
        <f t="shared" si="30"/>
        <v>0</v>
      </c>
      <c r="BC301" s="33"/>
      <c r="BD301" s="33"/>
      <c r="BE301" s="33"/>
      <c r="BF301" s="34" t="str">
        <f t="shared" si="31"/>
        <v/>
      </c>
      <c r="BG301" s="35" t="str">
        <f t="shared" si="32"/>
        <v>0</v>
      </c>
      <c r="BH301" s="35" t="b">
        <f t="shared" si="33"/>
        <v>0</v>
      </c>
    </row>
    <row r="302" spans="51:60" ht="86.25" customHeight="1" x14ac:dyDescent="0.4">
      <c r="AY302" s="171" t="s">
        <v>115</v>
      </c>
      <c r="AZ302" s="171"/>
      <c r="BB302" s="33">
        <f t="shared" si="30"/>
        <v>0</v>
      </c>
      <c r="BC302" s="33"/>
      <c r="BD302" s="33"/>
      <c r="BE302" s="33"/>
      <c r="BF302" s="34" t="str">
        <f t="shared" si="31"/>
        <v/>
      </c>
      <c r="BG302" s="35" t="str">
        <f t="shared" si="32"/>
        <v>0</v>
      </c>
      <c r="BH302" s="35" t="b">
        <f t="shared" si="33"/>
        <v>0</v>
      </c>
    </row>
    <row r="303" spans="51:60" ht="86.25" customHeight="1" x14ac:dyDescent="0.4">
      <c r="AY303" s="171" t="s">
        <v>115</v>
      </c>
      <c r="AZ303" s="171"/>
      <c r="BB303" s="33">
        <f t="shared" si="30"/>
        <v>0</v>
      </c>
      <c r="BC303" s="33"/>
      <c r="BD303" s="33"/>
      <c r="BE303" s="33"/>
      <c r="BF303" s="34" t="str">
        <f t="shared" si="31"/>
        <v/>
      </c>
      <c r="BG303" s="35" t="str">
        <f t="shared" si="32"/>
        <v>0</v>
      </c>
      <c r="BH303" s="35" t="b">
        <f t="shared" si="33"/>
        <v>0</v>
      </c>
    </row>
    <row r="304" spans="51:60" ht="86.25" customHeight="1" x14ac:dyDescent="0.4">
      <c r="AY304" s="171" t="s">
        <v>115</v>
      </c>
      <c r="AZ304" s="171"/>
      <c r="BB304" s="33">
        <f t="shared" si="30"/>
        <v>0</v>
      </c>
      <c r="BC304" s="33"/>
      <c r="BD304" s="33"/>
      <c r="BE304" s="33"/>
      <c r="BF304" s="34" t="str">
        <f t="shared" si="31"/>
        <v/>
      </c>
      <c r="BG304" s="35" t="str">
        <f t="shared" si="32"/>
        <v>0</v>
      </c>
      <c r="BH304" s="35" t="b">
        <f t="shared" si="33"/>
        <v>0</v>
      </c>
    </row>
    <row r="305" spans="51:60" ht="86.25" customHeight="1" x14ac:dyDescent="0.4">
      <c r="AY305" s="171" t="s">
        <v>115</v>
      </c>
      <c r="AZ305" s="171"/>
      <c r="BB305" s="33">
        <f t="shared" si="30"/>
        <v>0</v>
      </c>
      <c r="BC305" s="33"/>
      <c r="BD305" s="33"/>
      <c r="BE305" s="33"/>
      <c r="BF305" s="34" t="str">
        <f t="shared" si="31"/>
        <v/>
      </c>
      <c r="BG305" s="35" t="str">
        <f t="shared" si="32"/>
        <v>0</v>
      </c>
      <c r="BH305" s="35" t="b">
        <f t="shared" si="33"/>
        <v>0</v>
      </c>
    </row>
    <row r="306" spans="51:60" ht="86.25" customHeight="1" x14ac:dyDescent="0.4">
      <c r="AY306" s="171" t="s">
        <v>115</v>
      </c>
      <c r="AZ306" s="171"/>
      <c r="BB306" s="33">
        <f t="shared" si="30"/>
        <v>0</v>
      </c>
      <c r="BC306" s="33"/>
      <c r="BD306" s="33"/>
      <c r="BE306" s="33"/>
      <c r="BF306" s="34" t="str">
        <f t="shared" si="31"/>
        <v/>
      </c>
      <c r="BG306" s="35" t="str">
        <f t="shared" si="32"/>
        <v>0</v>
      </c>
      <c r="BH306" s="35" t="b">
        <f t="shared" si="33"/>
        <v>0</v>
      </c>
    </row>
    <row r="307" spans="51:60" ht="86.25" customHeight="1" x14ac:dyDescent="0.4">
      <c r="AY307" s="171" t="s">
        <v>115</v>
      </c>
      <c r="AZ307" s="171"/>
      <c r="BB307" s="33">
        <f t="shared" si="30"/>
        <v>0</v>
      </c>
      <c r="BC307" s="33"/>
      <c r="BD307" s="33"/>
      <c r="BE307" s="33"/>
      <c r="BF307" s="34" t="str">
        <f t="shared" si="31"/>
        <v/>
      </c>
      <c r="BG307" s="35" t="str">
        <f t="shared" si="32"/>
        <v>0</v>
      </c>
      <c r="BH307" s="35" t="b">
        <f t="shared" si="33"/>
        <v>0</v>
      </c>
    </row>
    <row r="308" spans="51:60" ht="86.25" customHeight="1" x14ac:dyDescent="0.4">
      <c r="AY308" s="171" t="s">
        <v>115</v>
      </c>
      <c r="AZ308" s="171"/>
      <c r="BB308" s="33">
        <f t="shared" si="30"/>
        <v>0</v>
      </c>
      <c r="BC308" s="33"/>
      <c r="BD308" s="33"/>
      <c r="BE308" s="33"/>
      <c r="BF308" s="34" t="str">
        <f t="shared" si="31"/>
        <v/>
      </c>
      <c r="BG308" s="35" t="str">
        <f t="shared" si="32"/>
        <v>0</v>
      </c>
      <c r="BH308" s="35" t="b">
        <f t="shared" si="33"/>
        <v>0</v>
      </c>
    </row>
    <row r="309" spans="51:60" ht="86.25" customHeight="1" x14ac:dyDescent="0.4">
      <c r="AY309" s="171" t="s">
        <v>115</v>
      </c>
      <c r="AZ309" s="171"/>
      <c r="BB309" s="33">
        <f t="shared" si="30"/>
        <v>0</v>
      </c>
      <c r="BC309" s="33"/>
      <c r="BD309" s="33"/>
      <c r="BE309" s="33"/>
      <c r="BF309" s="34" t="str">
        <f t="shared" si="31"/>
        <v/>
      </c>
      <c r="BG309" s="35" t="str">
        <f t="shared" si="32"/>
        <v>0</v>
      </c>
      <c r="BH309" s="35" t="b">
        <f t="shared" si="33"/>
        <v>0</v>
      </c>
    </row>
    <row r="310" spans="51:60" ht="86.25" customHeight="1" x14ac:dyDescent="0.4">
      <c r="AY310" s="171" t="s">
        <v>115</v>
      </c>
      <c r="AZ310" s="171"/>
      <c r="BB310" s="33">
        <f t="shared" si="30"/>
        <v>0</v>
      </c>
      <c r="BC310" s="33"/>
      <c r="BD310" s="33"/>
      <c r="BE310" s="33"/>
      <c r="BF310" s="34" t="str">
        <f t="shared" si="31"/>
        <v/>
      </c>
      <c r="BG310" s="35" t="str">
        <f t="shared" si="32"/>
        <v>0</v>
      </c>
      <c r="BH310" s="35" t="b">
        <f t="shared" si="33"/>
        <v>0</v>
      </c>
    </row>
    <row r="311" spans="51:60" ht="86.25" customHeight="1" x14ac:dyDescent="0.4">
      <c r="AY311" s="171" t="s">
        <v>115</v>
      </c>
      <c r="AZ311" s="171"/>
      <c r="BB311" s="33">
        <f t="shared" si="30"/>
        <v>0</v>
      </c>
      <c r="BC311" s="33"/>
      <c r="BD311" s="33"/>
      <c r="BE311" s="33"/>
      <c r="BF311" s="34" t="str">
        <f t="shared" si="31"/>
        <v/>
      </c>
      <c r="BG311" s="35" t="str">
        <f t="shared" si="32"/>
        <v>0</v>
      </c>
      <c r="BH311" s="35" t="b">
        <f t="shared" si="33"/>
        <v>0</v>
      </c>
    </row>
    <row r="312" spans="51:60" ht="86.25" customHeight="1" x14ac:dyDescent="0.4">
      <c r="AY312" s="171" t="s">
        <v>115</v>
      </c>
      <c r="AZ312" s="171"/>
      <c r="BB312" s="33">
        <f t="shared" si="30"/>
        <v>0</v>
      </c>
      <c r="BC312" s="33"/>
      <c r="BD312" s="33"/>
      <c r="BE312" s="33"/>
      <c r="BF312" s="34" t="str">
        <f t="shared" si="31"/>
        <v/>
      </c>
      <c r="BG312" s="35" t="str">
        <f t="shared" si="32"/>
        <v>0</v>
      </c>
      <c r="BH312" s="35" t="b">
        <f t="shared" si="33"/>
        <v>0</v>
      </c>
    </row>
    <row r="313" spans="51:60" ht="86.25" customHeight="1" x14ac:dyDescent="0.4">
      <c r="AY313" s="171" t="s">
        <v>115</v>
      </c>
      <c r="AZ313" s="171"/>
      <c r="BB313" s="33">
        <f t="shared" si="30"/>
        <v>0</v>
      </c>
      <c r="BC313" s="33"/>
      <c r="BD313" s="33"/>
      <c r="BE313" s="33"/>
      <c r="BF313" s="34" t="str">
        <f t="shared" si="31"/>
        <v/>
      </c>
      <c r="BG313" s="35" t="str">
        <f t="shared" si="32"/>
        <v>0</v>
      </c>
      <c r="BH313" s="35" t="b">
        <f t="shared" si="33"/>
        <v>0</v>
      </c>
    </row>
    <row r="314" spans="51:60" ht="86.25" customHeight="1" x14ac:dyDescent="0.4">
      <c r="AY314" s="171" t="s">
        <v>115</v>
      </c>
      <c r="AZ314" s="171"/>
      <c r="BB314" s="33">
        <f t="shared" si="30"/>
        <v>0</v>
      </c>
      <c r="BC314" s="33"/>
      <c r="BD314" s="33"/>
      <c r="BE314" s="33"/>
      <c r="BF314" s="34" t="str">
        <f t="shared" si="31"/>
        <v/>
      </c>
      <c r="BG314" s="35" t="str">
        <f t="shared" si="32"/>
        <v>0</v>
      </c>
      <c r="BH314" s="35" t="b">
        <f t="shared" si="33"/>
        <v>0</v>
      </c>
    </row>
    <row r="315" spans="51:60" ht="86.25" customHeight="1" x14ac:dyDescent="0.4">
      <c r="AY315" s="171" t="s">
        <v>115</v>
      </c>
      <c r="AZ315" s="171"/>
      <c r="BB315" s="33">
        <f t="shared" si="30"/>
        <v>0</v>
      </c>
      <c r="BC315" s="33"/>
      <c r="BD315" s="33"/>
      <c r="BE315" s="33"/>
      <c r="BF315" s="34" t="str">
        <f t="shared" si="31"/>
        <v/>
      </c>
      <c r="BG315" s="35" t="str">
        <f t="shared" si="32"/>
        <v>0</v>
      </c>
      <c r="BH315" s="35" t="b">
        <f t="shared" si="33"/>
        <v>0</v>
      </c>
    </row>
    <row r="316" spans="51:60" ht="86.25" customHeight="1" x14ac:dyDescent="0.4">
      <c r="AY316" s="171" t="s">
        <v>115</v>
      </c>
      <c r="AZ316" s="171"/>
      <c r="BB316" s="33">
        <f t="shared" si="30"/>
        <v>0</v>
      </c>
      <c r="BC316" s="33"/>
      <c r="BD316" s="33"/>
      <c r="BE316" s="33"/>
      <c r="BF316" s="34" t="str">
        <f t="shared" si="31"/>
        <v/>
      </c>
      <c r="BG316" s="35" t="str">
        <f t="shared" si="32"/>
        <v>0</v>
      </c>
      <c r="BH316" s="35" t="b">
        <f t="shared" si="33"/>
        <v>0</v>
      </c>
    </row>
    <row r="317" spans="51:60" ht="86.25" customHeight="1" x14ac:dyDescent="0.4">
      <c r="AY317" s="171" t="s">
        <v>115</v>
      </c>
      <c r="AZ317" s="171"/>
      <c r="BB317" s="33">
        <f t="shared" si="30"/>
        <v>0</v>
      </c>
      <c r="BC317" s="33"/>
      <c r="BD317" s="33"/>
      <c r="BE317" s="33"/>
      <c r="BF317" s="34" t="str">
        <f t="shared" si="31"/>
        <v/>
      </c>
      <c r="BG317" s="35" t="str">
        <f t="shared" si="32"/>
        <v>0</v>
      </c>
      <c r="BH317" s="35" t="b">
        <f t="shared" si="33"/>
        <v>0</v>
      </c>
    </row>
    <row r="318" spans="51:60" ht="86.25" customHeight="1" x14ac:dyDescent="0.4">
      <c r="AY318" s="171" t="s">
        <v>115</v>
      </c>
      <c r="AZ318" s="171"/>
      <c r="BB318" s="33">
        <f t="shared" si="30"/>
        <v>0</v>
      </c>
      <c r="BC318" s="33"/>
      <c r="BD318" s="33"/>
      <c r="BE318" s="33"/>
      <c r="BF318" s="34" t="str">
        <f t="shared" si="31"/>
        <v/>
      </c>
      <c r="BG318" s="35" t="str">
        <f t="shared" si="32"/>
        <v>0</v>
      </c>
      <c r="BH318" s="35" t="b">
        <f t="shared" si="33"/>
        <v>0</v>
      </c>
    </row>
    <row r="319" spans="51:60" ht="86.25" customHeight="1" x14ac:dyDescent="0.4">
      <c r="AY319" s="171" t="s">
        <v>115</v>
      </c>
      <c r="AZ319" s="171"/>
      <c r="BB319" s="33">
        <f t="shared" si="30"/>
        <v>0</v>
      </c>
      <c r="BC319" s="33"/>
      <c r="BD319" s="33"/>
      <c r="BE319" s="33"/>
      <c r="BF319" s="34" t="str">
        <f t="shared" si="31"/>
        <v/>
      </c>
      <c r="BG319" s="35" t="str">
        <f t="shared" si="32"/>
        <v>0</v>
      </c>
      <c r="BH319" s="35" t="b">
        <f t="shared" si="33"/>
        <v>0</v>
      </c>
    </row>
    <row r="320" spans="51:60" ht="86.25" customHeight="1" x14ac:dyDescent="0.4">
      <c r="AY320" s="171" t="s">
        <v>115</v>
      </c>
      <c r="AZ320" s="171"/>
      <c r="BB320" s="33">
        <f t="shared" si="30"/>
        <v>0</v>
      </c>
      <c r="BC320" s="33"/>
      <c r="BD320" s="33"/>
      <c r="BE320" s="33"/>
      <c r="BF320" s="34" t="str">
        <f t="shared" si="31"/>
        <v/>
      </c>
      <c r="BG320" s="35" t="str">
        <f t="shared" si="32"/>
        <v>0</v>
      </c>
      <c r="BH320" s="35" t="b">
        <f t="shared" si="33"/>
        <v>0</v>
      </c>
    </row>
    <row r="321" spans="51:60" ht="86.25" customHeight="1" x14ac:dyDescent="0.4">
      <c r="AY321" s="171" t="s">
        <v>115</v>
      </c>
      <c r="AZ321" s="171"/>
      <c r="BB321" s="33">
        <f t="shared" si="30"/>
        <v>0</v>
      </c>
      <c r="BC321" s="33"/>
      <c r="BD321" s="33"/>
      <c r="BE321" s="33"/>
      <c r="BF321" s="34" t="str">
        <f t="shared" si="31"/>
        <v/>
      </c>
      <c r="BG321" s="35" t="str">
        <f t="shared" si="32"/>
        <v>0</v>
      </c>
      <c r="BH321" s="35" t="b">
        <f t="shared" si="33"/>
        <v>0</v>
      </c>
    </row>
    <row r="322" spans="51:60" ht="86.25" customHeight="1" x14ac:dyDescent="0.4">
      <c r="AY322" s="171" t="s">
        <v>115</v>
      </c>
      <c r="AZ322" s="171"/>
      <c r="BB322" s="33">
        <f t="shared" si="30"/>
        <v>0</v>
      </c>
      <c r="BC322" s="33"/>
      <c r="BD322" s="33"/>
      <c r="BE322" s="33"/>
      <c r="BF322" s="34" t="str">
        <f t="shared" si="31"/>
        <v/>
      </c>
      <c r="BG322" s="35" t="str">
        <f t="shared" si="32"/>
        <v>0</v>
      </c>
      <c r="BH322" s="35" t="b">
        <f t="shared" si="33"/>
        <v>0</v>
      </c>
    </row>
    <row r="323" spans="51:60" ht="86.25" customHeight="1" x14ac:dyDescent="0.4">
      <c r="AY323" s="171" t="s">
        <v>115</v>
      </c>
      <c r="AZ323" s="171"/>
      <c r="BB323" s="33">
        <f t="shared" si="30"/>
        <v>0</v>
      </c>
      <c r="BC323" s="33"/>
      <c r="BD323" s="33"/>
      <c r="BE323" s="33"/>
      <c r="BF323" s="34" t="str">
        <f t="shared" si="31"/>
        <v/>
      </c>
      <c r="BG323" s="35" t="str">
        <f t="shared" si="32"/>
        <v>0</v>
      </c>
      <c r="BH323" s="35" t="b">
        <f t="shared" si="33"/>
        <v>0</v>
      </c>
    </row>
    <row r="324" spans="51:60" ht="86.25" customHeight="1" x14ac:dyDescent="0.4">
      <c r="AY324" s="171" t="s">
        <v>115</v>
      </c>
      <c r="AZ324" s="171"/>
      <c r="BB324" s="33">
        <f t="shared" si="30"/>
        <v>0</v>
      </c>
      <c r="BC324" s="33"/>
      <c r="BD324" s="33"/>
      <c r="BE324" s="33"/>
      <c r="BF324" s="34" t="str">
        <f t="shared" si="31"/>
        <v/>
      </c>
      <c r="BG324" s="35" t="str">
        <f t="shared" si="32"/>
        <v>0</v>
      </c>
      <c r="BH324" s="35" t="b">
        <f t="shared" si="33"/>
        <v>0</v>
      </c>
    </row>
    <row r="325" spans="51:60" ht="86.25" customHeight="1" x14ac:dyDescent="0.4">
      <c r="AY325" s="171" t="s">
        <v>115</v>
      </c>
      <c r="AZ325" s="171"/>
      <c r="BB325" s="33">
        <f t="shared" si="30"/>
        <v>0</v>
      </c>
      <c r="BC325" s="33"/>
      <c r="BD325" s="33"/>
      <c r="BE325" s="33"/>
      <c r="BF325" s="34" t="str">
        <f t="shared" si="31"/>
        <v/>
      </c>
      <c r="BG325" s="35" t="str">
        <f t="shared" si="32"/>
        <v>0</v>
      </c>
      <c r="BH325" s="35" t="b">
        <f t="shared" si="33"/>
        <v>0</v>
      </c>
    </row>
    <row r="326" spans="51:60" ht="86.25" customHeight="1" x14ac:dyDescent="0.4">
      <c r="AY326" s="171" t="s">
        <v>115</v>
      </c>
      <c r="AZ326" s="171"/>
      <c r="BB326" s="33">
        <f t="shared" si="30"/>
        <v>0</v>
      </c>
      <c r="BC326" s="33"/>
      <c r="BD326" s="33"/>
      <c r="BE326" s="33"/>
      <c r="BF326" s="34" t="str">
        <f t="shared" si="31"/>
        <v/>
      </c>
      <c r="BG326" s="35" t="str">
        <f t="shared" si="32"/>
        <v>0</v>
      </c>
      <c r="BH326" s="35" t="b">
        <f t="shared" si="33"/>
        <v>0</v>
      </c>
    </row>
    <row r="327" spans="51:60" ht="86.25" customHeight="1" x14ac:dyDescent="0.4">
      <c r="AY327" s="171" t="s">
        <v>115</v>
      </c>
      <c r="AZ327" s="171"/>
      <c r="BB327" s="33">
        <f t="shared" si="30"/>
        <v>0</v>
      </c>
      <c r="BC327" s="33"/>
      <c r="BD327" s="33"/>
      <c r="BE327" s="33"/>
      <c r="BF327" s="34" t="str">
        <f t="shared" si="31"/>
        <v/>
      </c>
      <c r="BG327" s="35" t="str">
        <f t="shared" si="32"/>
        <v>0</v>
      </c>
      <c r="BH327" s="35" t="b">
        <f t="shared" si="33"/>
        <v>0</v>
      </c>
    </row>
    <row r="328" spans="51:60" ht="86.25" customHeight="1" x14ac:dyDescent="0.4">
      <c r="AY328" s="171" t="s">
        <v>115</v>
      </c>
      <c r="AZ328" s="171"/>
      <c r="BB328" s="33">
        <f t="shared" si="30"/>
        <v>0</v>
      </c>
      <c r="BC328" s="33"/>
      <c r="BD328" s="33"/>
      <c r="BE328" s="33"/>
      <c r="BF328" s="34" t="str">
        <f t="shared" si="31"/>
        <v/>
      </c>
      <c r="BG328" s="35" t="str">
        <f t="shared" si="32"/>
        <v>0</v>
      </c>
      <c r="BH328" s="35" t="b">
        <f t="shared" si="33"/>
        <v>0</v>
      </c>
    </row>
    <row r="329" spans="51:60" ht="86.25" customHeight="1" x14ac:dyDescent="0.4">
      <c r="AY329" s="171" t="s">
        <v>115</v>
      </c>
      <c r="AZ329" s="171"/>
      <c r="BB329" s="33">
        <f t="shared" si="30"/>
        <v>0</v>
      </c>
      <c r="BC329" s="33"/>
      <c r="BD329" s="33"/>
      <c r="BE329" s="33"/>
      <c r="BF329" s="34" t="str">
        <f t="shared" si="31"/>
        <v/>
      </c>
      <c r="BG329" s="35" t="str">
        <f t="shared" si="32"/>
        <v>0</v>
      </c>
      <c r="BH329" s="35" t="b">
        <f t="shared" si="33"/>
        <v>0</v>
      </c>
    </row>
    <row r="330" spans="51:60" ht="86.25" customHeight="1" x14ac:dyDescent="0.4">
      <c r="AY330" s="171" t="s">
        <v>115</v>
      </c>
      <c r="AZ330" s="171"/>
    </row>
    <row r="331" spans="51:60" ht="86.25" customHeight="1" x14ac:dyDescent="0.4">
      <c r="AY331" s="171" t="s">
        <v>115</v>
      </c>
      <c r="AZ331" s="171"/>
    </row>
    <row r="332" spans="51:60" ht="86.25" customHeight="1" x14ac:dyDescent="0.4">
      <c r="AY332" s="171" t="s">
        <v>115</v>
      </c>
      <c r="AZ332" s="171"/>
    </row>
    <row r="333" spans="51:60" ht="86.25" customHeight="1" x14ac:dyDescent="0.4">
      <c r="AY333" s="171" t="s">
        <v>115</v>
      </c>
      <c r="AZ333" s="171"/>
    </row>
    <row r="334" spans="51:60" ht="86.25" customHeight="1" x14ac:dyDescent="0.4">
      <c r="AY334" s="171" t="s">
        <v>115</v>
      </c>
      <c r="AZ334" s="171"/>
    </row>
    <row r="335" spans="51:60" ht="86.25" customHeight="1" x14ac:dyDescent="0.4">
      <c r="AY335" s="171" t="s">
        <v>115</v>
      </c>
      <c r="AZ335" s="171"/>
    </row>
    <row r="336" spans="51:60" ht="86.25" customHeight="1" x14ac:dyDescent="0.4">
      <c r="AY336" s="171" t="s">
        <v>115</v>
      </c>
      <c r="AZ336" s="171"/>
    </row>
    <row r="337" spans="51:52" ht="86.25" customHeight="1" x14ac:dyDescent="0.4">
      <c r="AY337" s="171" t="s">
        <v>115</v>
      </c>
      <c r="AZ337" s="171"/>
    </row>
    <row r="338" spans="51:52" ht="86.25" customHeight="1" x14ac:dyDescent="0.4">
      <c r="AY338" s="171" t="s">
        <v>115</v>
      </c>
      <c r="AZ338" s="171"/>
    </row>
    <row r="339" spans="51:52" ht="86.25" customHeight="1" x14ac:dyDescent="0.4">
      <c r="AY339" s="171" t="s">
        <v>115</v>
      </c>
      <c r="AZ339" s="171"/>
    </row>
    <row r="340" spans="51:52" ht="86.25" customHeight="1" x14ac:dyDescent="0.4">
      <c r="AY340" s="171" t="s">
        <v>115</v>
      </c>
      <c r="AZ340" s="171"/>
    </row>
    <row r="341" spans="51:52" ht="86.25" customHeight="1" x14ac:dyDescent="0.4">
      <c r="AY341" s="171" t="s">
        <v>115</v>
      </c>
      <c r="AZ341" s="171"/>
    </row>
    <row r="342" spans="51:52" ht="86.25" customHeight="1" x14ac:dyDescent="0.4">
      <c r="AY342" s="171" t="s">
        <v>115</v>
      </c>
      <c r="AZ342" s="171"/>
    </row>
    <row r="343" spans="51:52" ht="86.25" customHeight="1" x14ac:dyDescent="0.4">
      <c r="AY343" s="171" t="s">
        <v>115</v>
      </c>
      <c r="AZ343" s="171"/>
    </row>
    <row r="344" spans="51:52" ht="86.25" customHeight="1" x14ac:dyDescent="0.4">
      <c r="AY344" s="171" t="s">
        <v>115</v>
      </c>
      <c r="AZ344" s="171"/>
    </row>
    <row r="345" spans="51:52" ht="86.25" customHeight="1" x14ac:dyDescent="0.4">
      <c r="AY345" s="171" t="s">
        <v>115</v>
      </c>
      <c r="AZ345" s="171"/>
    </row>
    <row r="346" spans="51:52" ht="86.25" customHeight="1" x14ac:dyDescent="0.4">
      <c r="AY346" s="171" t="s">
        <v>115</v>
      </c>
      <c r="AZ346" s="171"/>
    </row>
    <row r="3378" spans="38:48" ht="86.25" customHeight="1" x14ac:dyDescent="0.4">
      <c r="AT3378" s="92" t="s">
        <v>116</v>
      </c>
      <c r="AV3378" s="92" t="s">
        <v>117</v>
      </c>
    </row>
    <row r="3379" spans="38:48" ht="86.25" customHeight="1" x14ac:dyDescent="0.4">
      <c r="AL3379" s="174" t="s">
        <v>98</v>
      </c>
      <c r="AM3379" s="174"/>
      <c r="AN3379" s="174"/>
      <c r="AT3379" s="92" t="s">
        <v>118</v>
      </c>
      <c r="AV3379" s="92" t="s">
        <v>119</v>
      </c>
    </row>
    <row r="3380" spans="38:48" ht="86.25" customHeight="1" x14ac:dyDescent="0.4">
      <c r="AL3380" s="174" t="s">
        <v>120</v>
      </c>
      <c r="AM3380" s="174"/>
      <c r="AN3380" s="174"/>
      <c r="AT3380" s="92" t="s">
        <v>121</v>
      </c>
      <c r="AV3380" s="92" t="s">
        <v>122</v>
      </c>
    </row>
    <row r="3381" spans="38:48" ht="86.25" customHeight="1" x14ac:dyDescent="0.4">
      <c r="AL3381" s="174" t="s">
        <v>123</v>
      </c>
      <c r="AM3381" s="174"/>
      <c r="AN3381" s="174"/>
      <c r="AT3381" s="175" t="s">
        <v>97</v>
      </c>
      <c r="AV3381" s="92" t="s">
        <v>124</v>
      </c>
    </row>
    <row r="3382" spans="38:48" ht="86.25" customHeight="1" x14ac:dyDescent="0.4">
      <c r="AL3382" s="169" t="s">
        <v>97</v>
      </c>
      <c r="AV3382" s="92" t="s">
        <v>125</v>
      </c>
    </row>
    <row r="3383" spans="38:48" ht="86.25" customHeight="1" x14ac:dyDescent="0.4">
      <c r="AV3383" s="92" t="s">
        <v>126</v>
      </c>
    </row>
    <row r="3384" spans="38:48" ht="86.25" customHeight="1" x14ac:dyDescent="0.4">
      <c r="AV3384" s="104" t="s">
        <v>97</v>
      </c>
    </row>
  </sheetData>
  <sheetProtection sheet="1" formatCells="0" formatColumns="0"/>
  <mergeCells count="77">
    <mergeCell ref="AL18:AS24"/>
    <mergeCell ref="AT22:BA23"/>
    <mergeCell ref="AT24:BA24"/>
    <mergeCell ref="AL9:AL14"/>
    <mergeCell ref="AM9:AM14"/>
    <mergeCell ref="AN9:AN14"/>
    <mergeCell ref="AO9:AO14"/>
    <mergeCell ref="AL1:AM2"/>
    <mergeCell ref="AO1:AY1"/>
    <mergeCell ref="AO2:AY2"/>
    <mergeCell ref="AT3:BA3"/>
    <mergeCell ref="AL5:AS5"/>
    <mergeCell ref="AT5:BA7"/>
    <mergeCell ref="AL6:AS6"/>
    <mergeCell ref="AL7:AO7"/>
    <mergeCell ref="AP7:AS7"/>
    <mergeCell ref="AK6:AK8"/>
    <mergeCell ref="AJ1:AK1"/>
    <mergeCell ref="AJ2:AK2"/>
    <mergeCell ref="AG2:AI2"/>
    <mergeCell ref="AG1:AI1"/>
    <mergeCell ref="AJ3:AK3"/>
    <mergeCell ref="C1:D1"/>
    <mergeCell ref="C2:D2"/>
    <mergeCell ref="Y6:AC7"/>
    <mergeCell ref="AD6:AD8"/>
    <mergeCell ref="AE6:AG7"/>
    <mergeCell ref="E1:AF1"/>
    <mergeCell ref="E2:AF2"/>
    <mergeCell ref="G7:G8"/>
    <mergeCell ref="H7:H8"/>
    <mergeCell ref="F7:F8"/>
    <mergeCell ref="A3:B3"/>
    <mergeCell ref="C4:D4"/>
    <mergeCell ref="E4:AG4"/>
    <mergeCell ref="A5:J6"/>
    <mergeCell ref="K5:AK5"/>
    <mergeCell ref="K6:O7"/>
    <mergeCell ref="P6:X6"/>
    <mergeCell ref="R7:R8"/>
    <mergeCell ref="S7:W7"/>
    <mergeCell ref="X7:X8"/>
    <mergeCell ref="I7:I8"/>
    <mergeCell ref="J7:J8"/>
    <mergeCell ref="P7:P8"/>
    <mergeCell ref="Q7:Q8"/>
    <mergeCell ref="AH6:AI7"/>
    <mergeCell ref="AJ6:AJ8"/>
    <mergeCell ref="A7:A8"/>
    <mergeCell ref="B7:B8"/>
    <mergeCell ref="C7:C8"/>
    <mergeCell ref="D7:D8"/>
    <mergeCell ref="E7:E8"/>
    <mergeCell ref="N9:N14"/>
    <mergeCell ref="A9:A14"/>
    <mergeCell ref="B9:B14"/>
    <mergeCell ref="C9:C14"/>
    <mergeCell ref="D9:D14"/>
    <mergeCell ref="E9:E14"/>
    <mergeCell ref="F9:F14"/>
    <mergeCell ref="G9:G14"/>
    <mergeCell ref="I9:I14"/>
    <mergeCell ref="J9:J14"/>
    <mergeCell ref="K9:K14"/>
    <mergeCell ref="L9:L14"/>
    <mergeCell ref="M9:M14"/>
    <mergeCell ref="AB9:AB14"/>
    <mergeCell ref="AC9:AC14"/>
    <mergeCell ref="O9:O14"/>
    <mergeCell ref="Y9:Y14"/>
    <mergeCell ref="Z9:Z14"/>
    <mergeCell ref="AA9:AA14"/>
    <mergeCell ref="AD9:AD14"/>
    <mergeCell ref="AJ9:AJ11"/>
    <mergeCell ref="AK9:AK11"/>
    <mergeCell ref="AJ12:AJ14"/>
    <mergeCell ref="AK12:AK14"/>
  </mergeCells>
  <conditionalFormatting sqref="K9">
    <cfRule type="cellIs" dxfId="36" priority="46" operator="equal">
      <formula>"Muy Baja"</formula>
    </cfRule>
    <cfRule type="cellIs" dxfId="35" priority="45" operator="equal">
      <formula>"Baja"</formula>
    </cfRule>
    <cfRule type="cellIs" dxfId="34" priority="44" operator="equal">
      <formula>"Media"</formula>
    </cfRule>
    <cfRule type="cellIs" dxfId="33" priority="43" operator="equal">
      <formula>"Alta"</formula>
    </cfRule>
    <cfRule type="cellIs" dxfId="32" priority="42" operator="equal">
      <formula>"Muy Alta"</formula>
    </cfRule>
  </conditionalFormatting>
  <conditionalFormatting sqref="M9">
    <cfRule type="cellIs" dxfId="31" priority="41" operator="equal">
      <formula>"Leve"</formula>
    </cfRule>
    <cfRule type="cellIs" dxfId="30" priority="40" operator="equal">
      <formula>"Menor"</formula>
    </cfRule>
    <cfRule type="cellIs" dxfId="29" priority="39" operator="equal">
      <formula>"Moderado"</formula>
    </cfRule>
    <cfRule type="cellIs" dxfId="28" priority="38" operator="equal">
      <formula>"Mayor"</formula>
    </cfRule>
    <cfRule type="cellIs" dxfId="27" priority="37" operator="equal">
      <formula>"Catastrófico"</formula>
    </cfRule>
  </conditionalFormatting>
  <conditionalFormatting sqref="O9">
    <cfRule type="cellIs" dxfId="26" priority="36" operator="equal">
      <formula>"Bajo"</formula>
    </cfRule>
    <cfRule type="cellIs" dxfId="25" priority="35" operator="equal">
      <formula>"Moderado"</formula>
    </cfRule>
    <cfRule type="cellIs" dxfId="24" priority="34" operator="equal">
      <formula>"Alto"</formula>
    </cfRule>
    <cfRule type="cellIs" dxfId="23" priority="33" operator="equal">
      <formula>"Extremo"</formula>
    </cfRule>
  </conditionalFormatting>
  <conditionalFormatting sqref="Y9">
    <cfRule type="cellIs" dxfId="22" priority="29" operator="equal">
      <formula>"Alta"</formula>
    </cfRule>
    <cfRule type="cellIs" dxfId="21" priority="30" operator="equal">
      <formula>"Media"</formula>
    </cfRule>
    <cfRule type="cellIs" dxfId="20" priority="31" operator="equal">
      <formula>"Baja"</formula>
    </cfRule>
    <cfRule type="cellIs" dxfId="19" priority="32" operator="equal">
      <formula>"Muy Baja"</formula>
    </cfRule>
    <cfRule type="cellIs" dxfId="18" priority="28" operator="equal">
      <formula>"Muy Alta"</formula>
    </cfRule>
  </conditionalFormatting>
  <conditionalFormatting sqref="AA9">
    <cfRule type="cellIs" dxfId="17" priority="27" operator="equal">
      <formula>"Leve"</formula>
    </cfRule>
    <cfRule type="cellIs" dxfId="16" priority="26" operator="equal">
      <formula>"Menor"</formula>
    </cfRule>
    <cfRule type="cellIs" dxfId="15" priority="25" operator="equal">
      <formula>"Moderado"</formula>
    </cfRule>
    <cfRule type="cellIs" dxfId="14" priority="24" operator="equal">
      <formula>"Mayor"</formula>
    </cfRule>
    <cfRule type="cellIs" dxfId="13" priority="23" operator="equal">
      <formula>"Catastrófico"</formula>
    </cfRule>
  </conditionalFormatting>
  <conditionalFormatting sqref="AC9">
    <cfRule type="cellIs" dxfId="12" priority="22" operator="equal">
      <formula>"Bajo"</formula>
    </cfRule>
    <cfRule type="cellIs" dxfId="11" priority="21" operator="equal">
      <formula>"Moderado"</formula>
    </cfRule>
    <cfRule type="cellIs" dxfId="10" priority="20" operator="equal">
      <formula>"Alto"</formula>
    </cfRule>
    <cfRule type="cellIs" dxfId="9" priority="19" operator="equal">
      <formula>"Extremo"</formula>
    </cfRule>
  </conditionalFormatting>
  <conditionalFormatting sqref="AN9:AN14">
    <cfRule type="containsText" dxfId="8" priority="2" operator="containsText" text="REGULAR">
      <formula>NOT(ISERROR(SEARCH("REGULAR",AN9)))</formula>
    </cfRule>
    <cfRule type="containsText" dxfId="7" priority="3" operator="containsText" text="BUENO">
      <formula>NOT(ISERROR(SEARCH("BUENO",AN9)))</formula>
    </cfRule>
    <cfRule type="containsText" dxfId="6" priority="1" operator="containsText" text="MALO">
      <formula>NOT(ISERROR(SEARCH("MALO",AN9)))</formula>
    </cfRule>
  </conditionalFormatting>
  <conditionalFormatting sqref="AT9:AT14 AV9:AV14 AX9:AX14 AT16:AT17 AV16:AV17 AX16:AX17">
    <cfRule type="cellIs" dxfId="5" priority="9" operator="equal">
      <formula>0</formula>
    </cfRule>
    <cfRule type="cellIs" dxfId="4" priority="8" operator="equal">
      <formula>50</formula>
    </cfRule>
    <cfRule type="cellIs" dxfId="3" priority="7" operator="equal">
      <formula>100</formula>
    </cfRule>
  </conditionalFormatting>
  <conditionalFormatting sqref="AU9:AU14 AW9:AW14 AY9:AZ14 BJ9:BJ14 AU16:AU17 AW16:AW17 AY16:AZ17 BJ16:BJ104 AT24 AY37:AZ346">
    <cfRule type="containsText" dxfId="2" priority="4" operator="containsText" text="REGULAR">
      <formula>NOT(ISERROR(SEARCH("REGULAR",AT9)))</formula>
    </cfRule>
    <cfRule type="containsText" dxfId="1" priority="5" operator="containsText" text="BUENO">
      <formula>NOT(ISERROR(SEARCH("BUENO",AT9)))</formula>
    </cfRule>
    <cfRule type="containsText" dxfId="0" priority="6" operator="containsText" text="MALO">
      <formula>NOT(ISERROR(SEARCH("MALO",AT9)))</formula>
    </cfRule>
  </conditionalFormatting>
  <dataValidations count="14">
    <dataValidation type="list" errorStyle="information" operator="notEqual" allowBlank="1" showInputMessage="1" showErrorMessage="1" errorTitle="OPORTUNIDAD" error="No es opcion valida" sqref="AX9:AX14" xr:uid="{0E8E5D1D-9E34-4AE4-ACA5-E6D425BD9D9B}">
      <formula1>"BUENO,REGULAR,MALO,NO APLICA"</formula1>
    </dataValidation>
    <dataValidation type="list" allowBlank="1" showInputMessage="1" showErrorMessage="1" error="Por favor una Opcion Valida" sqref="AM9:AM14" xr:uid="{836283E6-3067-4361-9611-07E479C45525}">
      <formula1>"SI,NO,NO APLICA"</formula1>
    </dataValidation>
    <dataValidation type="list" allowBlank="1" showInputMessage="1" showErrorMessage="1" error="Por favor una Opcion Valida" sqref="AL9:AL14" xr:uid="{F32B70D0-A9DE-4A2C-83B6-10A65F27245B}">
      <mc:AlternateContent xmlns:x12ac="http://schemas.microsoft.com/office/spreadsheetml/2011/1/ac" xmlns:mc="http://schemas.openxmlformats.org/markup-compatibility/2006">
        <mc:Choice Requires="x12ac">
          <x12ac:list>NO,"SI,  Se comunicó y se ejecutó el Plan de Contingencia",Se materializó el riesgo pero NO se comunico</x12ac:list>
        </mc:Choice>
        <mc:Fallback>
          <formula1>"NO,SI,  Se comunicó y se ejecutó el Plan de Contingencia,Se materializó el riesgo pero NO se comunico"</formula1>
        </mc:Fallback>
      </mc:AlternateContent>
    </dataValidation>
    <dataValidation type="list" operator="notEqual" allowBlank="1" showInputMessage="1" showErrorMessage="1" sqref="AT9:AT14" xr:uid="{77B47836-E3BC-4A0E-AFA5-40A894FDB9A8}">
      <mc:AlternateContent xmlns:x12ac="http://schemas.microsoft.com/office/spreadsheetml/2011/1/ac" xmlns:mc="http://schemas.openxmlformats.org/markup-compatibility/2006">
        <mc:Choice Requires="x12ac">
          <x12ac:list>"Sí, Reporta evidencia y ES coherente","Sí, Reporta evidencia y  NO es coherente", Sí y No reporta evidencia, No y Sí reporta evidencia, No y No reporta evidencia, N/A</x12ac:list>
        </mc:Choice>
        <mc:Fallback>
          <formula1>"Sí, Reporta evidencia y ES coherente,Sí, Reporta evidencia y  NO es coherente, Sí y No reporta evidencia, No y Sí reporta evidencia, No y No reporta evidencia, N/A"</formula1>
        </mc:Fallback>
      </mc:AlternateContent>
    </dataValidation>
    <dataValidation operator="notEqual" allowBlank="1" showInputMessage="1" showErrorMessage="1" sqref="AW16:AW17 AU16:AU17 AU9:AU14 AW9:AW14" xr:uid="{524DBCF3-33F2-4594-BD9F-983A78D142EB}"/>
    <dataValidation type="list" operator="lessThanOrEqual" allowBlank="1" showInputMessage="1" showErrorMessage="1" sqref="AN9" xr:uid="{A22240AB-BECE-4C31-931D-07C2B1FFABE4}">
      <formula1>"BUENO,REGULAR,MALO,NO APLICA"</formula1>
    </dataValidation>
    <dataValidation type="list" operator="notEqual" allowBlank="1" showInputMessage="1" showErrorMessage="1" sqref="AT17" xr:uid="{76F88F13-F3AB-41D0-9EE9-3F5579C3A638}">
      <formula1>$AT$3378:$AT$3381</formula1>
    </dataValidation>
    <dataValidation type="list" operator="notEqual" allowBlank="1" showInputMessage="1" showErrorMessage="1" sqref="AV17" xr:uid="{64B9BB87-2912-4292-AAF6-B824EC9CB00E}">
      <formula1>$AV$3378:$AV$3383</formula1>
    </dataValidation>
    <dataValidation type="list" operator="notEqual" allowBlank="1" showInputMessage="1" showErrorMessage="1" sqref="AT16" xr:uid="{D0A0F047-4800-40B9-877E-A9C3D12CECBF}">
      <formula1>"Sí Aplicó las actividades de Control y Sí reporta evidencia, Aplicó Algunas actividades de Control y Sí reporta evidencia, Sí Aplicó las actividades de Control/No reporta evidencia,  No Aplicó las actividades de Control/No reporta evidencia, NO APLICA"</formula1>
    </dataValidation>
    <dataValidation type="list" operator="notEqual" allowBlank="1" showInputMessage="1" showErrorMessage="1" sqref="AX16" xr:uid="{58CEC02F-DAC5-4766-8B5B-EDD3CC4BECEE}">
      <formula1>"En Tiempo,Fuera de Tiempo,En La semana al Cierre"</formula1>
    </dataValidation>
    <dataValidation type="list" operator="notEqual" allowBlank="1" showInputMessage="1" showErrorMessage="1" sqref="AV16" xr:uid="{CA911EA6-F998-49EF-82A4-7EE41633B475}">
      <formula1>$AV$3378:$AV$3384</formula1>
    </dataValidation>
    <dataValidation type="list" operator="notEqual" allowBlank="1" showInputMessage="1" showErrorMessage="1" sqref="AV10:AV14" xr:uid="{89CC89B9-3326-4E6E-AA0D-CD65F8C886DC}">
      <formula1>$BB$1:$BB$6</formula1>
    </dataValidation>
    <dataValidation type="list" allowBlank="1" showInputMessage="1" showErrorMessage="1" sqref="AP16:AR17 AP9:AP14 AR9:AR14" xr:uid="{AE75A3F5-4C65-42B3-BEFB-BBF42773C32D}">
      <formula1>"SI,NO,NO APLICA"</formula1>
    </dataValidation>
    <dataValidation type="list" operator="notEqual" allowBlank="1" showInputMessage="1" showErrorMessage="1" sqref="AV9" xr:uid="{47CD0F55-9959-4CE4-9566-4BC3F915C8A0}">
      <formula1>"BUENO, REGULAR, MALO, Se materializó el riesgo, NO APLICA,"</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0B4E3DCFA115B4DA5C8C422A0695D83" ma:contentTypeVersion="15" ma:contentTypeDescription="Crear nuevo documento." ma:contentTypeScope="" ma:versionID="efb6d7ba8085f1850be4c410c0e645bb">
  <xsd:schema xmlns:xsd="http://www.w3.org/2001/XMLSchema" xmlns:xs="http://www.w3.org/2001/XMLSchema" xmlns:p="http://schemas.microsoft.com/office/2006/metadata/properties" xmlns:ns2="0afbaae2-3592-4791-8916-a701f9851280" xmlns:ns3="ffe14694-da73-4f6a-9e12-dd2f3bb3c8ac" targetNamespace="http://schemas.microsoft.com/office/2006/metadata/properties" ma:root="true" ma:fieldsID="72ba8408f5126e4e589e7b3abff47e99" ns2:_="" ns3:_="">
    <xsd:import namespace="0afbaae2-3592-4791-8916-a701f9851280"/>
    <xsd:import namespace="ffe14694-da73-4f6a-9e12-dd2f3bb3c8a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MediaServiceMetadata" minOccurs="0"/>
                <xsd:element ref="ns2:MediaServiceFastMetadata"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fbaae2-3592-4791-8916-a701f9851280"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false">
      <xsd:simpleType>
        <xsd:restriction base="dms:Text"/>
      </xsd:simpleType>
    </xsd:element>
    <xsd:element name="_dlc_DocIdUrl" ma:index="9" nillable="true" ma:displayName="Id. de documento" ma:description="Vínculo permanente a este documento."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1" nillable="true" ma:displayName="Compartido con" ma:list="UserInfo" ma:SearchPeopleOnly="false" ma:internalName="SharedWithUsers"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e14694-da73-4f6a-9e12-dd2f3bb3c8ac" elementFormDefault="qualified">
    <xsd:import namespace="http://schemas.microsoft.com/office/2006/documentManagement/types"/>
    <xsd:import namespace="http://schemas.microsoft.com/office/infopath/2007/PartnerControls"/>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0afbaae2-3592-4791-8916-a701f9851280">
      <UserInfo>
        <DisplayName/>
        <AccountId xsi:nil="true"/>
        <AccountType/>
      </UserInfo>
    </SharedWithUsers>
    <_dlc_DocIdPersistId xmlns="0afbaae2-3592-4791-8916-a701f9851280" xsi:nil="true"/>
    <_dlc_DocIdUrl xmlns="0afbaae2-3592-4791-8916-a701f9851280">
      <Url xsi:nil="true"/>
      <Description xsi:nil="true"/>
    </_dlc_DocIdUrl>
    <_dlc_DocId xmlns="0afbaae2-3592-4791-8916-a701f9851280" xsi:nil="true"/>
  </documentManagement>
</p:properties>
</file>

<file path=customXml/itemProps1.xml><?xml version="1.0" encoding="utf-8"?>
<ds:datastoreItem xmlns:ds="http://schemas.openxmlformats.org/officeDocument/2006/customXml" ds:itemID="{34C7580D-3D3A-4B03-AFC8-3175C14E24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fbaae2-3592-4791-8916-a701f9851280"/>
    <ds:schemaRef ds:uri="ffe14694-da73-4f6a-9e12-dd2f3bb3c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8FA548-4397-4BEB-B71F-5B8265D0F39E}">
  <ds:schemaRefs>
    <ds:schemaRef ds:uri="http://schemas.microsoft.com/sharepoint/v3/contenttype/forms"/>
  </ds:schemaRefs>
</ds:datastoreItem>
</file>

<file path=customXml/itemProps3.xml><?xml version="1.0" encoding="utf-8"?>
<ds:datastoreItem xmlns:ds="http://schemas.openxmlformats.org/officeDocument/2006/customXml" ds:itemID="{A08D5FD4-91F6-447F-ABA5-C125D17D5A38}">
  <ds:schemaRefs>
    <ds:schemaRef ds:uri="http://schemas.microsoft.com/office/2006/metadata/properties"/>
    <ds:schemaRef ds:uri="http://schemas.microsoft.com/office/infopath/2007/PartnerControls"/>
    <ds:schemaRef ds:uri="0afbaae2-3592-4791-8916-a701f985128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EMFT03</vt:lpstr>
    </vt:vector>
  </TitlesOfParts>
  <Manager/>
  <Company>RNEC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Candelaria Lucia Teheran Fontalvo</dc:creator>
  <cp:keywords/>
  <dc:description/>
  <cp:lastModifiedBy>Edwin James Paez Munoz</cp:lastModifiedBy>
  <cp:revision/>
  <dcterms:created xsi:type="dcterms:W3CDTF">2021-04-29T22:10:18Z</dcterms:created>
  <dcterms:modified xsi:type="dcterms:W3CDTF">2024-09-06T20:24:05Z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0x01010090B4E3DCFA115B4DA5C8C422A0695D83</vt:lpwstr>
  </property>
</Properties>
</file>