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rnec-fs-00\seguimiento_oci\RIESGOS_DE_CORRUPCIÓN\2023\III_CUATRIMESTRE\"/>
    </mc:Choice>
  </mc:AlternateContent>
  <xr:revisionPtr revIDLastSave="0" documentId="13_ncr:1_{1D3BB973-97BC-40A1-9BC3-8A3478BD7683}" xr6:coauthVersionLast="47" xr6:coauthVersionMax="47" xr10:uidLastSave="{00000000-0000-0000-0000-000000000000}"/>
  <bookViews>
    <workbookView xWindow="10905" yWindow="0" windowWidth="17895" windowHeight="15165" xr2:uid="{00000000-000D-0000-FFFF-FFFF00000000}"/>
  </bookViews>
  <sheets>
    <sheet name="EMFT03" sheetId="1" r:id="rId1"/>
  </sheets>
  <externalReferences>
    <externalReference r:id="rId2"/>
    <externalReference r:id="rId3"/>
    <externalReference r:id="rId4"/>
    <externalReference r:id="rId5"/>
    <externalReference r:id="rId6"/>
  </externalReferences>
  <definedNames>
    <definedName name="Agente_generador_externas">[1]Datos!$L$2:$L$10</definedName>
    <definedName name="Agente_generador_internas">[1]Datos!$K$2:$K$7</definedName>
    <definedName name="Categoría_corrupción">[1]Datos!$D$2:$D$9</definedName>
    <definedName name="Categoría_estratégica">[1]Datos!$E$2</definedName>
    <definedName name="Categoría_gestión_procesos">[1]Datos!$F$2</definedName>
    <definedName name="Categoría_oportunidad">[1]Datos!$H$2:$H$6</definedName>
    <definedName name="Categoría_seguridad_información">[1]Datos!$G$2:$G$5</definedName>
    <definedName name="CEYP">[2]Datos!$A$33</definedName>
    <definedName name="Clase_riesgo">[1]Datos!$J$2:$J$7</definedName>
    <definedName name="Escala_impacto_corrupcion">'[3]Datos-Riesgos'!$D$2:$D$4</definedName>
    <definedName name="Escala_impacto_proceso">'[3]Datos-Riesgos'!$B$2:$B$6</definedName>
    <definedName name="Escala_probabilidad_proceso">'[3]Datos-Riesgos'!$A$2:$A$6</definedName>
    <definedName name="Estado">[4]Datos!$B$2:$B$5</definedName>
    <definedName name="Información_Electoral">[1]Informacion!#REF!</definedName>
    <definedName name="Nivel_importancia_tarea">[4]Datos!$A$2:$A$4</definedName>
    <definedName name="Otros_procesos_afectados">[1]Datos!$AZ$2:$AZ$8</definedName>
    <definedName name="Preposiciones">[1]Datos!$I$2:$I$12</definedName>
    <definedName name="Probab_frec_corrup_proceso_seg_inf">[1]Datos!$N$2:$N$6</definedName>
    <definedName name="Probab_frec_estrat_oportunidad">[1]Datos!$O$2:$O$6</definedName>
    <definedName name="Probabilidad_factibilidad">[1]Datos!$M$2:$M$6</definedName>
    <definedName name="Respuestas">[1]Datos!$AB$2:$AB$3</definedName>
    <definedName name="TIPO_A">'[5]02-Vulnerabilidad y Amenaza '!$K$1048371:$K$1048387</definedName>
    <definedName name="TIPO_V">'[5]02-Vulnerabilidad y Amenaza '!$B$1048371:$B$1048377</definedName>
    <definedName name="X">[1]Datos!$AC$2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D10" i="1" l="1"/>
  <c r="BD11" i="1"/>
  <c r="BJ11" i="1" s="1"/>
  <c r="BD9" i="1"/>
  <c r="BD12" i="1"/>
  <c r="BJ10" i="1" l="1"/>
  <c r="AZ10" i="1" l="1"/>
  <c r="BB10" i="1"/>
  <c r="BI10" i="1" s="1"/>
  <c r="AZ11" i="1"/>
  <c r="BB11" i="1"/>
  <c r="BI11" i="1" s="1"/>
  <c r="BJ9" i="1"/>
  <c r="BB9" i="1"/>
  <c r="BI9" i="1" s="1"/>
  <c r="AZ9" i="1"/>
  <c r="BH9" i="1" s="1"/>
  <c r="BH11" i="1" l="1"/>
  <c r="BG11" i="1"/>
  <c r="BE11" i="1" s="1"/>
  <c r="BH10" i="1"/>
  <c r="BG10" i="1"/>
  <c r="BE10" i="1" s="1"/>
  <c r="BG9" i="1"/>
  <c r="BE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Edwin James Páez Muñoz</author>
    <author>Marcela Andrea Diaz Andrade</author>
    <author>Yolanda Patricia Peña Hernandez</author>
    <author>Edwin Paez</author>
  </authors>
  <commentList>
    <comment ref="AL7" authorId="0" shapeId="0" xr:uid="{B55E4C19-662D-448B-8143-0CD0029E05E0}">
      <text>
        <r>
          <rPr>
            <sz val="14"/>
            <color indexed="81"/>
            <rFont val="Arial Narrow"/>
            <family val="2"/>
          </rPr>
          <t>En esta Casilla escoja de la lista de despliegue SI , NO O NO APLICA</t>
        </r>
        <r>
          <rPr>
            <sz val="18"/>
            <color indexed="81"/>
            <rFont val="Tahoma"/>
            <family val="2"/>
          </rPr>
          <t xml:space="preserve">
</t>
        </r>
      </text>
    </comment>
    <comment ref="AO7" authorId="0" shapeId="0" xr:uid="{A9AD86BA-83B9-4FEC-986F-825FD2432C03}">
      <text>
        <r>
          <rPr>
            <sz val="16"/>
            <color indexed="81"/>
            <rFont val="Arial Narrow"/>
            <family val="2"/>
          </rPr>
          <t>En esta Casilla escoja el resultado de la métrica BUENO / REGULAR / MALO / NO APLICA
Según el resultado que arroje el "Indicador clave de riesgo", cada responsable del macroproceso en el Nivel Central y los Delegados Departamentales y Registradores Distritales en el Nivel Desconcentrado, dictaminarán el rango del resultado en: "BUENO", "REGULAR, "MALO"  o "NO APLICA", según su criterio y la naturaleza del indicador y las variables que lo conforman.
Se debe tener en cuenta que la "Guía para la administración del riesgo y el diseño de controles de entidades públicas" Versión 5 de diciembre de 2020, en la página 59 establece:
"Un indicador clave de riesgo, o KRI, por su sigla en inglés (Key Risk Indicators), permite capturar la ocurrencia de un incidente que se asocia a un riesgo identificado previamente y que es considerado alto, lo cual permite llevar un registro de ocurrencias y evaluar a través de su tendencia la eficacia de los controles que se disponen para mitigarlos." En la tabla 9 de esta Guía se muestran algunos ejemplos de estos indicadores.</t>
        </r>
      </text>
    </comment>
    <comment ref="AP7" authorId="1" shapeId="0" xr:uid="{1F050A92-75E9-42ED-AE86-FA434AB149F0}">
      <text>
        <r>
          <rPr>
            <sz val="16"/>
            <color indexed="81"/>
            <rFont val="Arial Narrow"/>
            <family val="2"/>
          </rPr>
          <t>Registrar los datos (cálculos) que den cuenta de la métrica del indicador clave del riesgo de tal forma que sustente la “calificación” otorgada: BUENO/REGULAR/MALO/NO APLICA
Se debe incorporar en la plataforma SharePoint del seguimiento de los riesgos de corrupción, la evidencia correspondiente al “Resultado de la métrica del indicador clave del riesgo”, esta evidencia correspondiente a la calificación que el responsable del macroproceso emita al respecto del “Indicador Clave de Riesgo”, es diferente a las evidencias que en la plataforma SharePoint también deben ser cargadas, las cuales corresponden a la “aplicación de los controles” y las evidencias a la ejecución de las actividades contempladas en el “Plan de Acción” (si este aplica).</t>
        </r>
      </text>
    </comment>
    <comment ref="AQ7" authorId="0" shapeId="0" xr:uid="{337C92B2-F6D7-4A65-8295-F385359BF9AF}">
      <text>
        <r>
          <rPr>
            <sz val="16"/>
            <color indexed="81"/>
            <rFont val="Arial Narrow"/>
            <family val="2"/>
          </rPr>
          <t>En esta Casilla escoja de la lista de despliegue SI / NO / NA dependiendo del resultado del indicador para evitar la materialización del riesgo</t>
        </r>
        <r>
          <rPr>
            <sz val="18"/>
            <color indexed="81"/>
            <rFont val="Tahoma"/>
            <family val="2"/>
          </rPr>
          <t xml:space="preserve">
</t>
        </r>
      </text>
    </comment>
    <comment ref="AR7" authorId="0" shapeId="0" xr:uid="{77F436A0-086C-4BBE-982D-8144E5720FDF}">
      <text>
        <r>
          <rPr>
            <sz val="16"/>
            <color indexed="81"/>
            <rFont val="Arial Narrow"/>
            <family val="2"/>
          </rPr>
          <t>Describa la acción que se realizó</t>
        </r>
      </text>
    </comment>
    <comment ref="AS7" authorId="2" shapeId="0" xr:uid="{3C9AC734-52EC-4408-B07D-A750289609A5}">
      <text>
        <r>
          <rPr>
            <sz val="16"/>
            <color indexed="81"/>
            <rFont val="Arial Narrow"/>
            <family val="2"/>
          </rPr>
          <t>En esta Casilla escoja de la lista de despliegue SI  , NO o NO APLICA</t>
        </r>
      </text>
    </comment>
    <comment ref="AU7" authorId="0" shapeId="0" xr:uid="{8262B486-B11C-449D-B585-8595F28DEF40}">
      <text>
        <r>
          <rPr>
            <sz val="16"/>
            <color indexed="81"/>
            <rFont val="Arial Narrow"/>
            <family val="2"/>
          </rPr>
          <t>En esta Casilla escoja de la lista de despliegue SI  o NO</t>
        </r>
      </text>
    </comment>
    <comment ref="AW7" authorId="3" shapeId="0" xr:uid="{2C3186DF-5166-4073-A475-039DBB522022}">
      <text>
        <r>
          <rPr>
            <sz val="16"/>
            <color indexed="81"/>
            <rFont val="Arial Narrow"/>
            <family val="2"/>
          </rPr>
          <t>Describa si se ajusto algún control</t>
        </r>
        <r>
          <rPr>
            <sz val="9"/>
            <color indexed="81"/>
            <rFont val="Tahoma"/>
            <family val="2"/>
          </rPr>
          <t xml:space="preserve">
</t>
        </r>
      </text>
    </comment>
    <comment ref="AX7" authorId="0" shapeId="0" xr:uid="{4A857BEC-6DF4-4F1D-BE1E-8D64004A967E}">
      <text>
        <r>
          <rPr>
            <sz val="16"/>
            <color indexed="81"/>
            <rFont val="Arial Narrow"/>
            <family val="2"/>
          </rPr>
          <t>Es importante que se rotule la evidencia antes de subirla al SharePoint así:
Rotular_Ejem: “RAS(macroproceso)_XX(vigencia)_R(riesgo)1 C(control)1, R1C1, R1C2….."</t>
        </r>
      </text>
    </comment>
    <comment ref="AM8" authorId="0" shapeId="0" xr:uid="{3B51B1FE-7B37-4617-8EAA-845D4001B05A}">
      <text>
        <r>
          <rPr>
            <sz val="16"/>
            <color indexed="81"/>
            <rFont val="Arial Narrow"/>
            <family val="2"/>
          </rPr>
          <t>En esta Casilla escoja de la lista de despliegue SI, NO O NO APLICA</t>
        </r>
        <r>
          <rPr>
            <sz val="9"/>
            <color indexed="81"/>
            <rFont val="Tahoma"/>
            <family val="2"/>
          </rPr>
          <t xml:space="preserve">
</t>
        </r>
      </text>
    </comment>
    <comment ref="BF8" authorId="2" shapeId="0" xr:uid="{023756D4-62B4-4034-9192-AA7C36FEB94B}">
      <text>
        <r>
          <rPr>
            <sz val="16"/>
            <color indexed="81"/>
            <rFont val="Arial Narrow"/>
            <family val="2"/>
          </rPr>
          <t>En esta casilla, el funcionario designado por la Oficina de Control Interno al macroproceso, debe hacer las observaciones pertinentes al seguimiento</t>
        </r>
        <r>
          <rPr>
            <sz val="9"/>
            <color indexed="81"/>
            <rFont val="Tahoma"/>
            <family val="2"/>
          </rPr>
          <t xml:space="preserve">
</t>
        </r>
      </text>
    </comment>
  </commentList>
</comments>
</file>

<file path=xl/sharedStrings.xml><?xml version="1.0" encoding="utf-8"?>
<sst xmlns="http://schemas.openxmlformats.org/spreadsheetml/2006/main" count="531" uniqueCount="144">
  <si>
    <t>PROCESO</t>
  </si>
  <si>
    <t xml:space="preserve">EVALUACION Y MEJORA </t>
  </si>
  <si>
    <t>CÓDIGO</t>
  </si>
  <si>
    <t>EMFT03</t>
  </si>
  <si>
    <t>SEGUIMIENTO A LA GESTIÓN INSTITUCIONAL</t>
  </si>
  <si>
    <t>SIFT07</t>
  </si>
  <si>
    <t>FORMATO</t>
  </si>
  <si>
    <t>MAPA DE RIESGOS DE  CORRUPCIÓN</t>
  </si>
  <si>
    <t>VERSIÓN</t>
  </si>
  <si>
    <t>SEGUIMIENTO Y EVALUACIÓN A LOS RIESGOS Y SUS CONTROLES</t>
  </si>
  <si>
    <t>Aprobado: 20/12/2022</t>
  </si>
  <si>
    <t>Aprobado:30/09/2022</t>
  </si>
  <si>
    <t>IDENTIFICACIÓN DEL RIESGO</t>
  </si>
  <si>
    <t>VALORACIÓN DEL RIESGO</t>
  </si>
  <si>
    <t>SEGUIMIENTO (ANUAL, TRIMESTRAL y CUATRIMESTRAL)</t>
  </si>
  <si>
    <t xml:space="preserve">EVALUACIÓN EFECTIVIDAD DE LOS CONTROLES -  OCI   </t>
  </si>
  <si>
    <t>ANÁLISIS DEL RIESGO INHERENTE
(ANTES DE LOS CONTROLES)</t>
  </si>
  <si>
    <t>ANÁLISIS DE CONTROLES</t>
  </si>
  <si>
    <t>VALORACIÓN DEL RIESGO RESIDUAL
(DESPUÉS DE LOS CONTROLES)</t>
  </si>
  <si>
    <t>ESTRATEGIA PARA COMBATIR EL RIESGO</t>
  </si>
  <si>
    <t>PLAN DE ACCIÓN</t>
  </si>
  <si>
    <t>PLAN DE CONTINGENCIA</t>
  </si>
  <si>
    <t>INDICADOR CLAVE DE RIESGO</t>
  </si>
  <si>
    <t>MÉTRICA</t>
  </si>
  <si>
    <t>Seguimiento a cargo de los responsables de los Macroprocesos, Delegaciones y Registraduría del Distrito Capital
(El diligenciamiento de estas columnas corresponde a cada responsable de macroproceso en el nivel central y a los Delegados Departamentales y Registradores Distritales en el nivel Desconcentrado)</t>
  </si>
  <si>
    <t>Tipo</t>
  </si>
  <si>
    <t>Macroproceso</t>
  </si>
  <si>
    <t>Proceso</t>
  </si>
  <si>
    <t>Objetivo</t>
  </si>
  <si>
    <t>Impacto</t>
  </si>
  <si>
    <t>Causa inmediata</t>
  </si>
  <si>
    <t>Causa raíz</t>
  </si>
  <si>
    <t>Subcausas</t>
  </si>
  <si>
    <t>Riesgo</t>
  </si>
  <si>
    <t>Clasificación</t>
  </si>
  <si>
    <t>No. Control</t>
  </si>
  <si>
    <t>Descripción del control</t>
  </si>
  <si>
    <t>Afectación</t>
  </si>
  <si>
    <t>Atributos</t>
  </si>
  <si>
    <t>Evidencia</t>
  </si>
  <si>
    <t>Efectividad del control: ¿Previene  o detecta las causas; son confiables para la mitigación del riesgo  
SÍ/NO/NA?</t>
  </si>
  <si>
    <t>Resultado de la métrica del indicador clave del riesgo</t>
  </si>
  <si>
    <t>Análisis de seguimiento del indicador clave del riesgo</t>
  </si>
  <si>
    <t>¿Se emprendieron acciones como producto del resultado del indicador para evitar la materialización del riesgo?</t>
  </si>
  <si>
    <t>Si la respuesta anterior fue positiva describa cual fue la acción que se realizó</t>
  </si>
  <si>
    <t xml:space="preserve">¿Se materializó el riesgo? </t>
  </si>
  <si>
    <t xml:space="preserve">¿Se comunicó que se materializó el riesgo? </t>
  </si>
  <si>
    <t xml:space="preserve">Si la respuesta anterior fue positiva responder si se ejecutó el Plan de Contingencia </t>
  </si>
  <si>
    <t>Si se materializó el riesgo, ¿Fueron suscritas las correspondientes acciones de mejora en el Plan de Mejoramiento por Procesos?</t>
  </si>
  <si>
    <t>¿Producto de la materialización del riesgo fue necesario ajustar los controles?</t>
  </si>
  <si>
    <t>Evidencias de 
(los controles, Metrica y Plan de Accion)</t>
  </si>
  <si>
    <t xml:space="preserve">Probabilidad </t>
  </si>
  <si>
    <t>%</t>
  </si>
  <si>
    <t>Zona de riesgo inherente</t>
  </si>
  <si>
    <t>Implementación</t>
  </si>
  <si>
    <t>Documentación</t>
  </si>
  <si>
    <t>Frecuencia</t>
  </si>
  <si>
    <t xml:space="preserve">Evidencia </t>
  </si>
  <si>
    <t>Zona de riesgo residual</t>
  </si>
  <si>
    <t>Actividad</t>
  </si>
  <si>
    <t>Fecha de implementación</t>
  </si>
  <si>
    <t xml:space="preserve">Acción </t>
  </si>
  <si>
    <t>Aplicó los controles  ¿SÍ/NO/NA?</t>
  </si>
  <si>
    <t>Si la respuesta anterior fue negativa explique por qué la actividad de control no se realizó</t>
  </si>
  <si>
    <t xml:space="preserve">Analisis de seguimiento </t>
  </si>
  <si>
    <t>¿Se activaron alertas tempranas para evitar la materialización del riesgo?</t>
  </si>
  <si>
    <t>¿Se materializó el riesgo y se comunico? (Oficina de Control Interno y Planeación) Administración de Riesgos SGPD02 Politica de operación No. 16</t>
  </si>
  <si>
    <t>¿Se materializó el riesgo y se comunico? (Oficina de Control Interno y Planeación) Administración de Riesgos SGPD02 Politica de operación No. 17</t>
  </si>
  <si>
    <t>Evidencias de los controles: 
Rotular_Ejem: “RAS_R1C1, R1C2….."</t>
  </si>
  <si>
    <t>¿Aplicó las actividades de control?</t>
  </si>
  <si>
    <t>CALIFICACIÓN 
(1)</t>
  </si>
  <si>
    <t>Resultado Indicador Clave de Riesgo</t>
  </si>
  <si>
    <t xml:space="preserve">CALIFICACIÓN
(2) </t>
  </si>
  <si>
    <t>CALIFICACIÓN
(3)</t>
  </si>
  <si>
    <t>PROMEDIO
CALIFICACIÓN 
FINAL</t>
  </si>
  <si>
    <t xml:space="preserve"> OBSERVACIONES DE LA OCI</t>
  </si>
  <si>
    <t>Corrupción</t>
  </si>
  <si>
    <t>N/A</t>
  </si>
  <si>
    <t>Gestión Jurídica</t>
  </si>
  <si>
    <t>Realizar asesoría y la defensa  jurídica del Fondo Social de Vivienda de la Registraduría Nacional del Estado Civil, a través de los estudios de viabilidad jurídica de los créditos de vivienda adjudicados a los servidores de la RNEC y ejercer, coordinar a nivel nacional la representación jurídica de las actuaciones administrativas que conlleven los procesos de demandas hipotecarias con el fin de proteger los recursos del fondo, contribuyendo a la solución básica de vivienda de los servidores públicos de la Registraduria Nacional del Estado Civil</t>
  </si>
  <si>
    <t>afectación económica</t>
  </si>
  <si>
    <t>por disminución de ingreso en el recaudo cartera</t>
  </si>
  <si>
    <t>debido a la dilatación de los procesos de cobro de cartera hipotecaria con el propósito de obtener vencimiento de términos para beneficio propio o de un tercero</t>
  </si>
  <si>
    <t>Falta ética del servidor público</t>
  </si>
  <si>
    <t>Posibilidad de afectación económica por disminución de ingreso en el recaudo cartera debido a la dilatación de los procesos de cobro de cartera hipotecaria con el propósito de obtener vencimiento de términos para beneficio propio o de un tercero</t>
  </si>
  <si>
    <t>Fraude interno: 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t>
  </si>
  <si>
    <t>Baja</t>
  </si>
  <si>
    <t>Mayor</t>
  </si>
  <si>
    <t>Alto</t>
  </si>
  <si>
    <t>La Coordinación Jurídica realiza  seguimiento al estado de los procesos a cargo de los abogados asignados mediante el formato GJFT17 informe de seguimiento de procesos jurídicos asignados a los abogados del Fondo Social De Vivienda y a los delegados departamentales con el fin de reportar  al jefe de Oficina el estado de los procesos y este a su vez a la junta directiva</t>
  </si>
  <si>
    <t>Probabilidad</t>
  </si>
  <si>
    <t>Detectivo</t>
  </si>
  <si>
    <t>Manual</t>
  </si>
  <si>
    <t>Documentado</t>
  </si>
  <si>
    <t>Continua</t>
  </si>
  <si>
    <t>Con registro</t>
  </si>
  <si>
    <t>GJFT17
Informe de seguimiento de procesos jurídicos</t>
  </si>
  <si>
    <t>Muy Baja</t>
  </si>
  <si>
    <t>Moderado</t>
  </si>
  <si>
    <t>Aceptar</t>
  </si>
  <si>
    <t>Ejecutar el control correctivo determinado</t>
  </si>
  <si>
    <t>Denuncia ante el organismo competente</t>
  </si>
  <si>
    <t>Cantidad de reportes con irregularidades detectadas</t>
  </si>
  <si>
    <t>Número de reportes con irregularidades detectadas</t>
  </si>
  <si>
    <t>SI</t>
  </si>
  <si>
    <t>No Aplica</t>
  </si>
  <si>
    <t>BUENO</t>
  </si>
  <si>
    <t>Toda vez que la métrica del indicador arrojó como resultado la calificación "BUENO", se infiere que las actividades de control son eficientes, ya que el riego no se ha matarializado hasta la fecha.</t>
  </si>
  <si>
    <t xml:space="preserve">La acción realizada, consiste en el permanente monitoreo de cada uno de ellos, lo que permite preveer situaciones que puedan afectar la recuperación de la cartera por vía judicial. Igualmente, se realizó la actualización en el sistema e-Kogui.  </t>
  </si>
  <si>
    <t>NO</t>
  </si>
  <si>
    <t>NO APLICA</t>
  </si>
  <si>
    <t>GJFT27 seguimiento y control a los procesos ejecutivos a nivel nacional</t>
  </si>
  <si>
    <t>Incumplimiento de las funciones asignadas al servidor público</t>
  </si>
  <si>
    <t xml:space="preserve">El abogado asignado al proceso registra las actuaciones judiciales de los procesos a su cargo en la plataforma EKOGUI de la Agencia Nacional de Defensa del Estado </t>
  </si>
  <si>
    <t>Reporte del registro de la plataforma EKOGUI</t>
  </si>
  <si>
    <t>Informe F9 322reporte procesos activos ekogui</t>
  </si>
  <si>
    <t>Interés particular y/o económico</t>
  </si>
  <si>
    <t>El Jefe de Oficina con la asesoría del coordinador del área jurídica interpone la denuncia ante los organismo competentes con el  fin de dar inicio a las investigaciones pertinentes</t>
  </si>
  <si>
    <t>Correctivo</t>
  </si>
  <si>
    <t>Aleatoria</t>
  </si>
  <si>
    <t>GJFT17 informe de seguuimiento de procesos juridicos</t>
  </si>
  <si>
    <t>__________________________________________________________________________________________________________________________________________________________________________________________________________</t>
  </si>
  <si>
    <t>________________________________________________________________________________________________________________</t>
  </si>
  <si>
    <t xml:space="preserve">Responsable del Macroproceso </t>
  </si>
  <si>
    <t>Funcionario designado por la Oficina de Control Interno al Macroproceso</t>
  </si>
  <si>
    <t xml:space="preserve">     </t>
  </si>
  <si>
    <t>Nombre del responsable del diligenciamiento:__________________________________________________</t>
  </si>
  <si>
    <t>Cargo:______________________________________________________________________________</t>
  </si>
  <si>
    <t>Fecha diligenciamiento:__________________________</t>
  </si>
  <si>
    <r>
      <rPr>
        <b/>
        <sz val="11"/>
        <color rgb="FF3333FF"/>
        <rFont val="Calibri"/>
        <family val="2"/>
        <scheme val="minor"/>
      </rPr>
      <t xml:space="preserve">Sí </t>
    </r>
    <r>
      <rPr>
        <sz val="11"/>
        <color theme="1"/>
        <rFont val="Calibri"/>
        <family val="2"/>
        <scheme val="minor"/>
      </rPr>
      <t xml:space="preserve">Aplicó las actividades de Control y </t>
    </r>
    <r>
      <rPr>
        <b/>
        <sz val="11"/>
        <color rgb="FF3333FF"/>
        <rFont val="Calibri"/>
        <family val="2"/>
        <scheme val="minor"/>
      </rPr>
      <t xml:space="preserve">Sí </t>
    </r>
    <r>
      <rPr>
        <sz val="11"/>
        <color theme="1"/>
        <rFont val="Calibri"/>
        <family val="2"/>
        <scheme val="minor"/>
      </rPr>
      <t>reporta evidencia</t>
    </r>
  </si>
  <si>
    <t>Resultado Indicador: BUENO + Evidencia</t>
  </si>
  <si>
    <t>REGULAR</t>
  </si>
  <si>
    <r>
      <rPr>
        <b/>
        <sz val="11"/>
        <color rgb="FF3333FF"/>
        <rFont val="Calibri"/>
        <family val="2"/>
        <scheme val="minor"/>
      </rPr>
      <t xml:space="preserve">Sí </t>
    </r>
    <r>
      <rPr>
        <sz val="11"/>
        <color theme="1"/>
        <rFont val="Calibri"/>
        <family val="2"/>
        <scheme val="minor"/>
      </rPr>
      <t>Aplicó las actividades de Control/</t>
    </r>
    <r>
      <rPr>
        <b/>
        <sz val="11"/>
        <color rgb="FFFF0000"/>
        <rFont val="Calibri"/>
        <family val="2"/>
        <scheme val="minor"/>
      </rPr>
      <t>No</t>
    </r>
    <r>
      <rPr>
        <sz val="11"/>
        <color theme="1"/>
        <rFont val="Calibri"/>
        <family val="2"/>
        <scheme val="minor"/>
      </rPr>
      <t xml:space="preserve"> reporta evidencia </t>
    </r>
  </si>
  <si>
    <t>Resultado Indicador: REGULAR + Evidencia</t>
  </si>
  <si>
    <t>MALO</t>
  </si>
  <si>
    <r>
      <rPr>
        <b/>
        <sz val="11"/>
        <color rgb="FFFF0000"/>
        <rFont val="Calibri"/>
        <family val="2"/>
        <scheme val="minor"/>
      </rPr>
      <t xml:space="preserve">No </t>
    </r>
    <r>
      <rPr>
        <sz val="11"/>
        <color theme="1"/>
        <rFont val="Calibri"/>
        <family val="2"/>
        <scheme val="minor"/>
      </rPr>
      <t>Aplicó las actividades de Control/</t>
    </r>
    <r>
      <rPr>
        <b/>
        <sz val="11"/>
        <color rgb="FFFF0000"/>
        <rFont val="Calibri"/>
        <family val="2"/>
        <scheme val="minor"/>
      </rPr>
      <t xml:space="preserve">No </t>
    </r>
    <r>
      <rPr>
        <sz val="11"/>
        <color theme="1"/>
        <rFont val="Calibri"/>
        <family val="2"/>
        <scheme val="minor"/>
      </rPr>
      <t>reporta evidencia</t>
    </r>
  </si>
  <si>
    <t>Resultado Indicador: MALO + Evidencia</t>
  </si>
  <si>
    <r>
      <t>Resultado Indicador: BUENO/</t>
    </r>
    <r>
      <rPr>
        <b/>
        <sz val="11"/>
        <color rgb="FFFF0000"/>
        <rFont val="Calibri"/>
        <family val="2"/>
        <scheme val="minor"/>
      </rPr>
      <t>No</t>
    </r>
    <r>
      <rPr>
        <sz val="11"/>
        <color theme="1"/>
        <rFont val="Calibri"/>
        <family val="2"/>
        <scheme val="minor"/>
      </rPr>
      <t xml:space="preserve"> reporta Evidencia</t>
    </r>
  </si>
  <si>
    <r>
      <t>Resultado Indicador: REGULAR/</t>
    </r>
    <r>
      <rPr>
        <b/>
        <sz val="11"/>
        <color rgb="FFFF0000"/>
        <rFont val="Calibri"/>
        <family val="2"/>
        <scheme val="minor"/>
      </rPr>
      <t>No</t>
    </r>
    <r>
      <rPr>
        <sz val="11"/>
        <color theme="1"/>
        <rFont val="Calibri"/>
        <family val="2"/>
        <scheme val="minor"/>
      </rPr>
      <t xml:space="preserve"> reporta Evidencia</t>
    </r>
  </si>
  <si>
    <r>
      <t>Resultado Indicador: MALO/</t>
    </r>
    <r>
      <rPr>
        <b/>
        <sz val="11"/>
        <color rgb="FFFF0000"/>
        <rFont val="Calibri"/>
        <family val="2"/>
        <scheme val="minor"/>
      </rPr>
      <t xml:space="preserve">No </t>
    </r>
    <r>
      <rPr>
        <sz val="11"/>
        <color theme="1"/>
        <rFont val="Calibri"/>
        <family val="2"/>
        <scheme val="minor"/>
      </rPr>
      <t>reporta evidencia</t>
    </r>
  </si>
  <si>
    <t>OPORTUNIDAD</t>
  </si>
  <si>
    <t>Posterior al 5 de Enero</t>
  </si>
  <si>
    <t>Sí Aplicó las actividades de Control y Sí reporta evidencia</t>
  </si>
  <si>
    <t>Relizado el seguimiento a los Riesgos de corrupción III cuatrimestre 2023 al FSV, se verifica cumplimiento del cargue de la matriz y evidencias extemporáneas, las evidencias y soportes están acorde a los controles establecidos, se verifica soporte del indicador.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</si>
</sst>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Calibri"/>
      <family val="2"/>
      <scheme val="minor"/>
    </font>
    <font>
      <sz val="11"/>
      <color theme="1"/>
      <name val="Calibri"/>
      <family val="2"/>
      <scheme val="minor"/>
    </font>
    <font>
      <sz val="11"/>
      <color theme="1"/>
      <name val="Arial"/>
      <family val="2"/>
    </font>
    <font>
      <b/>
      <sz val="15"/>
      <color theme="1"/>
      <name val="Arial"/>
      <family val="2"/>
    </font>
    <font>
      <sz val="15"/>
      <color theme="1"/>
      <name val="Arial"/>
      <family val="2"/>
    </font>
    <font>
      <b/>
      <sz val="15"/>
      <name val="Arial"/>
      <family val="2"/>
    </font>
    <font>
      <b/>
      <sz val="14"/>
      <name val="Arial"/>
      <family val="2"/>
    </font>
    <font>
      <sz val="16"/>
      <name val="Arial Narrow"/>
      <family val="2"/>
    </font>
    <font>
      <sz val="14"/>
      <name val="Arial"/>
      <family val="2"/>
    </font>
    <font>
      <b/>
      <sz val="11"/>
      <name val="Arial"/>
      <family val="2"/>
    </font>
    <font>
      <sz val="10"/>
      <color theme="1"/>
      <name val="Arial"/>
      <family val="2"/>
    </font>
    <font>
      <b/>
      <sz val="14"/>
      <color theme="1"/>
      <name val="Arial Narrow"/>
      <family val="2"/>
    </font>
    <font>
      <u/>
      <sz val="11"/>
      <color theme="10"/>
      <name val="Calibri"/>
      <family val="2"/>
      <scheme val="minor"/>
    </font>
    <font>
      <sz val="12"/>
      <name val="Arial"/>
      <family val="2"/>
    </font>
    <font>
      <sz val="12"/>
      <color theme="1"/>
      <name val="Arial"/>
      <family val="2"/>
    </font>
    <font>
      <b/>
      <sz val="11"/>
      <color theme="1"/>
      <name val="Arial Narrow"/>
      <family val="2"/>
    </font>
    <font>
      <b/>
      <sz val="22"/>
      <color theme="1"/>
      <name val="Arial Narrow"/>
      <family val="2"/>
    </font>
    <font>
      <sz val="12"/>
      <color theme="1"/>
      <name val="Arial Narrow"/>
      <family val="2"/>
    </font>
    <font>
      <b/>
      <sz val="25"/>
      <color theme="1"/>
      <name val="Arial"/>
      <family val="2"/>
    </font>
    <font>
      <sz val="25"/>
      <color theme="1"/>
      <name val="Arial"/>
      <family val="2"/>
    </font>
    <font>
      <sz val="8"/>
      <name val="Arial"/>
      <family val="2"/>
    </font>
    <font>
      <sz val="20"/>
      <color theme="1"/>
      <name val="Arial"/>
      <family val="2"/>
    </font>
    <font>
      <sz val="8"/>
      <color theme="1"/>
      <name val="Arial"/>
      <family val="2"/>
    </font>
    <font>
      <b/>
      <sz val="20"/>
      <name val="Arial"/>
      <family val="2"/>
    </font>
    <font>
      <b/>
      <sz val="18"/>
      <name val="Arial"/>
      <family val="2"/>
    </font>
    <font>
      <b/>
      <sz val="12"/>
      <name val="Arial"/>
      <family val="2"/>
    </font>
    <font>
      <b/>
      <sz val="16"/>
      <color theme="1"/>
      <name val="Arial"/>
      <family val="2"/>
    </font>
    <font>
      <sz val="11"/>
      <name val="Arial Narrow"/>
      <family val="2"/>
    </font>
    <font>
      <sz val="11"/>
      <color theme="1"/>
      <name val="Arial Narrow"/>
      <family val="2"/>
    </font>
    <font>
      <sz val="24"/>
      <color theme="1"/>
      <name val="Arial"/>
      <family val="2"/>
    </font>
    <font>
      <b/>
      <sz val="12"/>
      <color theme="1"/>
      <name val="Arial"/>
      <family val="2"/>
    </font>
    <font>
      <sz val="16"/>
      <color theme="1"/>
      <name val="Arial"/>
      <family val="2"/>
    </font>
    <font>
      <sz val="24"/>
      <color theme="1"/>
      <name val="Arial Narrow"/>
      <family val="2"/>
    </font>
    <font>
      <sz val="22"/>
      <color theme="1"/>
      <name val="Arial"/>
      <family val="2"/>
    </font>
    <font>
      <sz val="16"/>
      <color theme="1"/>
      <name val="Calibri"/>
      <family val="2"/>
      <scheme val="minor"/>
    </font>
    <font>
      <b/>
      <sz val="11"/>
      <color rgb="FF3333FF"/>
      <name val="Calibri"/>
      <family val="2"/>
      <scheme val="minor"/>
    </font>
    <font>
      <b/>
      <sz val="11"/>
      <color rgb="FFFF0000"/>
      <name val="Calibri"/>
      <family val="2"/>
      <scheme val="minor"/>
    </font>
    <font>
      <sz val="14"/>
      <color indexed="81"/>
      <name val="Arial Narrow"/>
      <family val="2"/>
    </font>
    <font>
      <sz val="18"/>
      <color indexed="81"/>
      <name val="Tahoma"/>
      <family val="2"/>
    </font>
    <font>
      <sz val="16"/>
      <color indexed="81"/>
      <name val="Arial Narrow"/>
      <family val="2"/>
    </font>
    <font>
      <sz val="9"/>
      <color indexed="81"/>
      <name val="Tahoma"/>
      <family val="2"/>
    </font>
    <font>
      <sz val="16"/>
      <color rgb="FF000000"/>
      <name val="Arial"/>
    </font>
    <font>
      <b/>
      <sz val="12"/>
      <color theme="1"/>
      <name val="Arial"/>
    </font>
  </fonts>
  <fills count="11">
    <fill>
      <patternFill patternType="none"/>
    </fill>
    <fill>
      <patternFill patternType="gray125"/>
    </fill>
    <fill>
      <patternFill patternType="solid">
        <fgColor rgb="FF009999"/>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0070C0"/>
        <bgColor indexed="64"/>
      </patternFill>
    </fill>
  </fills>
  <borders count="47">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right style="thin">
        <color indexed="64"/>
      </right>
      <top/>
      <bottom style="thin">
        <color indexed="64"/>
      </bottom>
      <diagonal/>
    </border>
    <border>
      <left style="medium">
        <color indexed="64"/>
      </left>
      <right style="thin">
        <color theme="0"/>
      </right>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top style="thin">
        <color theme="0"/>
      </top>
      <bottom/>
      <diagonal/>
    </border>
    <border>
      <left/>
      <right/>
      <top style="thin">
        <color theme="0"/>
      </top>
      <bottom/>
      <diagonal/>
    </border>
    <border>
      <left/>
      <right style="medium">
        <color indexed="64"/>
      </right>
      <top style="thin">
        <color theme="0"/>
      </top>
      <bottom/>
      <diagonal/>
    </border>
    <border>
      <left style="medium">
        <color indexed="64"/>
      </left>
      <right/>
      <top/>
      <bottom style="thin">
        <color theme="0"/>
      </bottom>
      <diagonal/>
    </border>
    <border>
      <left/>
      <right/>
      <top/>
      <bottom style="thin">
        <color theme="0"/>
      </bottom>
      <diagonal/>
    </border>
    <border>
      <left/>
      <right style="medium">
        <color indexed="64"/>
      </right>
      <top/>
      <bottom style="thin">
        <color theme="0"/>
      </bottom>
      <diagonal/>
    </border>
    <border>
      <left style="medium">
        <color indexed="64"/>
      </left>
      <right/>
      <top style="thin">
        <color theme="0"/>
      </top>
      <bottom style="medium">
        <color indexed="64"/>
      </bottom>
      <diagonal/>
    </border>
    <border>
      <left/>
      <right/>
      <top style="thin">
        <color theme="0"/>
      </top>
      <bottom style="medium">
        <color indexed="64"/>
      </bottom>
      <diagonal/>
    </border>
    <border>
      <left/>
      <right style="medium">
        <color indexed="64"/>
      </right>
      <top style="thin">
        <color theme="0"/>
      </top>
      <bottom style="medium">
        <color indexed="64"/>
      </bottom>
      <diagonal/>
    </border>
    <border>
      <left style="thin">
        <color indexed="64"/>
      </left>
      <right style="thin">
        <color indexed="64"/>
      </right>
      <top style="medium">
        <color indexed="64"/>
      </top>
      <bottom style="thin">
        <color indexed="64"/>
      </bottom>
      <diagonal/>
    </border>
  </borders>
  <cellStyleXfs count="3">
    <xf numFmtId="0" fontId="0" fillId="0" borderId="0"/>
    <xf numFmtId="9" fontId="1" fillId="0" borderId="0" applyFont="0" applyFill="0" applyBorder="0" applyAlignment="0" applyProtection="0"/>
    <xf numFmtId="0" fontId="12" fillId="0" borderId="0" applyNumberFormat="0" applyFill="0" applyBorder="0" applyAlignment="0" applyProtection="0"/>
  </cellStyleXfs>
  <cellXfs count="172">
    <xf numFmtId="0" fontId="0" fillId="0" borderId="0" xfId="0"/>
    <xf numFmtId="0" fontId="2" fillId="0" borderId="1" xfId="0" applyFont="1" applyBorder="1" applyProtection="1">
      <protection hidden="1"/>
    </xf>
    <xf numFmtId="0" fontId="2" fillId="0" borderId="0" xfId="0" applyFont="1" applyProtection="1">
      <protection hidden="1"/>
    </xf>
    <xf numFmtId="0" fontId="2" fillId="0" borderId="6" xfId="0" applyFont="1" applyBorder="1" applyProtection="1">
      <protection hidden="1"/>
    </xf>
    <xf numFmtId="0" fontId="2" fillId="0" borderId="10" xfId="0" applyFont="1" applyBorder="1" applyProtection="1">
      <protection hidden="1"/>
    </xf>
    <xf numFmtId="0" fontId="10" fillId="0" borderId="10" xfId="0" applyFont="1" applyBorder="1" applyAlignment="1" applyProtection="1">
      <alignment horizontal="center" vertical="center" wrapText="1"/>
      <protection hidden="1"/>
    </xf>
    <xf numFmtId="0" fontId="6" fillId="5" borderId="9" xfId="0" applyFont="1" applyFill="1" applyBorder="1" applyAlignment="1" applyProtection="1">
      <alignment horizontal="center" vertical="center" wrapText="1"/>
      <protection hidden="1"/>
    </xf>
    <xf numFmtId="0" fontId="6" fillId="5" borderId="1" xfId="0" applyFont="1" applyFill="1" applyBorder="1" applyAlignment="1" applyProtection="1">
      <alignment horizontal="center" vertical="center" wrapText="1"/>
      <protection hidden="1"/>
    </xf>
    <xf numFmtId="0" fontId="6" fillId="5" borderId="7" xfId="0" applyFont="1" applyFill="1" applyBorder="1" applyAlignment="1" applyProtection="1">
      <alignment horizontal="center" vertical="center" wrapText="1"/>
      <protection hidden="1"/>
    </xf>
    <xf numFmtId="0" fontId="6" fillId="3" borderId="3" xfId="0" applyFont="1" applyFill="1" applyBorder="1" applyAlignment="1" applyProtection="1">
      <alignment horizontal="center" vertical="center" wrapText="1"/>
      <protection hidden="1"/>
    </xf>
    <xf numFmtId="0" fontId="6" fillId="3" borderId="5" xfId="0" applyFont="1" applyFill="1" applyBorder="1" applyAlignment="1" applyProtection="1">
      <alignment horizontal="center" vertical="center" wrapText="1"/>
      <protection hidden="1"/>
    </xf>
    <xf numFmtId="0" fontId="14" fillId="0" borderId="5" xfId="0" applyFont="1" applyBorder="1" applyAlignment="1" applyProtection="1">
      <alignment horizontal="center" vertical="center" wrapText="1"/>
      <protection hidden="1"/>
    </xf>
    <xf numFmtId="14" fontId="14" fillId="0" borderId="5" xfId="0" applyNumberFormat="1" applyFont="1" applyBorder="1" applyAlignment="1" applyProtection="1">
      <alignment horizontal="center" vertical="center" wrapText="1"/>
      <protection hidden="1"/>
    </xf>
    <xf numFmtId="0" fontId="2" fillId="0" borderId="0" xfId="0" applyFont="1" applyAlignment="1" applyProtection="1">
      <alignment horizontal="center"/>
      <protection hidden="1"/>
    </xf>
    <xf numFmtId="0" fontId="7" fillId="0" borderId="8" xfId="0" applyFont="1" applyBorder="1" applyAlignment="1" applyProtection="1">
      <alignment vertical="center" wrapText="1"/>
      <protection hidden="1"/>
    </xf>
    <xf numFmtId="0" fontId="22" fillId="0" borderId="0" xfId="0" applyFont="1" applyProtection="1">
      <protection hidden="1"/>
    </xf>
    <xf numFmtId="0" fontId="26" fillId="0" borderId="11" xfId="0" applyFont="1" applyBorder="1" applyAlignment="1" applyProtection="1">
      <alignment horizontal="center" vertical="center" wrapText="1"/>
      <protection hidden="1"/>
    </xf>
    <xf numFmtId="2" fontId="26" fillId="0" borderId="11" xfId="0" applyNumberFormat="1" applyFont="1" applyBorder="1" applyAlignment="1" applyProtection="1">
      <alignment horizontal="center" vertical="center" wrapText="1"/>
      <protection hidden="1"/>
    </xf>
    <xf numFmtId="0" fontId="26" fillId="0" borderId="5" xfId="0" applyFont="1" applyBorder="1" applyProtection="1">
      <protection hidden="1"/>
    </xf>
    <xf numFmtId="0" fontId="26" fillId="0" borderId="5" xfId="0" applyFont="1" applyBorder="1" applyAlignment="1" applyProtection="1">
      <alignment wrapText="1"/>
      <protection hidden="1"/>
    </xf>
    <xf numFmtId="0" fontId="30" fillId="6" borderId="38" xfId="0" applyFont="1" applyFill="1" applyBorder="1" applyAlignment="1" applyProtection="1">
      <alignment vertical="center"/>
      <protection hidden="1"/>
    </xf>
    <xf numFmtId="0" fontId="30" fillId="6" borderId="41" xfId="0" applyFont="1" applyFill="1" applyBorder="1" applyAlignment="1" applyProtection="1">
      <alignment vertical="center"/>
      <protection hidden="1"/>
    </xf>
    <xf numFmtId="0" fontId="31" fillId="0" borderId="0" xfId="0" applyFont="1" applyProtection="1">
      <protection hidden="1"/>
    </xf>
    <xf numFmtId="0" fontId="31" fillId="0" borderId="0" xfId="0" applyFont="1" applyAlignment="1" applyProtection="1">
      <alignment horizontal="left" vertical="top"/>
      <protection hidden="1"/>
    </xf>
    <xf numFmtId="0" fontId="29" fillId="0" borderId="0" xfId="0" applyFont="1" applyProtection="1">
      <protection hidden="1"/>
    </xf>
    <xf numFmtId="0" fontId="32" fillId="0" borderId="0" xfId="0" applyFont="1" applyAlignment="1" applyProtection="1">
      <alignment horizontal="center" vertical="center" wrapText="1"/>
      <protection hidden="1"/>
    </xf>
    <xf numFmtId="0" fontId="33" fillId="0" borderId="0" xfId="0" applyFont="1" applyProtection="1">
      <protection hidden="1"/>
    </xf>
    <xf numFmtId="0" fontId="33" fillId="0" borderId="0" xfId="0" applyFont="1" applyAlignment="1" applyProtection="1">
      <alignment horizontal="center"/>
      <protection hidden="1"/>
    </xf>
    <xf numFmtId="0" fontId="26" fillId="0" borderId="46" xfId="0" applyFont="1" applyBorder="1" applyAlignment="1" applyProtection="1">
      <alignment horizontal="center" vertical="center" wrapText="1"/>
      <protection hidden="1"/>
    </xf>
    <xf numFmtId="0" fontId="14" fillId="10" borderId="2" xfId="0" applyFont="1" applyFill="1" applyBorder="1" applyAlignment="1" applyProtection="1">
      <alignment horizontal="center" vertical="center" wrapText="1"/>
      <protection hidden="1"/>
    </xf>
    <xf numFmtId="0" fontId="14" fillId="0" borderId="9" xfId="0" applyFont="1" applyBorder="1" applyAlignment="1" applyProtection="1">
      <alignment horizontal="center" vertical="center" wrapText="1"/>
      <protection hidden="1"/>
    </xf>
    <xf numFmtId="0" fontId="14" fillId="0" borderId="13" xfId="0" applyFont="1" applyBorder="1" applyAlignment="1" applyProtection="1">
      <alignment horizontal="center" vertical="center" wrapText="1"/>
      <protection hidden="1"/>
    </xf>
    <xf numFmtId="0" fontId="14" fillId="0" borderId="11" xfId="0" applyFont="1" applyBorder="1" applyAlignment="1" applyProtection="1">
      <alignment horizontal="center" vertical="center" wrapText="1"/>
      <protection hidden="1"/>
    </xf>
    <xf numFmtId="9" fontId="13" fillId="0" borderId="5" xfId="2" applyNumberFormat="1" applyFont="1" applyFill="1" applyBorder="1" applyAlignment="1" applyProtection="1">
      <alignment horizontal="center" vertical="center" wrapText="1"/>
      <protection hidden="1"/>
    </xf>
    <xf numFmtId="0" fontId="13" fillId="0" borderId="5" xfId="2" applyFont="1" applyFill="1" applyBorder="1" applyAlignment="1" applyProtection="1">
      <alignment horizontal="center" vertical="center" wrapText="1"/>
      <protection hidden="1"/>
    </xf>
    <xf numFmtId="0" fontId="16" fillId="0" borderId="5" xfId="0" applyFont="1" applyBorder="1" applyAlignment="1" applyProtection="1">
      <alignment horizontal="center" vertical="center"/>
      <protection hidden="1"/>
    </xf>
    <xf numFmtId="0" fontId="14" fillId="5" borderId="9" xfId="0" applyFont="1" applyFill="1" applyBorder="1" applyAlignment="1" applyProtection="1">
      <alignment horizontal="center" vertical="center" wrapText="1"/>
      <protection hidden="1"/>
    </xf>
    <xf numFmtId="0" fontId="14" fillId="5" borderId="13" xfId="0" applyFont="1" applyFill="1" applyBorder="1" applyAlignment="1" applyProtection="1">
      <alignment horizontal="center" vertical="center" wrapText="1"/>
      <protection hidden="1"/>
    </xf>
    <xf numFmtId="0" fontId="13" fillId="0" borderId="2" xfId="2" applyFont="1" applyFill="1" applyBorder="1" applyAlignment="1" applyProtection="1">
      <alignment horizontal="center" vertical="center" wrapText="1"/>
      <protection hidden="1"/>
    </xf>
    <xf numFmtId="0" fontId="15" fillId="0" borderId="5" xfId="0" applyFont="1" applyBorder="1" applyAlignment="1" applyProtection="1">
      <alignment horizontal="center" vertical="center" wrapText="1"/>
      <protection hidden="1"/>
    </xf>
    <xf numFmtId="0" fontId="6" fillId="0" borderId="8" xfId="0" applyFont="1" applyBorder="1" applyAlignment="1" applyProtection="1">
      <alignment horizontal="center" vertical="center"/>
      <protection hidden="1"/>
    </xf>
    <xf numFmtId="0" fontId="9" fillId="0" borderId="10" xfId="0" applyFont="1" applyBorder="1" applyAlignment="1" applyProtection="1">
      <alignment horizontal="left" vertical="center" wrapText="1"/>
      <protection hidden="1"/>
    </xf>
    <xf numFmtId="0" fontId="6" fillId="0" borderId="5" xfId="0" applyFont="1" applyBorder="1" applyAlignment="1" applyProtection="1">
      <alignment horizontal="center" vertical="center" wrapText="1"/>
      <protection hidden="1"/>
    </xf>
    <xf numFmtId="0" fontId="6" fillId="0" borderId="5" xfId="0" applyFont="1" applyBorder="1" applyAlignment="1" applyProtection="1">
      <alignment horizontal="center" vertical="center"/>
      <protection hidden="1"/>
    </xf>
    <xf numFmtId="0" fontId="6" fillId="0" borderId="9" xfId="0" applyFont="1" applyBorder="1" applyAlignment="1" applyProtection="1">
      <alignment horizontal="center" vertical="center"/>
      <protection hidden="1"/>
    </xf>
    <xf numFmtId="0" fontId="6" fillId="0" borderId="11" xfId="0" applyFont="1" applyBorder="1" applyAlignment="1" applyProtection="1">
      <alignment horizontal="center" vertical="center"/>
      <protection hidden="1"/>
    </xf>
    <xf numFmtId="0" fontId="6" fillId="2" borderId="5" xfId="0" applyFont="1" applyFill="1" applyBorder="1" applyAlignment="1" applyProtection="1">
      <alignment horizontal="center" vertical="center" wrapText="1"/>
      <protection hidden="1"/>
    </xf>
    <xf numFmtId="0" fontId="6" fillId="0" borderId="9" xfId="0" applyFont="1" applyBorder="1" applyAlignment="1" applyProtection="1">
      <alignment horizontal="center" vertical="center" wrapText="1"/>
      <protection hidden="1"/>
    </xf>
    <xf numFmtId="0" fontId="6" fillId="0" borderId="11" xfId="0" applyFont="1" applyBorder="1" applyAlignment="1" applyProtection="1">
      <alignment horizontal="center" vertical="center" wrapText="1"/>
      <protection hidden="1"/>
    </xf>
    <xf numFmtId="9" fontId="13" fillId="0" borderId="5" xfId="1" applyFont="1" applyFill="1" applyBorder="1" applyAlignment="1" applyProtection="1">
      <alignment horizontal="center" vertical="center" wrapText="1"/>
      <protection hidden="1"/>
    </xf>
    <xf numFmtId="0" fontId="6" fillId="3" borderId="2" xfId="0" applyFont="1" applyFill="1" applyBorder="1" applyAlignment="1" applyProtection="1">
      <alignment horizontal="center" vertical="center" wrapText="1"/>
      <protection hidden="1"/>
    </xf>
    <xf numFmtId="0" fontId="6" fillId="3" borderId="4" xfId="0" applyFont="1" applyFill="1" applyBorder="1" applyAlignment="1" applyProtection="1">
      <alignment horizontal="center" vertical="center" wrapText="1"/>
      <protection hidden="1"/>
    </xf>
    <xf numFmtId="0" fontId="6" fillId="3" borderId="3" xfId="0" applyFont="1" applyFill="1" applyBorder="1" applyAlignment="1" applyProtection="1">
      <alignment horizontal="center" vertical="center" wrapText="1"/>
      <protection hidden="1"/>
    </xf>
    <xf numFmtId="0" fontId="6" fillId="3" borderId="5" xfId="0" applyFont="1" applyFill="1" applyBorder="1" applyAlignment="1" applyProtection="1">
      <alignment horizontal="center" vertical="center" wrapText="1"/>
      <protection hidden="1"/>
    </xf>
    <xf numFmtId="0" fontId="6" fillId="3" borderId="9" xfId="0" applyFont="1" applyFill="1" applyBorder="1" applyAlignment="1" applyProtection="1">
      <alignment horizontal="center" vertical="center" wrapText="1"/>
      <protection hidden="1"/>
    </xf>
    <xf numFmtId="0" fontId="6" fillId="3" borderId="11" xfId="0" applyFont="1" applyFill="1" applyBorder="1" applyAlignment="1" applyProtection="1">
      <alignment horizontal="center" vertical="center" wrapText="1"/>
      <protection hidden="1"/>
    </xf>
    <xf numFmtId="0" fontId="3" fillId="0" borderId="2" xfId="0" applyFont="1" applyBorder="1" applyAlignment="1" applyProtection="1">
      <alignment horizontal="center" vertical="center"/>
      <protection hidden="1"/>
    </xf>
    <xf numFmtId="0" fontId="3" fillId="0" borderId="3" xfId="0" applyFont="1" applyBorder="1" applyAlignment="1" applyProtection="1">
      <alignment horizontal="center" vertical="center"/>
      <protection hidden="1"/>
    </xf>
    <xf numFmtId="0" fontId="3" fillId="0" borderId="1" xfId="0" applyFont="1" applyBorder="1" applyAlignment="1" applyProtection="1">
      <alignment horizontal="center" vertical="center"/>
      <protection hidden="1"/>
    </xf>
    <xf numFmtId="0" fontId="3" fillId="0" borderId="7" xfId="0" applyFont="1" applyBorder="1" applyAlignment="1" applyProtection="1">
      <alignment horizontal="center" vertical="center"/>
      <protection hidden="1"/>
    </xf>
    <xf numFmtId="0" fontId="6" fillId="2" borderId="1" xfId="0" applyFont="1" applyFill="1" applyBorder="1" applyAlignment="1" applyProtection="1">
      <alignment horizontal="center" vertical="center" wrapText="1"/>
      <protection hidden="1"/>
    </xf>
    <xf numFmtId="0" fontId="6" fillId="2" borderId="8" xfId="0" applyFont="1" applyFill="1" applyBorder="1" applyAlignment="1" applyProtection="1">
      <alignment horizontal="center" vertical="center" wrapText="1"/>
      <protection hidden="1"/>
    </xf>
    <xf numFmtId="0" fontId="6" fillId="2" borderId="12" xfId="0" applyFont="1" applyFill="1" applyBorder="1" applyAlignment="1" applyProtection="1">
      <alignment horizontal="center" vertical="center" wrapText="1"/>
      <protection hidden="1"/>
    </xf>
    <xf numFmtId="0" fontId="6" fillId="2" borderId="10" xfId="0" applyFont="1" applyFill="1" applyBorder="1" applyAlignment="1" applyProtection="1">
      <alignment horizontal="center" vertical="center" wrapText="1"/>
      <protection hidden="1"/>
    </xf>
    <xf numFmtId="0" fontId="4" fillId="0" borderId="2" xfId="0" applyFont="1" applyBorder="1" applyAlignment="1" applyProtection="1">
      <alignment horizontal="center" vertical="center"/>
      <protection hidden="1"/>
    </xf>
    <xf numFmtId="0" fontId="4" fillId="0" borderId="4" xfId="0" applyFont="1" applyBorder="1" applyAlignment="1" applyProtection="1">
      <alignment horizontal="center" vertical="center"/>
      <protection hidden="1"/>
    </xf>
    <xf numFmtId="0" fontId="4" fillId="0" borderId="3" xfId="0" applyFont="1" applyBorder="1" applyAlignment="1" applyProtection="1">
      <alignment horizontal="center" vertical="center"/>
      <protection hidden="1"/>
    </xf>
    <xf numFmtId="0" fontId="10" fillId="0" borderId="10" xfId="0" applyFont="1" applyBorder="1" applyAlignment="1" applyProtection="1">
      <alignment horizontal="center" vertical="center" wrapText="1"/>
      <protection hidden="1"/>
    </xf>
    <xf numFmtId="0" fontId="6" fillId="2" borderId="6" xfId="0" applyFont="1" applyFill="1" applyBorder="1" applyAlignment="1" applyProtection="1">
      <alignment horizontal="center" vertical="center" wrapText="1"/>
      <protection hidden="1"/>
    </xf>
    <xf numFmtId="0" fontId="6" fillId="2" borderId="0" xfId="0" applyFont="1" applyFill="1" applyAlignment="1" applyProtection="1">
      <alignment horizontal="center" vertical="center" wrapText="1"/>
      <protection hidden="1"/>
    </xf>
    <xf numFmtId="0" fontId="6" fillId="2" borderId="7" xfId="0" applyFont="1" applyFill="1" applyBorder="1" applyAlignment="1" applyProtection="1">
      <alignment horizontal="center" vertical="center" wrapText="1"/>
      <protection hidden="1"/>
    </xf>
    <xf numFmtId="0" fontId="5" fillId="0" borderId="2" xfId="0" applyFont="1" applyBorder="1" applyAlignment="1" applyProtection="1">
      <alignment horizontal="center" vertical="center"/>
      <protection hidden="1"/>
    </xf>
    <xf numFmtId="0" fontId="5" fillId="0" borderId="4" xfId="0" applyFont="1" applyBorder="1" applyAlignment="1" applyProtection="1">
      <alignment horizontal="center" vertical="center"/>
      <protection hidden="1"/>
    </xf>
    <xf numFmtId="0" fontId="5" fillId="0" borderId="3" xfId="0" applyFont="1" applyBorder="1" applyAlignment="1" applyProtection="1">
      <alignment horizontal="center" vertical="center"/>
      <protection hidden="1"/>
    </xf>
    <xf numFmtId="0" fontId="8" fillId="0" borderId="0" xfId="0" applyFont="1" applyAlignment="1" applyProtection="1">
      <alignment horizontal="right" vertical="top" wrapText="1"/>
      <protection hidden="1"/>
    </xf>
    <xf numFmtId="0" fontId="2" fillId="0" borderId="5" xfId="0" applyFont="1" applyBorder="1" applyAlignment="1" applyProtection="1">
      <alignment horizontal="center"/>
      <protection hidden="1"/>
    </xf>
    <xf numFmtId="0" fontId="18" fillId="0" borderId="5" xfId="0" applyFont="1" applyBorder="1" applyAlignment="1" applyProtection="1">
      <alignment horizontal="center" vertical="center"/>
      <protection hidden="1"/>
    </xf>
    <xf numFmtId="0" fontId="19" fillId="0" borderId="5" xfId="0" applyFont="1" applyBorder="1" applyAlignment="1" applyProtection="1">
      <alignment horizontal="center" vertical="center"/>
      <protection hidden="1"/>
    </xf>
    <xf numFmtId="0" fontId="19" fillId="0" borderId="5" xfId="0" applyFont="1" applyBorder="1" applyAlignment="1" applyProtection="1">
      <alignment horizontal="center" vertical="center"/>
      <protection hidden="1"/>
    </xf>
    <xf numFmtId="0" fontId="20" fillId="0" borderId="0" xfId="0" applyFont="1" applyAlignment="1" applyProtection="1">
      <alignment horizontal="right" vertical="top" wrapText="1"/>
      <protection hidden="1"/>
    </xf>
    <xf numFmtId="0" fontId="20" fillId="0" borderId="0" xfId="0" applyFont="1" applyAlignment="1" applyProtection="1">
      <alignment horizontal="left" vertical="top" wrapText="1"/>
      <protection hidden="1"/>
    </xf>
    <xf numFmtId="0" fontId="21" fillId="0" borderId="0" xfId="0" applyFont="1" applyAlignment="1" applyProtection="1">
      <alignment horizontal="right" vertical="top"/>
      <protection hidden="1"/>
    </xf>
    <xf numFmtId="0" fontId="2" fillId="0" borderId="0" xfId="0" applyFont="1" applyAlignment="1" applyProtection="1">
      <alignment horizontal="left" vertical="top"/>
      <protection hidden="1"/>
    </xf>
    <xf numFmtId="0" fontId="23" fillId="7" borderId="14" xfId="0" applyFont="1" applyFill="1" applyBorder="1" applyAlignment="1" applyProtection="1">
      <alignment horizontal="center" vertical="center" wrapText="1"/>
      <protection hidden="1"/>
    </xf>
    <xf numFmtId="0" fontId="23" fillId="7" borderId="15" xfId="0" applyFont="1" applyFill="1" applyBorder="1" applyAlignment="1" applyProtection="1">
      <alignment horizontal="center" vertical="center" wrapText="1"/>
      <protection hidden="1"/>
    </xf>
    <xf numFmtId="0" fontId="23" fillId="7" borderId="16" xfId="0" applyFont="1" applyFill="1" applyBorder="1" applyAlignment="1" applyProtection="1">
      <alignment horizontal="center" vertical="center" wrapText="1"/>
      <protection hidden="1"/>
    </xf>
    <xf numFmtId="0" fontId="23" fillId="8" borderId="17" xfId="0" applyFont="1" applyFill="1" applyBorder="1" applyAlignment="1" applyProtection="1">
      <alignment horizontal="center" vertical="center" wrapText="1"/>
      <protection hidden="1"/>
    </xf>
    <xf numFmtId="0" fontId="23" fillId="8" borderId="18" xfId="0" applyFont="1" applyFill="1" applyBorder="1" applyAlignment="1" applyProtection="1">
      <alignment horizontal="center" vertical="center" wrapText="1"/>
      <protection hidden="1"/>
    </xf>
    <xf numFmtId="0" fontId="23" fillId="8" borderId="19" xfId="0" applyFont="1" applyFill="1" applyBorder="1" applyAlignment="1" applyProtection="1">
      <alignment horizontal="center" vertical="center" wrapText="1"/>
      <protection hidden="1"/>
    </xf>
    <xf numFmtId="0" fontId="24" fillId="7" borderId="14" xfId="0" applyFont="1" applyFill="1" applyBorder="1" applyAlignment="1" applyProtection="1">
      <alignment horizontal="center" vertical="center" wrapText="1"/>
      <protection hidden="1"/>
    </xf>
    <xf numFmtId="0" fontId="24" fillId="7" borderId="15" xfId="0" applyFont="1" applyFill="1" applyBorder="1" applyAlignment="1" applyProtection="1">
      <alignment horizontal="center" vertical="center" wrapText="1"/>
      <protection hidden="1"/>
    </xf>
    <xf numFmtId="0" fontId="24" fillId="7" borderId="16" xfId="0" applyFont="1" applyFill="1" applyBorder="1" applyAlignment="1" applyProtection="1">
      <alignment horizontal="center" vertical="center" wrapText="1"/>
      <protection hidden="1"/>
    </xf>
    <xf numFmtId="0" fontId="23" fillId="8" borderId="20" xfId="0" applyFont="1" applyFill="1" applyBorder="1" applyAlignment="1" applyProtection="1">
      <alignment horizontal="center" vertical="center" wrapText="1"/>
      <protection hidden="1"/>
    </xf>
    <xf numFmtId="0" fontId="23" fillId="8" borderId="0" xfId="0" applyFont="1" applyFill="1" applyAlignment="1" applyProtection="1">
      <alignment horizontal="center" vertical="center" wrapText="1"/>
      <protection hidden="1"/>
    </xf>
    <xf numFmtId="0" fontId="23" fillId="8" borderId="21" xfId="0" applyFont="1" applyFill="1" applyBorder="1" applyAlignment="1" applyProtection="1">
      <alignment horizontal="center" vertical="center" wrapText="1"/>
      <protection hidden="1"/>
    </xf>
    <xf numFmtId="0" fontId="11" fillId="4" borderId="5" xfId="0" applyFont="1" applyFill="1" applyBorder="1" applyAlignment="1" applyProtection="1">
      <alignment horizontal="center" vertical="center" textRotation="90" wrapText="1"/>
      <protection hidden="1"/>
    </xf>
    <xf numFmtId="0" fontId="25" fillId="9" borderId="22" xfId="0" applyFont="1" applyFill="1" applyBorder="1" applyAlignment="1" applyProtection="1">
      <alignment horizontal="center" vertical="center" wrapText="1"/>
      <protection hidden="1"/>
    </xf>
    <xf numFmtId="0" fontId="25" fillId="9" borderId="23" xfId="0" applyFont="1" applyFill="1" applyBorder="1" applyAlignment="1" applyProtection="1">
      <alignment horizontal="center" vertical="center" wrapText="1"/>
      <protection hidden="1"/>
    </xf>
    <xf numFmtId="0" fontId="25" fillId="9" borderId="6" xfId="0" applyFont="1" applyFill="1" applyBorder="1" applyAlignment="1" applyProtection="1">
      <alignment horizontal="center" vertical="center" wrapText="1"/>
      <protection hidden="1"/>
    </xf>
    <xf numFmtId="0" fontId="23" fillId="8" borderId="24" xfId="0" applyFont="1" applyFill="1" applyBorder="1" applyAlignment="1" applyProtection="1">
      <alignment horizontal="center" vertical="center" wrapText="1"/>
      <protection hidden="1"/>
    </xf>
    <xf numFmtId="0" fontId="23" fillId="8" borderId="25" xfId="0" applyFont="1" applyFill="1" applyBorder="1" applyAlignment="1" applyProtection="1">
      <alignment horizontal="center" vertical="center" wrapText="1"/>
      <protection hidden="1"/>
    </xf>
    <xf numFmtId="0" fontId="23" fillId="8" borderId="26" xfId="0" applyFont="1" applyFill="1" applyBorder="1" applyAlignment="1" applyProtection="1">
      <alignment horizontal="center" vertical="center" wrapText="1"/>
      <protection hidden="1"/>
    </xf>
    <xf numFmtId="0" fontId="11" fillId="4" borderId="5" xfId="0" applyFont="1" applyFill="1" applyBorder="1" applyAlignment="1" applyProtection="1">
      <alignment horizontal="center" vertical="center" textRotation="90" wrapText="1"/>
      <protection hidden="1"/>
    </xf>
    <xf numFmtId="0" fontId="25" fillId="9" borderId="27" xfId="0" applyFont="1" applyFill="1" applyBorder="1" applyAlignment="1" applyProtection="1">
      <alignment horizontal="center" vertical="center" wrapText="1"/>
      <protection hidden="1"/>
    </xf>
    <xf numFmtId="0" fontId="25" fillId="9" borderId="28" xfId="0" applyFont="1" applyFill="1" applyBorder="1" applyAlignment="1" applyProtection="1">
      <alignment horizontal="center" vertical="center" wrapText="1"/>
      <protection hidden="1"/>
    </xf>
    <xf numFmtId="0" fontId="25" fillId="9" borderId="29" xfId="0" applyFont="1" applyFill="1" applyBorder="1" applyAlignment="1" applyProtection="1">
      <alignment horizontal="center" vertical="center" wrapText="1"/>
      <protection hidden="1"/>
    </xf>
    <xf numFmtId="0" fontId="25" fillId="9" borderId="30" xfId="0" applyFont="1" applyFill="1" applyBorder="1" applyAlignment="1" applyProtection="1">
      <alignment horizontal="center" vertical="center" wrapText="1"/>
      <protection hidden="1"/>
    </xf>
    <xf numFmtId="0" fontId="23" fillId="7" borderId="28" xfId="0" applyFont="1" applyFill="1" applyBorder="1" applyAlignment="1" applyProtection="1">
      <alignment horizontal="center" vertical="center" wrapText="1"/>
      <protection hidden="1"/>
    </xf>
    <xf numFmtId="0" fontId="17" fillId="0" borderId="5" xfId="0" applyFont="1" applyBorder="1" applyAlignment="1" applyProtection="1">
      <alignment horizontal="center" vertical="center" textRotation="90" wrapText="1"/>
      <protection hidden="1"/>
    </xf>
    <xf numFmtId="0" fontId="30" fillId="0" borderId="11" xfId="0" applyFont="1" applyBorder="1" applyAlignment="1" applyProtection="1">
      <alignment horizontal="center" vertical="center" wrapText="1"/>
      <protection hidden="1"/>
    </xf>
    <xf numFmtId="1" fontId="25" fillId="0" borderId="11" xfId="0" applyNumberFormat="1" applyFont="1" applyBorder="1" applyAlignment="1" applyProtection="1">
      <alignment vertical="center" wrapText="1"/>
      <protection hidden="1"/>
    </xf>
    <xf numFmtId="1" fontId="25" fillId="0" borderId="31" xfId="0" applyNumberFormat="1" applyFont="1" applyBorder="1" applyAlignment="1" applyProtection="1">
      <alignment horizontal="center" vertical="center" wrapText="1"/>
      <protection hidden="1"/>
    </xf>
    <xf numFmtId="0" fontId="26" fillId="0" borderId="31" xfId="0" applyFont="1" applyBorder="1" applyAlignment="1" applyProtection="1">
      <alignment horizontal="center" vertical="center" wrapText="1"/>
      <protection hidden="1"/>
    </xf>
    <xf numFmtId="1" fontId="27" fillId="0" borderId="31" xfId="0" applyNumberFormat="1" applyFont="1" applyBorder="1" applyAlignment="1" applyProtection="1">
      <alignment horizontal="center" vertical="center" wrapText="1"/>
      <protection hidden="1"/>
    </xf>
    <xf numFmtId="0" fontId="30" fillId="0" borderId="46" xfId="0" applyFont="1" applyBorder="1" applyAlignment="1" applyProtection="1">
      <alignment horizontal="center" vertical="center" wrapText="1"/>
      <protection hidden="1"/>
    </xf>
    <xf numFmtId="0" fontId="41" fillId="0" borderId="46" xfId="0" applyFont="1" applyBorder="1" applyAlignment="1" applyProtection="1">
      <alignment wrapText="1"/>
      <protection hidden="1"/>
    </xf>
    <xf numFmtId="0" fontId="31" fillId="0" borderId="32" xfId="0" applyFont="1" applyBorder="1" applyAlignment="1" applyProtection="1">
      <alignment horizontal="justify" vertical="top" wrapText="1"/>
      <protection hidden="1"/>
    </xf>
    <xf numFmtId="1" fontId="25" fillId="0" borderId="13" xfId="0" applyNumberFormat="1" applyFont="1" applyBorder="1" applyAlignment="1" applyProtection="1">
      <alignment horizontal="center" vertical="center" wrapText="1"/>
      <protection hidden="1"/>
    </xf>
    <xf numFmtId="0" fontId="26" fillId="0" borderId="13" xfId="0" applyFont="1" applyBorder="1" applyAlignment="1" applyProtection="1">
      <alignment horizontal="center" vertical="center" wrapText="1"/>
      <protection hidden="1"/>
    </xf>
    <xf numFmtId="1" fontId="27" fillId="0" borderId="13" xfId="0" applyNumberFormat="1" applyFont="1" applyBorder="1" applyAlignment="1" applyProtection="1">
      <alignment horizontal="center" vertical="center" wrapText="1"/>
      <protection hidden="1"/>
    </xf>
    <xf numFmtId="0" fontId="42" fillId="0" borderId="46" xfId="0" applyFont="1" applyBorder="1" applyAlignment="1" applyProtection="1">
      <alignment horizontal="center" vertical="center" wrapText="1"/>
      <protection hidden="1"/>
    </xf>
    <xf numFmtId="0" fontId="41" fillId="0" borderId="11" xfId="0" applyFont="1" applyBorder="1" applyAlignment="1" applyProtection="1">
      <alignment wrapText="1"/>
      <protection hidden="1"/>
    </xf>
    <xf numFmtId="1" fontId="25" fillId="0" borderId="11" xfId="0" applyNumberFormat="1" applyFont="1" applyBorder="1" applyAlignment="1" applyProtection="1">
      <alignment horizontal="center" vertical="center" wrapText="1"/>
      <protection hidden="1"/>
    </xf>
    <xf numFmtId="0" fontId="26" fillId="0" borderId="11" xfId="0" applyFont="1" applyBorder="1" applyAlignment="1" applyProtection="1">
      <alignment horizontal="center" vertical="center" wrapText="1"/>
      <protection hidden="1"/>
    </xf>
    <xf numFmtId="1" fontId="27" fillId="0" borderId="11" xfId="0" applyNumberFormat="1" applyFont="1" applyBorder="1" applyAlignment="1" applyProtection="1">
      <alignment horizontal="center" vertical="center" wrapText="1"/>
      <protection hidden="1"/>
    </xf>
    <xf numFmtId="0" fontId="28" fillId="0" borderId="0" xfId="0" applyFont="1" applyAlignment="1" applyProtection="1">
      <alignment horizontal="center" vertical="center" wrapText="1"/>
      <protection hidden="1"/>
    </xf>
    <xf numFmtId="1" fontId="27" fillId="0" borderId="0" xfId="0" applyNumberFormat="1" applyFont="1" applyAlignment="1" applyProtection="1">
      <alignment horizontal="center" vertical="center" wrapText="1"/>
      <protection hidden="1"/>
    </xf>
    <xf numFmtId="1" fontId="27" fillId="0" borderId="0" xfId="0" applyNumberFormat="1" applyFont="1" applyAlignment="1" applyProtection="1">
      <alignment vertical="top" wrapText="1"/>
      <protection hidden="1"/>
    </xf>
    <xf numFmtId="1" fontId="27"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8" fillId="0" borderId="0" xfId="0" applyFont="1" applyAlignment="1" applyProtection="1">
      <alignment horizontal="left" vertical="top" wrapText="1"/>
      <protection hidden="1"/>
    </xf>
    <xf numFmtId="0" fontId="28" fillId="6" borderId="17" xfId="0" applyFont="1" applyFill="1" applyBorder="1" applyAlignment="1" applyProtection="1">
      <alignment horizontal="center" vertical="center" wrapText="1"/>
      <protection hidden="1"/>
    </xf>
    <xf numFmtId="0" fontId="28" fillId="6" borderId="18" xfId="0" applyFont="1" applyFill="1" applyBorder="1" applyAlignment="1" applyProtection="1">
      <alignment horizontal="center" vertical="center" wrapText="1"/>
      <protection hidden="1"/>
    </xf>
    <xf numFmtId="1" fontId="27" fillId="6" borderId="18" xfId="0" applyNumberFormat="1" applyFont="1" applyFill="1" applyBorder="1" applyAlignment="1" applyProtection="1">
      <alignment vertical="center" wrapText="1"/>
      <protection hidden="1"/>
    </xf>
    <xf numFmtId="1" fontId="27" fillId="6" borderId="18" xfId="0" applyNumberFormat="1" applyFont="1" applyFill="1" applyBorder="1" applyAlignment="1" applyProtection="1">
      <alignment vertical="top" wrapText="1"/>
      <protection hidden="1"/>
    </xf>
    <xf numFmtId="0" fontId="2" fillId="6" borderId="18" xfId="0" applyFont="1" applyFill="1" applyBorder="1" applyAlignment="1" applyProtection="1">
      <alignment vertical="top"/>
      <protection hidden="1"/>
    </xf>
    <xf numFmtId="0" fontId="28" fillId="6" borderId="18" xfId="0" applyFont="1" applyFill="1" applyBorder="1" applyAlignment="1" applyProtection="1">
      <alignment horizontal="left" vertical="top" wrapText="1"/>
      <protection hidden="1"/>
    </xf>
    <xf numFmtId="0" fontId="28" fillId="6" borderId="19" xfId="0" applyFont="1" applyFill="1" applyBorder="1" applyAlignment="1" applyProtection="1">
      <alignment horizontal="center" vertical="center" wrapText="1"/>
      <protection hidden="1"/>
    </xf>
    <xf numFmtId="0" fontId="29" fillId="0" borderId="17" xfId="0" applyFont="1" applyBorder="1" applyProtection="1">
      <protection hidden="1"/>
    </xf>
    <xf numFmtId="0" fontId="28" fillId="6" borderId="18" xfId="0" applyFont="1" applyFill="1" applyBorder="1" applyAlignment="1" applyProtection="1">
      <alignment vertical="center" wrapText="1"/>
      <protection hidden="1"/>
    </xf>
    <xf numFmtId="0" fontId="28" fillId="6" borderId="19" xfId="0" applyFont="1" applyFill="1" applyBorder="1" applyAlignment="1" applyProtection="1">
      <alignment vertical="center" wrapText="1"/>
      <protection hidden="1"/>
    </xf>
    <xf numFmtId="0" fontId="30" fillId="6" borderId="20" xfId="0" applyFont="1" applyFill="1" applyBorder="1" applyAlignment="1" applyProtection="1">
      <alignment horizontal="center" vertical="center"/>
      <protection hidden="1"/>
    </xf>
    <xf numFmtId="0" fontId="30" fillId="6" borderId="0" xfId="0" applyFont="1" applyFill="1" applyAlignment="1" applyProtection="1">
      <alignment horizontal="center" vertical="center"/>
      <protection hidden="1"/>
    </xf>
    <xf numFmtId="0" fontId="31" fillId="6" borderId="0" xfId="0" applyFont="1" applyFill="1" applyProtection="1">
      <protection hidden="1"/>
    </xf>
    <xf numFmtId="0" fontId="31" fillId="6" borderId="0" xfId="0" applyFont="1" applyFill="1" applyAlignment="1" applyProtection="1">
      <alignment horizontal="left" vertical="top"/>
      <protection hidden="1"/>
    </xf>
    <xf numFmtId="0" fontId="31" fillId="6" borderId="21" xfId="0" applyFont="1" applyFill="1" applyBorder="1" applyAlignment="1" applyProtection="1">
      <alignment horizontal="left" vertical="top"/>
      <protection hidden="1"/>
    </xf>
    <xf numFmtId="0" fontId="28" fillId="6" borderId="20" xfId="0" applyFont="1" applyFill="1" applyBorder="1" applyAlignment="1" applyProtection="1">
      <alignment vertical="center" wrapText="1"/>
      <protection hidden="1"/>
    </xf>
    <xf numFmtId="0" fontId="28" fillId="6" borderId="0" xfId="0" applyFont="1" applyFill="1" applyAlignment="1" applyProtection="1">
      <alignment vertical="center" wrapText="1"/>
      <protection hidden="1"/>
    </xf>
    <xf numFmtId="0" fontId="28" fillId="6" borderId="0" xfId="0" applyFont="1" applyFill="1" applyAlignment="1" applyProtection="1">
      <alignment horizontal="center" vertical="center" wrapText="1"/>
      <protection hidden="1"/>
    </xf>
    <xf numFmtId="0" fontId="28" fillId="6" borderId="21" xfId="0" applyFont="1" applyFill="1" applyBorder="1" applyAlignment="1" applyProtection="1">
      <alignment vertical="center" wrapText="1"/>
      <protection hidden="1"/>
    </xf>
    <xf numFmtId="0" fontId="30" fillId="6" borderId="33" xfId="0" applyFont="1" applyFill="1" applyBorder="1" applyAlignment="1" applyProtection="1">
      <alignment horizontal="center" vertical="center"/>
      <protection hidden="1"/>
    </xf>
    <xf numFmtId="0" fontId="30" fillId="6" borderId="34" xfId="0" applyFont="1" applyFill="1" applyBorder="1" applyAlignment="1" applyProtection="1">
      <alignment horizontal="center" vertical="center"/>
      <protection hidden="1"/>
    </xf>
    <xf numFmtId="0" fontId="30" fillId="6" borderId="35" xfId="0" applyFont="1" applyFill="1" applyBorder="1" applyAlignment="1" applyProtection="1">
      <alignment horizontal="center" vertical="center"/>
      <protection hidden="1"/>
    </xf>
    <xf numFmtId="0" fontId="31" fillId="6" borderId="35" xfId="0" applyFont="1" applyFill="1" applyBorder="1" applyProtection="1">
      <protection hidden="1"/>
    </xf>
    <xf numFmtId="0" fontId="31" fillId="6" borderId="35" xfId="0" applyFont="1" applyFill="1" applyBorder="1" applyAlignment="1" applyProtection="1">
      <alignment horizontal="left" vertical="top"/>
      <protection hidden="1"/>
    </xf>
    <xf numFmtId="0" fontId="31" fillId="6" borderId="36" xfId="0" applyFont="1" applyFill="1" applyBorder="1" applyAlignment="1" applyProtection="1">
      <alignment horizontal="left" vertical="top"/>
      <protection hidden="1"/>
    </xf>
    <xf numFmtId="0" fontId="30" fillId="6" borderId="37" xfId="0" applyFont="1" applyFill="1" applyBorder="1" applyAlignment="1" applyProtection="1">
      <alignment horizontal="center" vertical="center"/>
      <protection hidden="1"/>
    </xf>
    <xf numFmtId="0" fontId="30" fillId="6" borderId="38" xfId="0" applyFont="1" applyFill="1" applyBorder="1" applyAlignment="1" applyProtection="1">
      <alignment horizontal="center" vertical="center"/>
      <protection hidden="1"/>
    </xf>
    <xf numFmtId="0" fontId="30" fillId="6" borderId="39" xfId="0" applyFont="1" applyFill="1" applyBorder="1" applyAlignment="1" applyProtection="1">
      <alignment horizontal="center" vertical="center"/>
      <protection hidden="1"/>
    </xf>
    <xf numFmtId="0" fontId="30" fillId="6" borderId="40" xfId="0" applyFont="1" applyFill="1" applyBorder="1" applyAlignment="1" applyProtection="1">
      <alignment horizontal="center" vertical="center"/>
      <protection hidden="1"/>
    </xf>
    <xf numFmtId="0" fontId="30" fillId="6" borderId="41" xfId="0" applyFont="1" applyFill="1" applyBorder="1" applyAlignment="1" applyProtection="1">
      <alignment horizontal="center" vertical="center"/>
      <protection hidden="1"/>
    </xf>
    <xf numFmtId="0" fontId="30" fillId="6" borderId="42" xfId="0" applyFont="1" applyFill="1" applyBorder="1" applyAlignment="1" applyProtection="1">
      <alignment horizontal="center" vertical="center"/>
      <protection hidden="1"/>
    </xf>
    <xf numFmtId="0" fontId="18" fillId="6" borderId="43" xfId="0" applyFont="1" applyFill="1" applyBorder="1" applyAlignment="1" applyProtection="1">
      <alignment horizontal="center" vertical="center"/>
      <protection hidden="1"/>
    </xf>
    <xf numFmtId="0" fontId="18" fillId="6" borderId="44" xfId="0" applyFont="1" applyFill="1" applyBorder="1" applyAlignment="1" applyProtection="1">
      <alignment horizontal="center" vertical="center"/>
      <protection hidden="1"/>
    </xf>
    <xf numFmtId="0" fontId="18" fillId="6" borderId="45" xfId="0" applyFont="1" applyFill="1" applyBorder="1" applyAlignment="1" applyProtection="1">
      <alignment horizontal="center" vertical="center"/>
      <protection hidden="1"/>
    </xf>
    <xf numFmtId="0" fontId="18" fillId="6" borderId="24" xfId="0" applyFont="1" applyFill="1" applyBorder="1" applyAlignment="1" applyProtection="1">
      <alignment horizontal="center" vertical="center" wrapText="1"/>
      <protection hidden="1"/>
    </xf>
    <xf numFmtId="0" fontId="18" fillId="6" borderId="25" xfId="0" applyFont="1" applyFill="1" applyBorder="1" applyAlignment="1" applyProtection="1">
      <alignment horizontal="center" vertical="center" wrapText="1"/>
      <protection hidden="1"/>
    </xf>
    <xf numFmtId="0" fontId="18" fillId="6" borderId="26" xfId="0" applyFont="1" applyFill="1" applyBorder="1" applyAlignment="1" applyProtection="1">
      <alignment horizontal="center" vertical="center" wrapText="1"/>
      <protection hidden="1"/>
    </xf>
    <xf numFmtId="0" fontId="4" fillId="0" borderId="0" xfId="0" applyFont="1" applyAlignment="1" applyProtection="1">
      <alignment vertical="center"/>
      <protection hidden="1"/>
    </xf>
    <xf numFmtId="0" fontId="34" fillId="0" borderId="0" xfId="0" applyFont="1" applyProtection="1">
      <protection hidden="1"/>
    </xf>
    <xf numFmtId="0" fontId="0" fillId="0" borderId="0" xfId="0" applyProtection="1">
      <protection hidden="1"/>
    </xf>
    <xf numFmtId="0" fontId="36" fillId="0" borderId="0" xfId="0" applyFont="1" applyProtection="1">
      <protection hidden="1"/>
    </xf>
  </cellXfs>
  <cellStyles count="3">
    <cellStyle name="Hipervínculo" xfId="2" builtinId="8"/>
    <cellStyle name="Normal" xfId="0" builtinId="0"/>
    <cellStyle name="Porcentaje" xfId="1" builtinId="5"/>
  </cellStyles>
  <dxfs count="46">
    <dxf>
      <font>
        <b/>
        <i val="0"/>
        <color rgb="FFFF6600"/>
      </font>
      <fill>
        <patternFill>
          <bgColor theme="9" tint="0.79998168889431442"/>
        </patternFill>
      </fill>
    </dxf>
    <dxf>
      <font>
        <b/>
        <i val="0"/>
        <color rgb="FFFF0000"/>
      </font>
      <fill>
        <patternFill>
          <bgColor rgb="FFFE9494"/>
        </patternFill>
      </fill>
    </dxf>
    <dxf>
      <font>
        <b/>
        <i val="0"/>
        <color theme="3" tint="-0.24994659260841701"/>
      </font>
      <fill>
        <patternFill>
          <bgColor theme="3" tint="0.79998168889431442"/>
        </patternFill>
      </fill>
    </dxf>
    <dxf>
      <font>
        <b/>
        <i val="0"/>
        <strike val="0"/>
        <color theme="8" tint="-0.499984740745262"/>
      </font>
    </dxf>
    <dxf>
      <font>
        <b/>
        <i val="0"/>
        <color rgb="FFFF6600"/>
      </font>
    </dxf>
    <dxf>
      <font>
        <b/>
        <i val="0"/>
        <color rgb="FFFF0000"/>
      </font>
    </dxf>
    <dxf>
      <font>
        <b/>
        <i val="0"/>
        <strike val="0"/>
        <color theme="8" tint="-0.499984740745262"/>
      </font>
    </dxf>
    <dxf>
      <font>
        <b/>
        <i val="0"/>
        <color rgb="FFFF6600"/>
      </font>
    </dxf>
    <dxf>
      <font>
        <b/>
        <i val="0"/>
        <color rgb="FFFF0000"/>
      </font>
    </dxf>
    <dxf>
      <font>
        <b/>
        <i val="0"/>
        <color rgb="FFFF6600"/>
      </font>
      <fill>
        <patternFill>
          <bgColor theme="9" tint="0.79998168889431442"/>
        </patternFill>
      </fill>
    </dxf>
    <dxf>
      <font>
        <b/>
        <i val="0"/>
        <color theme="3" tint="-0.24994659260841701"/>
      </font>
      <fill>
        <patternFill>
          <bgColor theme="3" tint="0.79998168889431442"/>
        </patternFill>
      </fill>
    </dxf>
    <dxf>
      <font>
        <b/>
        <i val="0"/>
        <color rgb="FFFF0000"/>
      </font>
      <fill>
        <patternFill>
          <bgColor rgb="FFFE9494"/>
        </patternFill>
      </fill>
    </dxf>
    <dxf>
      <font>
        <b/>
        <i val="0"/>
        <color rgb="FFFF6600"/>
      </font>
      <fill>
        <patternFill>
          <bgColor theme="9" tint="0.79998168889431442"/>
        </patternFill>
      </fill>
    </dxf>
    <dxf>
      <font>
        <b/>
        <i val="0"/>
        <color theme="3" tint="-0.24994659260841701"/>
      </font>
      <fill>
        <patternFill>
          <bgColor theme="3" tint="0.79998168889431442"/>
        </patternFill>
      </fill>
    </dxf>
    <dxf>
      <font>
        <b/>
        <i val="0"/>
        <color rgb="FFFF0000"/>
      </font>
      <fill>
        <patternFill>
          <bgColor rgb="FFFE9494"/>
        </patternFill>
      </fill>
    </dxf>
    <dxf>
      <font>
        <b/>
        <i val="0"/>
        <strike val="0"/>
        <color theme="8" tint="-0.499984740745262"/>
      </font>
    </dxf>
    <dxf>
      <font>
        <b/>
        <i val="0"/>
        <color rgb="FFFF0000"/>
      </font>
    </dxf>
    <dxf>
      <font>
        <b/>
        <i val="0"/>
        <color rgb="FFFF6600"/>
      </font>
    </dxf>
    <dxf>
      <fill>
        <patternFill>
          <bgColor rgb="FFFF9900"/>
        </patternFill>
      </fill>
    </dxf>
    <dxf>
      <fill>
        <patternFill>
          <bgColor rgb="FFFFFF00"/>
        </patternFill>
      </fill>
    </dxf>
    <dxf>
      <fill>
        <patternFill>
          <bgColor rgb="FFC00000"/>
        </patternFill>
      </fill>
    </dxf>
    <dxf>
      <fill>
        <patternFill>
          <bgColor rgb="FF92D05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FF0000"/>
        </patternFill>
      </fill>
    </dxf>
    <dxf>
      <fill>
        <patternFill>
          <bgColor rgb="FFFFFF66"/>
        </patternFill>
      </fill>
    </dxf>
    <dxf>
      <fill>
        <patternFill>
          <bgColor rgb="FF00B05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externalLink" Target="externalLinks/externalLink2.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ustomXml" Target="../customXml/item1.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661555</xdr:colOff>
      <xdr:row>0</xdr:row>
      <xdr:rowOff>266700</xdr:rowOff>
    </xdr:from>
    <xdr:to>
      <xdr:col>1</xdr:col>
      <xdr:colOff>1125681</xdr:colOff>
      <xdr:row>1</xdr:row>
      <xdr:rowOff>628650</xdr:rowOff>
    </xdr:to>
    <xdr:pic>
      <xdr:nvPicPr>
        <xdr:cNvPr id="3" name="Imagen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1555" y="266700"/>
          <a:ext cx="1953490" cy="1193223"/>
        </a:xfrm>
        <a:prstGeom prst="rect">
          <a:avLst/>
        </a:prstGeom>
        <a:noFill/>
      </xdr:spPr>
    </xdr:pic>
    <xdr:clientData/>
  </xdr:twoCellAnchor>
  <xdr:twoCellAnchor>
    <xdr:from>
      <xdr:col>37</xdr:col>
      <xdr:colOff>193099</xdr:colOff>
      <xdr:row>0</xdr:row>
      <xdr:rowOff>516824</xdr:rowOff>
    </xdr:from>
    <xdr:to>
      <xdr:col>37</xdr:col>
      <xdr:colOff>3438524</xdr:colOff>
      <xdr:row>1</xdr:row>
      <xdr:rowOff>941134</xdr:rowOff>
    </xdr:to>
    <xdr:pic>
      <xdr:nvPicPr>
        <xdr:cNvPr id="2" name="Imagen 1" descr="Logo regis 2">
          <a:extLst>
            <a:ext uri="{FF2B5EF4-FFF2-40B4-BE49-F238E27FC236}">
              <a16:creationId xmlns:a16="http://schemas.microsoft.com/office/drawing/2014/main" id="{F8755B22-7A00-4456-B90C-08B94F79639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695399" y="516824"/>
          <a:ext cx="1826200" cy="1872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67</xdr:col>
      <xdr:colOff>0</xdr:colOff>
      <xdr:row>1</xdr:row>
      <xdr:rowOff>0</xdr:rowOff>
    </xdr:from>
    <xdr:to>
      <xdr:col>90</xdr:col>
      <xdr:colOff>759714</xdr:colOff>
      <xdr:row>17</xdr:row>
      <xdr:rowOff>113014</xdr:rowOff>
    </xdr:to>
    <xdr:pic>
      <xdr:nvPicPr>
        <xdr:cNvPr id="4" name="Imagen 3">
          <a:extLst>
            <a:ext uri="{FF2B5EF4-FFF2-40B4-BE49-F238E27FC236}">
              <a16:creationId xmlns:a16="http://schemas.microsoft.com/office/drawing/2014/main" id="{CF50E851-00DC-37DD-3248-BC5B9341AD2C}"/>
            </a:ext>
          </a:extLst>
        </xdr:cNvPr>
        <xdr:cNvPicPr>
          <a:picLocks noChangeAspect="1"/>
        </xdr:cNvPicPr>
      </xdr:nvPicPr>
      <xdr:blipFill>
        <a:blip xmlns:r="http://schemas.openxmlformats.org/officeDocument/2006/relationships" r:embed="rId3"/>
        <a:stretch>
          <a:fillRect/>
        </a:stretch>
      </xdr:blipFill>
      <xdr:spPr>
        <a:xfrm>
          <a:off x="102698550" y="838200"/>
          <a:ext cx="18285714" cy="1028571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lteheran\Desktop\riesgos%202021\ojo%20esta%20es%20la%20ultima%20versi&#243;n\00%20Taller%20de%20Riesgo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lteheran\Desktop\Documentos%20para%20formalizar\Taller%20de%20riesgo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USER\Downloads\BASE%20RIESGO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RMEJORAINS-706\Users\cmonroy\AppData\Local\Microsoft\Windows\Temporary%20Internet%20Files\Content.Outlook\9J5R7HTI\SIG-FXX%20Plan%20de%20contingencia%20frente%20al%20riesgo%20V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INPSVM72\SGSI-MinSalud\Users\admin\Downloads\Matriz%20riesg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cha20"/>
      <sheetName val="Ficha19"/>
      <sheetName val="Ficha18"/>
      <sheetName val="Ficha17"/>
      <sheetName val="Ficha16"/>
      <sheetName val="Ficha15"/>
      <sheetName val="Ficha14"/>
      <sheetName val="Ficha13"/>
      <sheetName val="Ficha12"/>
      <sheetName val="Ficha11"/>
      <sheetName val="Ficha10"/>
      <sheetName val="Ficha9"/>
      <sheetName val="Ficha8"/>
      <sheetName val="Ficha7"/>
      <sheetName val="Ficha6"/>
      <sheetName val="Ficha5"/>
      <sheetName val="Ficha4"/>
      <sheetName val="Ficha3"/>
      <sheetName val="Ficha2"/>
      <sheetName val="Ficha1"/>
      <sheetName val="Informacion"/>
      <sheetName val="Datos"/>
      <sheetName val="Portada"/>
      <sheetName val="Mapa del Proceso"/>
      <sheetName val="Instrucciones"/>
      <sheetName val="Enc_Imp_Corrupción"/>
      <sheetName val="Imp_Estratégico"/>
      <sheetName val="Inventario de Activos"/>
      <sheetName val="Imp_Oportunidad"/>
      <sheetName val="Imp_Procesos_1"/>
      <sheetName val="Imp_Procesos_2"/>
      <sheetName val="Imp_Procesos_3"/>
      <sheetName val="Imp_Procesos_4"/>
      <sheetName val="Imp_Procesos_5"/>
      <sheetName val="Imp_Procesos_6"/>
      <sheetName val="Imp_Procesos_7"/>
      <sheetName val="Imp_Procesos_8"/>
      <sheetName val="Imp_Procesos_9"/>
      <sheetName val="Imp_Procesos_10"/>
      <sheetName val="Imp_Procesos_11"/>
      <sheetName val="Imp_Procesos_12"/>
      <sheetName val="Imp_Procesos_13"/>
      <sheetName val="Imp_Procesos_14"/>
      <sheetName val="Imp_Procesos_15"/>
      <sheetName val="Imp_Procesos_16"/>
      <sheetName val="Imp_Procesos_17"/>
      <sheetName val="Imp_Procesos_18"/>
      <sheetName val="Imp_Procesos_19"/>
      <sheetName val="Imp_Procesos_2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esgo40"/>
      <sheetName val="Riesgo39"/>
      <sheetName val="Riesgo38"/>
      <sheetName val="Riesgo37"/>
      <sheetName val="Riesgo36"/>
      <sheetName val="Riesgo35"/>
      <sheetName val="Riesgo34"/>
      <sheetName val="Riesgo33"/>
      <sheetName val="Riesgo32"/>
      <sheetName val="Riesgo31"/>
      <sheetName val="Riesgo30"/>
      <sheetName val="Riesgo29"/>
      <sheetName val="Riesgo28"/>
      <sheetName val="Riesgo27"/>
      <sheetName val="Riesgo26"/>
      <sheetName val="Riesgo25"/>
      <sheetName val="Riesgo24"/>
      <sheetName val="Riesgo23"/>
      <sheetName val="Riesgo22"/>
      <sheetName val="Riesgo21"/>
      <sheetName val="Riesgo20"/>
      <sheetName val="Riesgo19"/>
      <sheetName val="Riesgo18"/>
      <sheetName val="Riesgo17"/>
      <sheetName val="Riesgo16"/>
      <sheetName val="Riesgo15"/>
      <sheetName val="Riesgo14"/>
      <sheetName val="Riesgo13"/>
      <sheetName val="Riesgo12"/>
      <sheetName val="Riesgo11"/>
      <sheetName val="Riesgo10"/>
      <sheetName val="Riesgo9"/>
      <sheetName val="Riesgo8"/>
      <sheetName val="Riesgo7"/>
      <sheetName val="Riesgo6"/>
      <sheetName val="Riesgo5"/>
      <sheetName val="Riesgo4"/>
      <sheetName val="Riesgo3"/>
      <sheetName val="Riesgo2"/>
      <sheetName val="Riesgo1"/>
      <sheetName val="MapaRiesgosConsolidado"/>
      <sheetName val="Inicio"/>
      <sheetName val="Datos"/>
      <sheetName val="Tabla impacto"/>
      <sheetName val="Enc_Imp_Corrupción"/>
      <sheetName val="Id_R_Corrupción1"/>
      <sheetName val="Taller de riesg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Riesgos"/>
      <sheetName val="Riesgo1"/>
      <sheetName val="Riesgo2"/>
      <sheetName val="Riesgo3"/>
      <sheetName val="Riesgo4"/>
      <sheetName val="Riesgo5"/>
      <sheetName val="Riesgo6"/>
      <sheetName val="Riesgo7"/>
      <sheetName val="Riesgo8"/>
      <sheetName val="Riesgo9"/>
      <sheetName val="Mapa del Proceso"/>
      <sheetName val="Enc_impacto1"/>
      <sheetName val="Enc_impacto2"/>
      <sheetName val="Enc_impacto3"/>
      <sheetName val="Enc_impacto4"/>
      <sheetName val="Enc_impacto5"/>
      <sheetName val="Enc_impacto6"/>
      <sheetName val="Enc_impacto7"/>
      <sheetName val="Enc_impacto8"/>
      <sheetName val="Enc_impacto9"/>
      <sheetName val="Seguimiento al mapa de riesgos"/>
      <sheetName val="Dat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entificaciónDeRiesgos"/>
      <sheetName val="Plan de contingencia"/>
      <sheetName val="Datos"/>
    </sheetNames>
    <sheetDataSet>
      <sheetData sheetId="0"/>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Criticidad"/>
      <sheetName val="02-Vulnerabilidad y Amenaza "/>
      <sheetName val="03-Mapa de riesgo"/>
      <sheetName val="Instructivo"/>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46"/>
  <dimension ref="A1:BM3379"/>
  <sheetViews>
    <sheetView showGridLines="0" tabSelected="1" zoomScale="50" zoomScaleNormal="50" workbookViewId="0">
      <selection activeCell="H7" sqref="H7:H8"/>
    </sheetView>
  </sheetViews>
  <sheetFormatPr baseColWidth="10" defaultColWidth="11.42578125" defaultRowHeight="20.25" customHeight="1" x14ac:dyDescent="0.4"/>
  <cols>
    <col min="1" max="1" width="22.42578125" style="2" customWidth="1" collapsed="1"/>
    <col min="2" max="2" width="25.28515625" style="2" customWidth="1"/>
    <col min="3" max="3" width="24.28515625" style="2" customWidth="1" collapsed="1"/>
    <col min="4" max="4" width="32.42578125" style="2" customWidth="1" collapsed="1"/>
    <col min="5" max="5" width="22.85546875" style="2" customWidth="1" collapsed="1"/>
    <col min="6" max="6" width="26.85546875" style="2" customWidth="1" collapsed="1"/>
    <col min="7" max="7" width="23.140625" style="2" customWidth="1"/>
    <col min="8" max="10" width="41" style="2" customWidth="1"/>
    <col min="11" max="11" width="21.7109375" style="2" customWidth="1" collapsed="1"/>
    <col min="12" max="12" width="12.7109375" style="2" customWidth="1"/>
    <col min="13" max="13" width="19.140625" style="2" customWidth="1"/>
    <col min="14" max="14" width="12.7109375" style="2" customWidth="1"/>
    <col min="15" max="15" width="20.42578125" style="2" customWidth="1" collapsed="1"/>
    <col min="16" max="16" width="6.28515625" style="13" customWidth="1" collapsed="1"/>
    <col min="17" max="17" width="50.140625" style="2" customWidth="1"/>
    <col min="18" max="18" width="20" style="2" customWidth="1"/>
    <col min="19" max="23" width="11" style="2" customWidth="1"/>
    <col min="24" max="24" width="22.42578125" style="2" customWidth="1"/>
    <col min="25" max="25" width="21.28515625" style="2" customWidth="1" collapsed="1"/>
    <col min="26" max="26" width="9.140625" style="2" customWidth="1"/>
    <col min="27" max="27" width="21.28515625" style="2" customWidth="1"/>
    <col min="28" max="28" width="9.85546875" style="2" customWidth="1"/>
    <col min="29" max="29" width="21.85546875" style="2" customWidth="1" collapsed="1"/>
    <col min="30" max="30" width="25.42578125" style="2" customWidth="1" collapsed="1"/>
    <col min="31" max="31" width="24.42578125" style="2" customWidth="1" collapsed="1"/>
    <col min="32" max="32" width="25.42578125" style="2" customWidth="1" collapsed="1"/>
    <col min="33" max="33" width="18.140625" style="2" customWidth="1" collapsed="1"/>
    <col min="34" max="34" width="18.140625" style="2" customWidth="1"/>
    <col min="35" max="35" width="23.85546875" style="2" customWidth="1"/>
    <col min="36" max="37" width="26.28515625" style="2" customWidth="1"/>
    <col min="38" max="38" width="30.28515625" style="22" customWidth="1" collapsed="1"/>
    <col min="39" max="40" width="30.28515625" style="22" customWidth="1"/>
    <col min="41" max="41" width="30.28515625" style="23" customWidth="1" collapsed="1"/>
    <col min="42" max="42" width="30.28515625" style="23" customWidth="1"/>
    <col min="43" max="43" width="30.28515625" style="22" customWidth="1" collapsed="1"/>
    <col min="44" max="44" width="30.28515625" style="22" customWidth="1"/>
    <col min="45" max="45" width="30.28515625" style="22" customWidth="1" collapsed="1"/>
    <col min="46" max="48" width="30.28515625" style="22" customWidth="1"/>
    <col min="49" max="49" width="30.28515625" style="23" customWidth="1"/>
    <col min="50" max="50" width="30.28515625" style="23" customWidth="1" collapsed="1"/>
    <col min="51" max="51" width="30.28515625" style="24" customWidth="1" collapsed="1"/>
    <col min="52" max="55" width="30.28515625" style="24" customWidth="1"/>
    <col min="56" max="56" width="30.28515625" style="26" customWidth="1"/>
    <col min="57" max="57" width="30.28515625" style="27" customWidth="1"/>
    <col min="58" max="58" width="96" style="2" customWidth="1"/>
    <col min="59" max="64" width="30.28515625" style="2" hidden="1" customWidth="1"/>
    <col min="65" max="65" width="11.42578125" style="2" hidden="1" customWidth="1"/>
    <col min="66" max="16384" width="11.42578125" style="2" collapsed="1"/>
  </cols>
  <sheetData>
    <row r="1" spans="1:64" ht="66" customHeight="1" x14ac:dyDescent="0.2">
      <c r="A1" s="1"/>
      <c r="C1" s="56" t="s">
        <v>0</v>
      </c>
      <c r="D1" s="57"/>
      <c r="E1" s="64" t="s">
        <v>1</v>
      </c>
      <c r="F1" s="65"/>
      <c r="G1" s="65"/>
      <c r="H1" s="65"/>
      <c r="I1" s="65"/>
      <c r="J1" s="65"/>
      <c r="K1" s="65"/>
      <c r="L1" s="65"/>
      <c r="M1" s="65"/>
      <c r="N1" s="65"/>
      <c r="O1" s="65"/>
      <c r="P1" s="65"/>
      <c r="Q1" s="65"/>
      <c r="R1" s="65"/>
      <c r="S1" s="65"/>
      <c r="T1" s="65"/>
      <c r="U1" s="65"/>
      <c r="V1" s="65"/>
      <c r="W1" s="65"/>
      <c r="X1" s="65"/>
      <c r="Y1" s="65"/>
      <c r="Z1" s="65"/>
      <c r="AA1" s="65"/>
      <c r="AB1" s="65"/>
      <c r="AC1" s="65"/>
      <c r="AD1" s="65"/>
      <c r="AE1" s="65"/>
      <c r="AF1" s="66"/>
      <c r="AG1" s="71" t="s">
        <v>2</v>
      </c>
      <c r="AH1" s="72"/>
      <c r="AI1" s="73"/>
      <c r="AJ1" s="64" t="s">
        <v>3</v>
      </c>
      <c r="AK1" s="66"/>
      <c r="AL1" s="75"/>
      <c r="AM1" s="76" t="s">
        <v>0</v>
      </c>
      <c r="AN1" s="77" t="s">
        <v>4</v>
      </c>
      <c r="AO1" s="77"/>
      <c r="AP1" s="77"/>
      <c r="AQ1" s="77"/>
      <c r="AR1" s="77"/>
      <c r="AS1" s="77"/>
      <c r="AT1" s="77"/>
      <c r="AU1" s="77"/>
      <c r="AV1" s="77"/>
      <c r="AW1" s="77"/>
      <c r="AX1" s="77"/>
      <c r="AY1" s="77"/>
      <c r="AZ1" s="77"/>
      <c r="BA1" s="77"/>
      <c r="BB1" s="77"/>
      <c r="BC1" s="77"/>
      <c r="BD1" s="77"/>
      <c r="BE1" s="76" t="s">
        <v>2</v>
      </c>
      <c r="BF1" s="78" t="s">
        <v>5</v>
      </c>
    </row>
    <row r="2" spans="1:64" ht="66" customHeight="1" x14ac:dyDescent="0.2">
      <c r="A2" s="3"/>
      <c r="C2" s="58" t="s">
        <v>6</v>
      </c>
      <c r="D2" s="59"/>
      <c r="E2" s="64" t="s">
        <v>7</v>
      </c>
      <c r="F2" s="65"/>
      <c r="G2" s="65"/>
      <c r="H2" s="65"/>
      <c r="I2" s="65"/>
      <c r="J2" s="65"/>
      <c r="K2" s="65"/>
      <c r="L2" s="65"/>
      <c r="M2" s="65"/>
      <c r="N2" s="65"/>
      <c r="O2" s="65"/>
      <c r="P2" s="65"/>
      <c r="Q2" s="65"/>
      <c r="R2" s="65"/>
      <c r="S2" s="65"/>
      <c r="T2" s="65"/>
      <c r="U2" s="65"/>
      <c r="V2" s="65"/>
      <c r="W2" s="65"/>
      <c r="X2" s="65"/>
      <c r="Y2" s="65"/>
      <c r="Z2" s="65"/>
      <c r="AA2" s="65"/>
      <c r="AB2" s="65"/>
      <c r="AC2" s="65"/>
      <c r="AD2" s="65"/>
      <c r="AE2" s="65"/>
      <c r="AF2" s="66"/>
      <c r="AG2" s="71" t="s">
        <v>8</v>
      </c>
      <c r="AH2" s="72"/>
      <c r="AI2" s="73"/>
      <c r="AJ2" s="64">
        <v>3</v>
      </c>
      <c r="AK2" s="66"/>
      <c r="AL2" s="75"/>
      <c r="AM2" s="76" t="s">
        <v>8</v>
      </c>
      <c r="AN2" s="77" t="s">
        <v>9</v>
      </c>
      <c r="AO2" s="77"/>
      <c r="AP2" s="77"/>
      <c r="AQ2" s="77"/>
      <c r="AR2" s="77"/>
      <c r="AS2" s="77"/>
      <c r="AT2" s="77"/>
      <c r="AU2" s="77"/>
      <c r="AV2" s="77"/>
      <c r="AW2" s="77"/>
      <c r="AX2" s="77"/>
      <c r="AY2" s="77"/>
      <c r="AZ2" s="77"/>
      <c r="BA2" s="77"/>
      <c r="BB2" s="77"/>
      <c r="BC2" s="77"/>
      <c r="BD2" s="77"/>
      <c r="BE2" s="76" t="s">
        <v>8</v>
      </c>
      <c r="BF2" s="78">
        <v>3</v>
      </c>
    </row>
    <row r="3" spans="1:64" ht="24" customHeight="1" x14ac:dyDescent="0.2">
      <c r="A3" s="40"/>
      <c r="B3" s="40"/>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74" t="s">
        <v>10</v>
      </c>
      <c r="AK3" s="74"/>
      <c r="AL3" s="79"/>
      <c r="AM3" s="79"/>
      <c r="AN3" s="79"/>
      <c r="AO3" s="80"/>
      <c r="AP3" s="80"/>
      <c r="AQ3" s="79"/>
      <c r="AR3" s="81" t="s">
        <v>11</v>
      </c>
      <c r="AS3" s="81"/>
      <c r="AT3" s="81"/>
      <c r="AU3" s="81"/>
      <c r="AV3" s="81"/>
      <c r="AW3" s="81"/>
      <c r="AX3" s="81"/>
      <c r="AY3" s="81"/>
      <c r="AZ3" s="81"/>
      <c r="BA3" s="81"/>
      <c r="BB3" s="81"/>
      <c r="BC3" s="81"/>
      <c r="BD3" s="81"/>
      <c r="BE3" s="81"/>
      <c r="BF3" s="81"/>
      <c r="BG3" s="15"/>
      <c r="BH3" s="15"/>
      <c r="BI3" s="15"/>
      <c r="BJ3" s="15"/>
      <c r="BK3" s="15"/>
      <c r="BL3" s="15"/>
    </row>
    <row r="4" spans="1:64" ht="15.75" thickBot="1" x14ac:dyDescent="0.25">
      <c r="A4" s="4"/>
      <c r="B4" s="4"/>
      <c r="C4" s="41"/>
      <c r="D4" s="41"/>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5"/>
      <c r="AI4" s="5"/>
      <c r="AJ4" s="5"/>
      <c r="AK4" s="5"/>
      <c r="AL4" s="2"/>
      <c r="AM4" s="2"/>
      <c r="AN4" s="2"/>
      <c r="AO4" s="82"/>
      <c r="AP4" s="82"/>
      <c r="AQ4" s="2"/>
      <c r="AR4" s="81"/>
      <c r="AS4" s="81"/>
      <c r="AT4" s="81"/>
      <c r="AU4" s="81"/>
      <c r="AV4" s="81"/>
      <c r="AW4" s="81"/>
      <c r="AX4" s="81"/>
      <c r="AY4" s="81"/>
      <c r="AZ4" s="81"/>
      <c r="BA4" s="81"/>
      <c r="BB4" s="81"/>
      <c r="BC4" s="81"/>
      <c r="BD4" s="81"/>
      <c r="BE4" s="81"/>
      <c r="BF4" s="81"/>
    </row>
    <row r="5" spans="1:64" ht="31.5" customHeight="1" thickBot="1" x14ac:dyDescent="0.25">
      <c r="A5" s="68" t="s">
        <v>12</v>
      </c>
      <c r="B5" s="69"/>
      <c r="C5" s="69"/>
      <c r="D5" s="69"/>
      <c r="E5" s="69"/>
      <c r="F5" s="69"/>
      <c r="G5" s="69"/>
      <c r="H5" s="69"/>
      <c r="I5" s="69"/>
      <c r="J5" s="69"/>
      <c r="K5" s="50" t="s">
        <v>13</v>
      </c>
      <c r="L5" s="51"/>
      <c r="M5" s="51"/>
      <c r="N5" s="51"/>
      <c r="O5" s="51"/>
      <c r="P5" s="51"/>
      <c r="Q5" s="51"/>
      <c r="R5" s="51"/>
      <c r="S5" s="51"/>
      <c r="T5" s="51"/>
      <c r="U5" s="51"/>
      <c r="V5" s="51"/>
      <c r="W5" s="51"/>
      <c r="X5" s="51"/>
      <c r="Y5" s="51"/>
      <c r="Z5" s="51"/>
      <c r="AA5" s="51"/>
      <c r="AB5" s="51"/>
      <c r="AC5" s="51"/>
      <c r="AD5" s="51"/>
      <c r="AE5" s="51"/>
      <c r="AF5" s="51"/>
      <c r="AG5" s="51"/>
      <c r="AH5" s="51"/>
      <c r="AI5" s="51"/>
      <c r="AJ5" s="51"/>
      <c r="AK5" s="52"/>
      <c r="AL5" s="83" t="s">
        <v>14</v>
      </c>
      <c r="AM5" s="84"/>
      <c r="AN5" s="84"/>
      <c r="AO5" s="84"/>
      <c r="AP5" s="84"/>
      <c r="AQ5" s="84"/>
      <c r="AR5" s="84"/>
      <c r="AS5" s="84"/>
      <c r="AT5" s="84"/>
      <c r="AU5" s="84"/>
      <c r="AV5" s="84"/>
      <c r="AW5" s="84"/>
      <c r="AX5" s="85"/>
      <c r="AY5" s="86" t="s">
        <v>15</v>
      </c>
      <c r="AZ5" s="87"/>
      <c r="BA5" s="87"/>
      <c r="BB5" s="87"/>
      <c r="BC5" s="87"/>
      <c r="BD5" s="87"/>
      <c r="BE5" s="87"/>
      <c r="BF5" s="88"/>
    </row>
    <row r="6" spans="1:64" ht="35.25" customHeight="1" thickBot="1" x14ac:dyDescent="0.25">
      <c r="A6" s="62"/>
      <c r="B6" s="63"/>
      <c r="C6" s="63"/>
      <c r="D6" s="63"/>
      <c r="E6" s="63"/>
      <c r="F6" s="63"/>
      <c r="G6" s="63"/>
      <c r="H6" s="63"/>
      <c r="I6" s="63"/>
      <c r="J6" s="63"/>
      <c r="K6" s="60" t="s">
        <v>16</v>
      </c>
      <c r="L6" s="61"/>
      <c r="M6" s="61"/>
      <c r="N6" s="61"/>
      <c r="O6" s="70"/>
      <c r="P6" s="46" t="s">
        <v>17</v>
      </c>
      <c r="Q6" s="46"/>
      <c r="R6" s="46"/>
      <c r="S6" s="46"/>
      <c r="T6" s="46"/>
      <c r="U6" s="46"/>
      <c r="V6" s="46"/>
      <c r="W6" s="46"/>
      <c r="X6" s="46"/>
      <c r="Y6" s="60" t="s">
        <v>18</v>
      </c>
      <c r="Z6" s="61"/>
      <c r="AA6" s="61"/>
      <c r="AB6" s="61"/>
      <c r="AC6" s="61"/>
      <c r="AD6" s="46" t="s">
        <v>19</v>
      </c>
      <c r="AE6" s="46" t="s">
        <v>20</v>
      </c>
      <c r="AF6" s="46"/>
      <c r="AG6" s="46"/>
      <c r="AH6" s="46" t="s">
        <v>21</v>
      </c>
      <c r="AI6" s="46"/>
      <c r="AJ6" s="46" t="s">
        <v>22</v>
      </c>
      <c r="AK6" s="46" t="s">
        <v>23</v>
      </c>
      <c r="AL6" s="89" t="s">
        <v>24</v>
      </c>
      <c r="AM6" s="90"/>
      <c r="AN6" s="90"/>
      <c r="AO6" s="90"/>
      <c r="AP6" s="90"/>
      <c r="AQ6" s="90"/>
      <c r="AR6" s="90"/>
      <c r="AS6" s="90"/>
      <c r="AT6" s="90"/>
      <c r="AU6" s="90"/>
      <c r="AV6" s="90"/>
      <c r="AW6" s="90"/>
      <c r="AX6" s="91"/>
      <c r="AY6" s="92"/>
      <c r="AZ6" s="93"/>
      <c r="BA6" s="93"/>
      <c r="BB6" s="93"/>
      <c r="BC6" s="93"/>
      <c r="BD6" s="93"/>
      <c r="BE6" s="93"/>
      <c r="BF6" s="94"/>
    </row>
    <row r="7" spans="1:64" ht="27.75" customHeight="1" thickBot="1" x14ac:dyDescent="0.25">
      <c r="A7" s="42" t="s">
        <v>25</v>
      </c>
      <c r="B7" s="43" t="s">
        <v>26</v>
      </c>
      <c r="C7" s="43" t="s">
        <v>27</v>
      </c>
      <c r="D7" s="44" t="s">
        <v>28</v>
      </c>
      <c r="E7" s="47" t="s">
        <v>29</v>
      </c>
      <c r="F7" s="47" t="s">
        <v>30</v>
      </c>
      <c r="G7" s="47" t="s">
        <v>31</v>
      </c>
      <c r="H7" s="47" t="s">
        <v>32</v>
      </c>
      <c r="I7" s="47" t="s">
        <v>33</v>
      </c>
      <c r="J7" s="47" t="s">
        <v>34</v>
      </c>
      <c r="K7" s="62"/>
      <c r="L7" s="63"/>
      <c r="M7" s="63"/>
      <c r="N7" s="63"/>
      <c r="O7" s="63"/>
      <c r="P7" s="95" t="s">
        <v>35</v>
      </c>
      <c r="Q7" s="54" t="s">
        <v>36</v>
      </c>
      <c r="R7" s="54" t="s">
        <v>37</v>
      </c>
      <c r="S7" s="50" t="s">
        <v>38</v>
      </c>
      <c r="T7" s="51"/>
      <c r="U7" s="51"/>
      <c r="V7" s="51"/>
      <c r="W7" s="52"/>
      <c r="X7" s="53" t="s">
        <v>39</v>
      </c>
      <c r="Y7" s="62"/>
      <c r="Z7" s="63"/>
      <c r="AA7" s="63"/>
      <c r="AB7" s="63"/>
      <c r="AC7" s="63"/>
      <c r="AD7" s="46"/>
      <c r="AE7" s="46"/>
      <c r="AF7" s="46"/>
      <c r="AG7" s="46"/>
      <c r="AH7" s="46"/>
      <c r="AI7" s="46"/>
      <c r="AJ7" s="46"/>
      <c r="AK7" s="46"/>
      <c r="AL7" s="96" t="s">
        <v>40</v>
      </c>
      <c r="AM7" s="97"/>
      <c r="AN7" s="98"/>
      <c r="AO7" s="96" t="s">
        <v>41</v>
      </c>
      <c r="AP7" s="96" t="s">
        <v>42</v>
      </c>
      <c r="AQ7" s="96" t="s">
        <v>43</v>
      </c>
      <c r="AR7" s="96" t="s">
        <v>44</v>
      </c>
      <c r="AS7" s="96" t="s">
        <v>45</v>
      </c>
      <c r="AT7" s="96" t="s">
        <v>46</v>
      </c>
      <c r="AU7" s="96" t="s">
        <v>47</v>
      </c>
      <c r="AV7" s="96" t="s">
        <v>48</v>
      </c>
      <c r="AW7" s="96" t="s">
        <v>49</v>
      </c>
      <c r="AX7" s="96" t="s">
        <v>50</v>
      </c>
      <c r="AY7" s="99"/>
      <c r="AZ7" s="100"/>
      <c r="BA7" s="100"/>
      <c r="BB7" s="100"/>
      <c r="BC7" s="100"/>
      <c r="BD7" s="100"/>
      <c r="BE7" s="100"/>
      <c r="BF7" s="101"/>
    </row>
    <row r="8" spans="1:64" ht="132.75" customHeight="1" thickBot="1" x14ac:dyDescent="0.25">
      <c r="A8" s="42"/>
      <c r="B8" s="43"/>
      <c r="C8" s="43"/>
      <c r="D8" s="45"/>
      <c r="E8" s="48"/>
      <c r="F8" s="48"/>
      <c r="G8" s="48"/>
      <c r="H8" s="48"/>
      <c r="I8" s="48"/>
      <c r="J8" s="48"/>
      <c r="K8" s="6" t="s">
        <v>51</v>
      </c>
      <c r="L8" s="7" t="s">
        <v>52</v>
      </c>
      <c r="M8" s="7" t="s">
        <v>29</v>
      </c>
      <c r="N8" s="7" t="s">
        <v>52</v>
      </c>
      <c r="O8" s="7" t="s">
        <v>53</v>
      </c>
      <c r="P8" s="95"/>
      <c r="Q8" s="55"/>
      <c r="R8" s="55"/>
      <c r="S8" s="102" t="s">
        <v>25</v>
      </c>
      <c r="T8" s="102" t="s">
        <v>54</v>
      </c>
      <c r="U8" s="102" t="s">
        <v>55</v>
      </c>
      <c r="V8" s="102" t="s">
        <v>56</v>
      </c>
      <c r="W8" s="102" t="s">
        <v>57</v>
      </c>
      <c r="X8" s="53"/>
      <c r="Y8" s="8" t="s">
        <v>51</v>
      </c>
      <c r="Z8" s="7" t="s">
        <v>52</v>
      </c>
      <c r="AA8" s="7" t="s">
        <v>29</v>
      </c>
      <c r="AB8" s="7" t="s">
        <v>52</v>
      </c>
      <c r="AC8" s="7" t="s">
        <v>58</v>
      </c>
      <c r="AD8" s="46"/>
      <c r="AE8" s="9" t="s">
        <v>59</v>
      </c>
      <c r="AF8" s="10" t="s">
        <v>60</v>
      </c>
      <c r="AG8" s="10" t="s">
        <v>39</v>
      </c>
      <c r="AH8" s="10" t="s">
        <v>61</v>
      </c>
      <c r="AI8" s="10" t="s">
        <v>39</v>
      </c>
      <c r="AJ8" s="46"/>
      <c r="AK8" s="46"/>
      <c r="AL8" s="103"/>
      <c r="AM8" s="104" t="s">
        <v>62</v>
      </c>
      <c r="AN8" s="105" t="s">
        <v>63</v>
      </c>
      <c r="AO8" s="103"/>
      <c r="AP8" s="106" t="s">
        <v>64</v>
      </c>
      <c r="AQ8" s="103" t="s">
        <v>65</v>
      </c>
      <c r="AR8" s="103"/>
      <c r="AS8" s="103" t="s">
        <v>66</v>
      </c>
      <c r="AT8" s="103" t="s">
        <v>67</v>
      </c>
      <c r="AU8" s="103"/>
      <c r="AV8" s="103"/>
      <c r="AW8" s="103"/>
      <c r="AX8" s="103" t="s">
        <v>68</v>
      </c>
      <c r="AY8" s="107" t="s">
        <v>69</v>
      </c>
      <c r="AZ8" s="107" t="s">
        <v>70</v>
      </c>
      <c r="BA8" s="107" t="s">
        <v>71</v>
      </c>
      <c r="BB8" s="107" t="s">
        <v>72</v>
      </c>
      <c r="BC8" s="107" t="s">
        <v>140</v>
      </c>
      <c r="BD8" s="107" t="s">
        <v>73</v>
      </c>
      <c r="BE8" s="107" t="s">
        <v>74</v>
      </c>
      <c r="BF8" s="107" t="s">
        <v>75</v>
      </c>
    </row>
    <row r="9" spans="1:64" ht="141" customHeight="1" thickBot="1" x14ac:dyDescent="0.35">
      <c r="A9" s="34" t="s">
        <v>76</v>
      </c>
      <c r="B9" s="34" t="s">
        <v>77</v>
      </c>
      <c r="C9" s="34" t="s">
        <v>78</v>
      </c>
      <c r="D9" s="34" t="s">
        <v>79</v>
      </c>
      <c r="E9" s="34" t="s">
        <v>80</v>
      </c>
      <c r="F9" s="34" t="s">
        <v>81</v>
      </c>
      <c r="G9" s="34" t="s">
        <v>82</v>
      </c>
      <c r="H9" s="11" t="s">
        <v>83</v>
      </c>
      <c r="I9" s="36" t="s">
        <v>84</v>
      </c>
      <c r="J9" s="38" t="s">
        <v>85</v>
      </c>
      <c r="K9" s="39" t="s">
        <v>86</v>
      </c>
      <c r="L9" s="33">
        <v>0.4</v>
      </c>
      <c r="M9" s="39" t="s">
        <v>87</v>
      </c>
      <c r="N9" s="49">
        <v>0.8</v>
      </c>
      <c r="O9" s="35" t="s">
        <v>88</v>
      </c>
      <c r="P9" s="11">
        <v>1</v>
      </c>
      <c r="Q9" s="11" t="s">
        <v>89</v>
      </c>
      <c r="R9" s="11" t="s">
        <v>90</v>
      </c>
      <c r="S9" s="108" t="s">
        <v>91</v>
      </c>
      <c r="T9" s="108" t="s">
        <v>92</v>
      </c>
      <c r="U9" s="108" t="s">
        <v>93</v>
      </c>
      <c r="V9" s="108" t="s">
        <v>94</v>
      </c>
      <c r="W9" s="108" t="s">
        <v>95</v>
      </c>
      <c r="X9" s="29" t="s">
        <v>96</v>
      </c>
      <c r="Y9" s="39" t="s">
        <v>97</v>
      </c>
      <c r="Z9" s="33">
        <v>0.19600000000000001</v>
      </c>
      <c r="AA9" s="39" t="s">
        <v>98</v>
      </c>
      <c r="AB9" s="33">
        <v>0.60000000000000009</v>
      </c>
      <c r="AC9" s="35" t="s">
        <v>98</v>
      </c>
      <c r="AD9" s="30" t="s">
        <v>99</v>
      </c>
      <c r="AE9" s="12"/>
      <c r="AF9" s="12"/>
      <c r="AG9" s="11"/>
      <c r="AH9" s="11" t="s">
        <v>100</v>
      </c>
      <c r="AI9" s="11" t="s">
        <v>101</v>
      </c>
      <c r="AJ9" s="30" t="s">
        <v>102</v>
      </c>
      <c r="AK9" s="30" t="s">
        <v>103</v>
      </c>
      <c r="AL9" s="109" t="s">
        <v>104</v>
      </c>
      <c r="AM9" s="109" t="s">
        <v>104</v>
      </c>
      <c r="AN9" s="110" t="s">
        <v>105</v>
      </c>
      <c r="AO9" s="111" t="s">
        <v>106</v>
      </c>
      <c r="AP9" s="112" t="s">
        <v>107</v>
      </c>
      <c r="AQ9" s="113" t="s">
        <v>104</v>
      </c>
      <c r="AR9" s="112" t="s">
        <v>108</v>
      </c>
      <c r="AS9" s="113" t="s">
        <v>109</v>
      </c>
      <c r="AT9" s="111" t="s">
        <v>110</v>
      </c>
      <c r="AU9" s="111" t="s">
        <v>110</v>
      </c>
      <c r="AV9" s="111" t="s">
        <v>109</v>
      </c>
      <c r="AW9" s="114" t="s">
        <v>109</v>
      </c>
      <c r="AX9" s="115" t="s">
        <v>111</v>
      </c>
      <c r="AY9" s="28" t="s">
        <v>142</v>
      </c>
      <c r="AZ9" s="28" t="str">
        <f t="shared" ref="AZ9" si="0">IF(AY9="Sí Aplicó las actividades de Control y Sí reporta evidencia","BUENO",IF(AY9="Sí Aplicó las actividades de Control/No reporta evidencia","REGULAR",IF(AY9="No Aplicó las actividades de Control/No reporta evidencia","MALO",
IF(AY9="NO APLICA","NO APLICA",IF(AY9="","")))))</f>
        <v>BUENO</v>
      </c>
      <c r="BA9" s="28" t="s">
        <v>130</v>
      </c>
      <c r="BB9" s="28" t="str">
        <f t="shared" ref="BB9" si="1">IF(BA9="Resultado Indicador: BUENO + Evidencia","BUENO",
IF(BA9="Resultado Indicador: REGULAR + Evidencia","REGULAR",
IF(BA9="Resultado Indicador: MALO + Evidencia","MALO",
IF(BA9="Resultado Indicador: BUENO/No reporta Evidencia","REGULAR",
IF(BA9="Resultado Indicador: REGULAR/No reporta Evidencia","REGULAR",
IF(BA9="Resultado Indicador: MALO/No Reporta evidencia","MALO",
IF(BA9="NO APLICA","NO APLICA",
IF(BA9="",""))))))))</f>
        <v>BUENO</v>
      </c>
      <c r="BC9" s="16" t="s">
        <v>141</v>
      </c>
      <c r="BD9" s="16" t="str">
        <f>IF(BC9="En Oportunidad","BUENO",
IF(BC9="Posterior al 5 de Enero","MALO",
IF(BC9="NO APLICA","NO APLICA",
IF(BC9="",""))))</f>
        <v>MALO</v>
      </c>
      <c r="BE9" s="17" t="str">
        <f t="shared" ref="BE9" si="2">IF(BG9&gt;=84,"BUENO",
IF(BG9&gt;=50,"REGULAR",
IF(BG9=0,"  ",
IF(BG9&lt;=50,"MALO"))))</f>
        <v>REGULAR</v>
      </c>
      <c r="BF9" s="116" t="s">
        <v>143</v>
      </c>
      <c r="BG9" s="18">
        <f t="shared" ref="BG9" si="3">((IF(AZ9="BUENO","100",IF(AZ9="REGULAR","75",IF(AZ9="MALO","50",IF(AZ9="NA","0",IF(AZ9="","0"))))))
+(IF(BB9="BUENO","100",IF(BB9="REGULAR","75",IF(BB9="MALO","50",IF(BB9="NA","NA",IF(BB9="","0"))))))
+(IF(BD9="BUENO","100",IF(BD9="MALO","50",IF(BD9="","0")))))
/((IF(AY9&lt;&gt;"NO APLICA","1"))+(IF(BA9&lt;&gt;"NO APLICA","1"))+IF(BC9&lt;&gt;"NO APLICA","1"))</f>
        <v>83.333333333333329</v>
      </c>
      <c r="BH9" s="18" t="str">
        <f t="shared" ref="BH9" si="4">((
IF(AZ9="BUENO","100",
IF(AZ9="REGULAR","50",
IF(AZ9="MALO","0",
IF(AZ9="NO APLICA","NA",
IF(AZ9="","")))))))</f>
        <v>100</v>
      </c>
      <c r="BI9" s="19" t="str">
        <f t="shared" ref="BI9" si="5">IF(BB9="BUENO","100",
IF(BB9="REGULAR","50",
IF(BB9="MALO","0",
IF(BB9="NO APLICA","NA",
IF(BB9="","0")))))</f>
        <v>100</v>
      </c>
      <c r="BJ9" s="19" t="str">
        <f t="shared" ref="BJ9" si="6">IF(BD9="BUENO","100",
IF(BD9="MALO","0",
IF(BD9="NO APLICA","NA",
IF(BD9="","0"))))</f>
        <v>0</v>
      </c>
      <c r="BK9" s="18"/>
      <c r="BL9" s="18"/>
    </row>
    <row r="10" spans="1:64" ht="99" customHeight="1" thickBot="1" x14ac:dyDescent="0.35">
      <c r="A10" s="34"/>
      <c r="B10" s="34"/>
      <c r="C10" s="34"/>
      <c r="D10" s="34"/>
      <c r="E10" s="34"/>
      <c r="F10" s="34"/>
      <c r="G10" s="34"/>
      <c r="H10" s="11" t="s">
        <v>112</v>
      </c>
      <c r="I10" s="37"/>
      <c r="J10" s="38"/>
      <c r="K10" s="39"/>
      <c r="L10" s="34"/>
      <c r="M10" s="39"/>
      <c r="N10" s="49"/>
      <c r="O10" s="35"/>
      <c r="P10" s="11">
        <v>2</v>
      </c>
      <c r="Q10" s="11" t="s">
        <v>113</v>
      </c>
      <c r="R10" s="11" t="s">
        <v>90</v>
      </c>
      <c r="S10" s="108" t="s">
        <v>91</v>
      </c>
      <c r="T10" s="108" t="s">
        <v>92</v>
      </c>
      <c r="U10" s="108" t="s">
        <v>93</v>
      </c>
      <c r="V10" s="108" t="s">
        <v>94</v>
      </c>
      <c r="W10" s="108" t="s">
        <v>95</v>
      </c>
      <c r="X10" s="29" t="s">
        <v>114</v>
      </c>
      <c r="Y10" s="39"/>
      <c r="Z10" s="34"/>
      <c r="AA10" s="39"/>
      <c r="AB10" s="34"/>
      <c r="AC10" s="35"/>
      <c r="AD10" s="31"/>
      <c r="AE10" s="12"/>
      <c r="AF10" s="12"/>
      <c r="AG10" s="11"/>
      <c r="AH10" s="11"/>
      <c r="AI10" s="11"/>
      <c r="AJ10" s="31"/>
      <c r="AK10" s="31"/>
      <c r="AL10" s="109" t="s">
        <v>104</v>
      </c>
      <c r="AM10" s="109" t="s">
        <v>104</v>
      </c>
      <c r="AN10" s="110" t="s">
        <v>105</v>
      </c>
      <c r="AO10" s="117"/>
      <c r="AP10" s="118"/>
      <c r="AQ10" s="119"/>
      <c r="AR10" s="118"/>
      <c r="AS10" s="119"/>
      <c r="AT10" s="117"/>
      <c r="AU10" s="117"/>
      <c r="AV10" s="117"/>
      <c r="AW10" s="120" t="s">
        <v>109</v>
      </c>
      <c r="AX10" s="121" t="s">
        <v>115</v>
      </c>
      <c r="AY10" s="16" t="s">
        <v>142</v>
      </c>
      <c r="AZ10" s="16" t="str">
        <f t="shared" ref="AZ10:AZ11" si="7">IF(AY10="Sí Aplicó las actividades de Control y Sí reporta evidencia","BUENO",IF(AY10="Sí Aplicó las actividades de Control/No reporta evidencia","REGULAR",IF(AY10="No Aplicó las actividades de Control/No reporta evidencia","MALO",
IF(AY10="NO APLICA","NO APLICA",IF(AY10="","")))))</f>
        <v>BUENO</v>
      </c>
      <c r="BA10" s="16" t="s">
        <v>130</v>
      </c>
      <c r="BB10" s="16" t="str">
        <f t="shared" ref="BB10:BB11" si="8">IF(BA10="Resultado Indicador: BUENO + Evidencia","BUENO",
IF(BA10="Resultado Indicador: REGULAR + Evidencia","REGULAR",
IF(BA10="Resultado Indicador: MALO + Evidencia","MALO",
IF(BA10="Resultado Indicador: BUENO/No reporta Evidencia","REGULAR",
IF(BA10="Resultado Indicador: REGULAR/No reporta Evidencia","REGULAR",
IF(BA10="Resultado Indicador: MALO/No Reporta evidencia","MALO",
IF(BA10="NO APLICA","NO APLICA",
IF(BA10="",""))))))))</f>
        <v>BUENO</v>
      </c>
      <c r="BC10" s="16" t="s">
        <v>141</v>
      </c>
      <c r="BD10" s="16" t="str">
        <f t="shared" ref="BD10:BD11" si="9">IF(BC10="En Oportunidad","BUENO",
IF(BC10="Posterior al 5 de Enero","MALO",
IF(BC10="NO APLICA","NO APLICA",
IF(BC10="",""))))</f>
        <v>MALO</v>
      </c>
      <c r="BE10" s="17" t="str">
        <f t="shared" ref="BE10:BE11" si="10">IF(BG10&gt;=84,"BUENO",
IF(BG10&gt;=50,"REGULAR",
IF(BG10=0,"  ",
IF(BG10&lt;=50,"MALO"))))</f>
        <v>REGULAR</v>
      </c>
      <c r="BF10" s="116" t="s">
        <v>143</v>
      </c>
      <c r="BG10" s="18">
        <f t="shared" ref="BG10:BG11" si="11">((IF(AZ10="BUENO","100",IF(AZ10="REGULAR","75",IF(AZ10="MALO","50",IF(AZ10="NA","0",IF(AZ10="","0"))))))
+(IF(BB10="BUENO","100",IF(BB10="REGULAR","75",IF(BB10="MALO","50",IF(BB10="NA","NA",IF(BB10="","0"))))))
+(IF(BD10="BUENO","100",IF(BD10="MALO","50",IF(BD10="","0")))))
/((IF(AY10&lt;&gt;"NO APLICA","1"))+(IF(BA10&lt;&gt;"NO APLICA","1"))+IF(BC10&lt;&gt;"NO APLICA","1"))</f>
        <v>83.333333333333329</v>
      </c>
      <c r="BH10" s="18" t="str">
        <f t="shared" ref="BH10:BH11" si="12">((
IF(AZ10="BUENO","100",
IF(AZ10="REGULAR","50",
IF(AZ10="MALO","0",
IF(AZ10="NO APLICA","NA",
IF(AZ10="","")))))))</f>
        <v>100</v>
      </c>
      <c r="BI10" s="19" t="str">
        <f t="shared" ref="BI10:BI11" si="13">IF(BB10="BUENO","100",
IF(BB10="REGULAR","50",
IF(BB10="MALO","0",
IF(BB10="NO APLICA","NA",
IF(BB10="","0")))))</f>
        <v>100</v>
      </c>
      <c r="BJ10" s="19" t="str">
        <f t="shared" ref="BJ10:BJ11" si="14">IF(BD10="BUENO","100",
IF(BD10="MALO","0",
IF(BD10="NO APLICA","NA",
IF(BD10="","0"))))</f>
        <v>0</v>
      </c>
      <c r="BK10" s="18"/>
      <c r="BL10" s="18"/>
    </row>
    <row r="11" spans="1:64" ht="99" customHeight="1" x14ac:dyDescent="0.3">
      <c r="A11" s="34"/>
      <c r="B11" s="34"/>
      <c r="C11" s="34"/>
      <c r="D11" s="34"/>
      <c r="E11" s="34"/>
      <c r="F11" s="34"/>
      <c r="G11" s="34"/>
      <c r="H11" s="11" t="s">
        <v>116</v>
      </c>
      <c r="I11" s="37"/>
      <c r="J11" s="38"/>
      <c r="K11" s="39"/>
      <c r="L11" s="34"/>
      <c r="M11" s="39"/>
      <c r="N11" s="49"/>
      <c r="O11" s="35"/>
      <c r="P11" s="11">
        <v>3</v>
      </c>
      <c r="Q11" s="11" t="s">
        <v>117</v>
      </c>
      <c r="R11" s="11" t="s">
        <v>29</v>
      </c>
      <c r="S11" s="108" t="s">
        <v>118</v>
      </c>
      <c r="T11" s="108" t="s">
        <v>92</v>
      </c>
      <c r="U11" s="108" t="s">
        <v>93</v>
      </c>
      <c r="V11" s="108" t="s">
        <v>119</v>
      </c>
      <c r="W11" s="108" t="s">
        <v>95</v>
      </c>
      <c r="X11" s="29" t="s">
        <v>101</v>
      </c>
      <c r="Y11" s="39"/>
      <c r="Z11" s="34"/>
      <c r="AA11" s="39"/>
      <c r="AB11" s="34"/>
      <c r="AC11" s="35"/>
      <c r="AD11" s="31"/>
      <c r="AE11" s="12"/>
      <c r="AF11" s="12"/>
      <c r="AG11" s="11"/>
      <c r="AH11" s="11"/>
      <c r="AI11" s="11"/>
      <c r="AJ11" s="32"/>
      <c r="AK11" s="32"/>
      <c r="AL11" s="109" t="s">
        <v>104</v>
      </c>
      <c r="AM11" s="109" t="s">
        <v>104</v>
      </c>
      <c r="AN11" s="110" t="s">
        <v>105</v>
      </c>
      <c r="AO11" s="122"/>
      <c r="AP11" s="123"/>
      <c r="AQ11" s="124"/>
      <c r="AR11" s="123"/>
      <c r="AS11" s="124"/>
      <c r="AT11" s="122"/>
      <c r="AU11" s="122"/>
      <c r="AV11" s="122"/>
      <c r="AW11" s="120" t="s">
        <v>109</v>
      </c>
      <c r="AX11" s="121" t="s">
        <v>120</v>
      </c>
      <c r="AY11" s="16" t="s">
        <v>142</v>
      </c>
      <c r="AZ11" s="16" t="str">
        <f t="shared" si="7"/>
        <v>BUENO</v>
      </c>
      <c r="BA11" s="16" t="s">
        <v>130</v>
      </c>
      <c r="BB11" s="16" t="str">
        <f t="shared" si="8"/>
        <v>BUENO</v>
      </c>
      <c r="BC11" s="16" t="s">
        <v>141</v>
      </c>
      <c r="BD11" s="16" t="str">
        <f t="shared" si="9"/>
        <v>MALO</v>
      </c>
      <c r="BE11" s="17" t="str">
        <f t="shared" si="10"/>
        <v>REGULAR</v>
      </c>
      <c r="BF11" s="116" t="s">
        <v>143</v>
      </c>
      <c r="BG11" s="18">
        <f t="shared" si="11"/>
        <v>83.333333333333329</v>
      </c>
      <c r="BH11" s="18" t="str">
        <f t="shared" si="12"/>
        <v>100</v>
      </c>
      <c r="BI11" s="19" t="str">
        <f t="shared" si="13"/>
        <v>100</v>
      </c>
      <c r="BJ11" s="19" t="str">
        <f t="shared" si="14"/>
        <v>0</v>
      </c>
      <c r="BK11" s="18"/>
      <c r="BL11" s="18"/>
    </row>
    <row r="12" spans="1:64" ht="20.25" customHeight="1" x14ac:dyDescent="0.2">
      <c r="AL12" s="125"/>
      <c r="AM12" s="125"/>
      <c r="AN12" s="125"/>
      <c r="AO12" s="126"/>
      <c r="AP12" s="127"/>
      <c r="AQ12" s="128"/>
      <c r="AR12" s="129"/>
      <c r="AS12" s="128"/>
      <c r="AT12" s="128"/>
      <c r="AU12" s="128"/>
      <c r="AV12" s="128"/>
      <c r="AW12" s="130"/>
      <c r="AX12" s="125"/>
      <c r="AY12" s="125"/>
      <c r="AZ12" s="125"/>
      <c r="BA12" s="125"/>
      <c r="BB12" s="125"/>
      <c r="BC12" s="125"/>
      <c r="BD12" s="16" t="str">
        <f t="shared" ref="BD12" si="15">IF(BC12="En Oportunidad","BUENO",
IF(BC12="No Presento","MALO",
IF(BC12="NO APLICA","NO APLICA",
IF(BC12="",""))))</f>
        <v/>
      </c>
      <c r="BE12" s="125"/>
      <c r="BF12" s="130"/>
    </row>
    <row r="13" spans="1:64" ht="20.25" customHeight="1" x14ac:dyDescent="0.4">
      <c r="AL13" s="131"/>
      <c r="AM13" s="132"/>
      <c r="AN13" s="132"/>
      <c r="AO13" s="133"/>
      <c r="AP13" s="134"/>
      <c r="AQ13" s="133"/>
      <c r="AR13" s="135"/>
      <c r="AS13" s="133"/>
      <c r="AT13" s="133"/>
      <c r="AU13" s="133"/>
      <c r="AV13" s="133"/>
      <c r="AW13" s="136"/>
      <c r="AX13" s="137"/>
      <c r="AY13" s="138"/>
      <c r="AZ13" s="139"/>
      <c r="BA13" s="139"/>
      <c r="BB13" s="139"/>
      <c r="BC13" s="139"/>
      <c r="BD13" s="139"/>
      <c r="BE13" s="132"/>
      <c r="BF13" s="140"/>
    </row>
    <row r="14" spans="1:64" ht="20.25" customHeight="1" x14ac:dyDescent="0.3">
      <c r="AL14" s="141"/>
      <c r="AM14" s="142"/>
      <c r="AN14" s="142"/>
      <c r="AO14" s="142"/>
      <c r="AP14" s="142"/>
      <c r="AQ14" s="142"/>
      <c r="AR14" s="142"/>
      <c r="AS14" s="143"/>
      <c r="AT14" s="143"/>
      <c r="AU14" s="143"/>
      <c r="AV14" s="143"/>
      <c r="AW14" s="144"/>
      <c r="AX14" s="145"/>
      <c r="AY14" s="146"/>
      <c r="AZ14" s="147"/>
      <c r="BA14" s="147"/>
      <c r="BB14" s="147"/>
      <c r="BC14" s="147"/>
      <c r="BD14" s="147"/>
      <c r="BE14" s="148"/>
      <c r="BF14" s="149"/>
    </row>
    <row r="15" spans="1:64" ht="20.25" customHeight="1" x14ac:dyDescent="0.3">
      <c r="AL15" s="141"/>
      <c r="AM15" s="142"/>
      <c r="AN15" s="142"/>
      <c r="AO15" s="142"/>
      <c r="AP15" s="142"/>
      <c r="AQ15" s="142"/>
      <c r="AR15" s="142"/>
      <c r="AS15" s="143"/>
      <c r="AT15" s="143"/>
      <c r="AU15" s="143"/>
      <c r="AV15" s="143"/>
      <c r="AW15" s="144"/>
      <c r="AX15" s="145"/>
      <c r="AY15" s="146"/>
      <c r="AZ15" s="147"/>
      <c r="BA15" s="147"/>
      <c r="BB15" s="147"/>
      <c r="BC15" s="147"/>
      <c r="BD15" s="147"/>
      <c r="BE15" s="148"/>
      <c r="BF15" s="149"/>
    </row>
    <row r="16" spans="1:64" ht="20.25" customHeight="1" x14ac:dyDescent="0.3">
      <c r="AL16" s="150"/>
      <c r="AM16" s="151"/>
      <c r="AN16" s="151"/>
      <c r="AO16" s="152"/>
      <c r="AP16" s="152"/>
      <c r="AQ16" s="152"/>
      <c r="AR16" s="152"/>
      <c r="AS16" s="153"/>
      <c r="AT16" s="153"/>
      <c r="AU16" s="153"/>
      <c r="AV16" s="153"/>
      <c r="AW16" s="154"/>
      <c r="AX16" s="155"/>
      <c r="AY16" s="146"/>
      <c r="AZ16" s="147"/>
      <c r="BA16" s="147"/>
      <c r="BB16" s="147"/>
      <c r="BC16" s="147"/>
      <c r="BD16" s="147"/>
      <c r="BE16" s="148"/>
      <c r="BF16" s="149"/>
    </row>
    <row r="17" spans="38:60" ht="20.25" customHeight="1" x14ac:dyDescent="0.2">
      <c r="AL17" s="156" t="s">
        <v>121</v>
      </c>
      <c r="AM17" s="157"/>
      <c r="AN17" s="157"/>
      <c r="AO17" s="157"/>
      <c r="AP17" s="157"/>
      <c r="AQ17" s="157"/>
      <c r="AR17" s="157"/>
      <c r="AS17" s="157"/>
      <c r="AT17" s="157"/>
      <c r="AU17" s="157"/>
      <c r="AV17" s="157"/>
      <c r="AW17" s="157"/>
      <c r="AX17" s="158"/>
      <c r="AY17" s="156" t="s">
        <v>122</v>
      </c>
      <c r="AZ17" s="157"/>
      <c r="BA17" s="157"/>
      <c r="BB17" s="157"/>
      <c r="BC17" s="157"/>
      <c r="BD17" s="157"/>
      <c r="BE17" s="157"/>
      <c r="BF17" s="158"/>
      <c r="BG17" s="20"/>
      <c r="BH17" s="20"/>
    </row>
    <row r="18" spans="38:60" ht="20.25" customHeight="1" x14ac:dyDescent="0.2">
      <c r="AL18" s="159"/>
      <c r="AM18" s="160"/>
      <c r="AN18" s="160"/>
      <c r="AO18" s="160"/>
      <c r="AP18" s="160"/>
      <c r="AQ18" s="160"/>
      <c r="AR18" s="160"/>
      <c r="AS18" s="160"/>
      <c r="AT18" s="160"/>
      <c r="AU18" s="160"/>
      <c r="AV18" s="160"/>
      <c r="AW18" s="160"/>
      <c r="AX18" s="161"/>
      <c r="AY18" s="159"/>
      <c r="AZ18" s="160"/>
      <c r="BA18" s="160"/>
      <c r="BB18" s="160"/>
      <c r="BC18" s="160"/>
      <c r="BD18" s="160"/>
      <c r="BE18" s="160"/>
      <c r="BF18" s="161"/>
      <c r="BG18" s="21"/>
      <c r="BH18" s="21"/>
    </row>
    <row r="19" spans="38:60" ht="20.25" customHeight="1" thickBot="1" x14ac:dyDescent="0.25">
      <c r="AL19" s="162" t="s">
        <v>123</v>
      </c>
      <c r="AM19" s="163"/>
      <c r="AN19" s="163"/>
      <c r="AO19" s="163"/>
      <c r="AP19" s="163"/>
      <c r="AQ19" s="163"/>
      <c r="AR19" s="163"/>
      <c r="AS19" s="163"/>
      <c r="AT19" s="163"/>
      <c r="AU19" s="163"/>
      <c r="AV19" s="163"/>
      <c r="AW19" s="163"/>
      <c r="AX19" s="164"/>
      <c r="AY19" s="165" t="s">
        <v>124</v>
      </c>
      <c r="AZ19" s="166"/>
      <c r="BA19" s="166"/>
      <c r="BB19" s="166"/>
      <c r="BC19" s="166"/>
      <c r="BD19" s="166"/>
      <c r="BE19" s="166"/>
      <c r="BF19" s="167"/>
    </row>
    <row r="20" spans="38:60" ht="20.25" customHeight="1" x14ac:dyDescent="0.4">
      <c r="BC20" s="2"/>
      <c r="BD20" s="2" t="s">
        <v>125</v>
      </c>
      <c r="BE20" s="13"/>
    </row>
    <row r="21" spans="38:60" ht="20.25" customHeight="1" x14ac:dyDescent="0.4">
      <c r="BC21" s="2"/>
      <c r="BD21" s="2" t="s">
        <v>125</v>
      </c>
      <c r="BE21" s="13"/>
    </row>
    <row r="22" spans="38:60" ht="20.25" customHeight="1" x14ac:dyDescent="0.4">
      <c r="AL22" s="168" t="s">
        <v>126</v>
      </c>
      <c r="BC22" s="2"/>
      <c r="BD22" s="2" t="s">
        <v>125</v>
      </c>
      <c r="BE22" s="13"/>
    </row>
    <row r="23" spans="38:60" ht="20.25" customHeight="1" x14ac:dyDescent="0.4">
      <c r="AL23" s="168" t="s">
        <v>127</v>
      </c>
      <c r="BC23" s="2"/>
      <c r="BD23" s="2" t="s">
        <v>125</v>
      </c>
      <c r="BE23" s="13"/>
    </row>
    <row r="24" spans="38:60" ht="20.25" customHeight="1" x14ac:dyDescent="0.4">
      <c r="AL24" s="168" t="s">
        <v>128</v>
      </c>
      <c r="BC24" s="2"/>
      <c r="BD24" s="2" t="s">
        <v>125</v>
      </c>
      <c r="BE24" s="13"/>
    </row>
    <row r="25" spans="38:60" ht="20.25" customHeight="1" x14ac:dyDescent="0.4">
      <c r="BC25" s="2"/>
      <c r="BD25" s="2" t="s">
        <v>125</v>
      </c>
      <c r="BE25" s="13"/>
    </row>
    <row r="26" spans="38:60" ht="20.25" customHeight="1" x14ac:dyDescent="0.4">
      <c r="BC26" s="2"/>
      <c r="BD26" s="2" t="s">
        <v>125</v>
      </c>
      <c r="BE26" s="13"/>
    </row>
    <row r="27" spans="38:60" ht="20.25" customHeight="1" x14ac:dyDescent="0.4">
      <c r="BC27" s="2"/>
      <c r="BD27" s="2" t="s">
        <v>125</v>
      </c>
      <c r="BE27" s="13"/>
    </row>
    <row r="28" spans="38:60" ht="20.25" customHeight="1" x14ac:dyDescent="0.4">
      <c r="BC28" s="2"/>
      <c r="BD28" s="2" t="s">
        <v>125</v>
      </c>
      <c r="BE28" s="13"/>
    </row>
    <row r="29" spans="38:60" ht="20.25" customHeight="1" x14ac:dyDescent="0.4">
      <c r="BC29" s="2"/>
      <c r="BD29" s="2" t="s">
        <v>125</v>
      </c>
      <c r="BE29" s="13"/>
    </row>
    <row r="30" spans="38:60" ht="20.25" customHeight="1" x14ac:dyDescent="0.4">
      <c r="BC30" s="2"/>
      <c r="BD30" s="2" t="s">
        <v>125</v>
      </c>
      <c r="BE30" s="13"/>
    </row>
    <row r="31" spans="38:60" ht="20.25" customHeight="1" x14ac:dyDescent="0.4">
      <c r="BC31" s="2"/>
      <c r="BD31" s="2" t="s">
        <v>125</v>
      </c>
      <c r="BE31" s="13"/>
    </row>
    <row r="32" spans="38:60" ht="20.25" customHeight="1" x14ac:dyDescent="0.4">
      <c r="BD32" s="25" t="s">
        <v>125</v>
      </c>
      <c r="BE32" s="25"/>
    </row>
    <row r="33" spans="56:57" ht="20.25" customHeight="1" x14ac:dyDescent="0.4">
      <c r="BD33" s="25" t="s">
        <v>125</v>
      </c>
      <c r="BE33" s="25"/>
    </row>
    <row r="34" spans="56:57" ht="20.25" customHeight="1" x14ac:dyDescent="0.4">
      <c r="BD34" s="25" t="s">
        <v>125</v>
      </c>
      <c r="BE34" s="25"/>
    </row>
    <row r="35" spans="56:57" ht="20.25" customHeight="1" x14ac:dyDescent="0.4">
      <c r="BD35" s="25" t="s">
        <v>125</v>
      </c>
      <c r="BE35" s="25"/>
    </row>
    <row r="36" spans="56:57" ht="20.25" customHeight="1" x14ac:dyDescent="0.4">
      <c r="BD36" s="25" t="s">
        <v>125</v>
      </c>
      <c r="BE36" s="25"/>
    </row>
    <row r="37" spans="56:57" ht="20.25" customHeight="1" x14ac:dyDescent="0.4">
      <c r="BD37" s="25" t="s">
        <v>125</v>
      </c>
      <c r="BE37" s="25"/>
    </row>
    <row r="38" spans="56:57" ht="20.25" customHeight="1" x14ac:dyDescent="0.4">
      <c r="BD38" s="25" t="s">
        <v>125</v>
      </c>
      <c r="BE38" s="25"/>
    </row>
    <row r="39" spans="56:57" ht="20.25" customHeight="1" x14ac:dyDescent="0.4">
      <c r="BD39" s="25" t="s">
        <v>125</v>
      </c>
      <c r="BE39" s="25"/>
    </row>
    <row r="40" spans="56:57" ht="20.25" customHeight="1" x14ac:dyDescent="0.4">
      <c r="BD40" s="25" t="s">
        <v>125</v>
      </c>
      <c r="BE40" s="25"/>
    </row>
    <row r="41" spans="56:57" ht="20.25" customHeight="1" x14ac:dyDescent="0.4">
      <c r="BD41" s="25" t="s">
        <v>125</v>
      </c>
      <c r="BE41" s="25"/>
    </row>
    <row r="42" spans="56:57" ht="20.25" customHeight="1" x14ac:dyDescent="0.4">
      <c r="BD42" s="25" t="s">
        <v>125</v>
      </c>
      <c r="BE42" s="25"/>
    </row>
    <row r="43" spans="56:57" ht="20.25" customHeight="1" x14ac:dyDescent="0.4">
      <c r="BD43" s="25" t="s">
        <v>125</v>
      </c>
      <c r="BE43" s="25"/>
    </row>
    <row r="44" spans="56:57" ht="20.25" customHeight="1" x14ac:dyDescent="0.4">
      <c r="BD44" s="25" t="s">
        <v>125</v>
      </c>
      <c r="BE44" s="25"/>
    </row>
    <row r="45" spans="56:57" ht="20.25" customHeight="1" x14ac:dyDescent="0.4">
      <c r="BD45" s="25" t="s">
        <v>125</v>
      </c>
      <c r="BE45" s="25"/>
    </row>
    <row r="46" spans="56:57" ht="20.25" customHeight="1" x14ac:dyDescent="0.4">
      <c r="BD46" s="25" t="s">
        <v>125</v>
      </c>
      <c r="BE46" s="25"/>
    </row>
    <row r="47" spans="56:57" ht="20.25" customHeight="1" x14ac:dyDescent="0.4">
      <c r="BD47" s="25" t="s">
        <v>125</v>
      </c>
      <c r="BE47" s="25"/>
    </row>
    <row r="48" spans="56:57" ht="20.25" customHeight="1" x14ac:dyDescent="0.4">
      <c r="BD48" s="25" t="s">
        <v>125</v>
      </c>
      <c r="BE48" s="25"/>
    </row>
    <row r="49" spans="56:57" ht="20.25" customHeight="1" x14ac:dyDescent="0.4">
      <c r="BD49" s="25" t="s">
        <v>125</v>
      </c>
      <c r="BE49" s="25"/>
    </row>
    <row r="50" spans="56:57" ht="20.25" customHeight="1" x14ac:dyDescent="0.4">
      <c r="BD50" s="25" t="s">
        <v>125</v>
      </c>
      <c r="BE50" s="25"/>
    </row>
    <row r="51" spans="56:57" ht="20.25" customHeight="1" x14ac:dyDescent="0.4">
      <c r="BD51" s="25" t="s">
        <v>125</v>
      </c>
      <c r="BE51" s="25"/>
    </row>
    <row r="52" spans="56:57" ht="20.25" customHeight="1" x14ac:dyDescent="0.4">
      <c r="BD52" s="25" t="s">
        <v>125</v>
      </c>
      <c r="BE52" s="25"/>
    </row>
    <row r="53" spans="56:57" ht="20.25" customHeight="1" x14ac:dyDescent="0.4">
      <c r="BD53" s="25" t="s">
        <v>125</v>
      </c>
      <c r="BE53" s="25"/>
    </row>
    <row r="54" spans="56:57" ht="20.25" customHeight="1" x14ac:dyDescent="0.4">
      <c r="BD54" s="25" t="s">
        <v>125</v>
      </c>
      <c r="BE54" s="25"/>
    </row>
    <row r="55" spans="56:57" ht="20.25" customHeight="1" x14ac:dyDescent="0.4">
      <c r="BD55" s="25" t="s">
        <v>125</v>
      </c>
      <c r="BE55" s="25"/>
    </row>
    <row r="56" spans="56:57" ht="20.25" customHeight="1" x14ac:dyDescent="0.4">
      <c r="BD56" s="25" t="s">
        <v>125</v>
      </c>
      <c r="BE56" s="25"/>
    </row>
    <row r="57" spans="56:57" ht="20.25" customHeight="1" x14ac:dyDescent="0.4">
      <c r="BD57" s="25" t="s">
        <v>125</v>
      </c>
      <c r="BE57" s="25"/>
    </row>
    <row r="58" spans="56:57" ht="20.25" customHeight="1" x14ac:dyDescent="0.4">
      <c r="BD58" s="25" t="s">
        <v>125</v>
      </c>
      <c r="BE58" s="25"/>
    </row>
    <row r="59" spans="56:57" ht="20.25" customHeight="1" x14ac:dyDescent="0.4">
      <c r="BD59" s="25" t="s">
        <v>125</v>
      </c>
      <c r="BE59" s="25"/>
    </row>
    <row r="60" spans="56:57" ht="20.25" customHeight="1" x14ac:dyDescent="0.4">
      <c r="BD60" s="25" t="s">
        <v>125</v>
      </c>
      <c r="BE60" s="25"/>
    </row>
    <row r="61" spans="56:57" ht="20.25" customHeight="1" x14ac:dyDescent="0.4">
      <c r="BD61" s="25" t="s">
        <v>125</v>
      </c>
      <c r="BE61" s="25"/>
    </row>
    <row r="62" spans="56:57" ht="20.25" customHeight="1" x14ac:dyDescent="0.4">
      <c r="BD62" s="25" t="s">
        <v>125</v>
      </c>
      <c r="BE62" s="25"/>
    </row>
    <row r="63" spans="56:57" ht="20.25" customHeight="1" x14ac:dyDescent="0.4">
      <c r="BD63" s="25" t="s">
        <v>125</v>
      </c>
      <c r="BE63" s="25"/>
    </row>
    <row r="64" spans="56:57" ht="20.25" customHeight="1" x14ac:dyDescent="0.4">
      <c r="BD64" s="25" t="s">
        <v>125</v>
      </c>
      <c r="BE64" s="25"/>
    </row>
    <row r="65" spans="56:57" ht="20.25" customHeight="1" x14ac:dyDescent="0.4">
      <c r="BD65" s="25" t="s">
        <v>125</v>
      </c>
      <c r="BE65" s="25"/>
    </row>
    <row r="66" spans="56:57" ht="20.25" customHeight="1" x14ac:dyDescent="0.4">
      <c r="BD66" s="25" t="s">
        <v>125</v>
      </c>
      <c r="BE66" s="25"/>
    </row>
    <row r="67" spans="56:57" ht="20.25" customHeight="1" x14ac:dyDescent="0.4">
      <c r="BD67" s="25" t="s">
        <v>125</v>
      </c>
      <c r="BE67" s="25"/>
    </row>
    <row r="68" spans="56:57" ht="20.25" customHeight="1" x14ac:dyDescent="0.4">
      <c r="BD68" s="25" t="s">
        <v>125</v>
      </c>
      <c r="BE68" s="25"/>
    </row>
    <row r="69" spans="56:57" ht="20.25" customHeight="1" x14ac:dyDescent="0.4">
      <c r="BD69" s="25" t="s">
        <v>125</v>
      </c>
      <c r="BE69" s="25"/>
    </row>
    <row r="70" spans="56:57" ht="20.25" customHeight="1" x14ac:dyDescent="0.4">
      <c r="BD70" s="25" t="s">
        <v>125</v>
      </c>
      <c r="BE70" s="25"/>
    </row>
    <row r="71" spans="56:57" ht="20.25" customHeight="1" x14ac:dyDescent="0.4">
      <c r="BD71" s="25" t="s">
        <v>125</v>
      </c>
      <c r="BE71" s="25"/>
    </row>
    <row r="72" spans="56:57" ht="20.25" customHeight="1" x14ac:dyDescent="0.4">
      <c r="BD72" s="25" t="s">
        <v>125</v>
      </c>
      <c r="BE72" s="25"/>
    </row>
    <row r="73" spans="56:57" ht="20.25" customHeight="1" x14ac:dyDescent="0.4">
      <c r="BD73" s="25" t="s">
        <v>125</v>
      </c>
      <c r="BE73" s="25"/>
    </row>
    <row r="74" spans="56:57" ht="20.25" customHeight="1" x14ac:dyDescent="0.4">
      <c r="BD74" s="25" t="s">
        <v>125</v>
      </c>
      <c r="BE74" s="25"/>
    </row>
    <row r="75" spans="56:57" ht="20.25" customHeight="1" x14ac:dyDescent="0.4">
      <c r="BD75" s="25" t="s">
        <v>125</v>
      </c>
      <c r="BE75" s="25"/>
    </row>
    <row r="76" spans="56:57" ht="20.25" customHeight="1" x14ac:dyDescent="0.4">
      <c r="BD76" s="25" t="s">
        <v>125</v>
      </c>
      <c r="BE76" s="25"/>
    </row>
    <row r="77" spans="56:57" ht="20.25" customHeight="1" x14ac:dyDescent="0.4">
      <c r="BD77" s="25" t="s">
        <v>125</v>
      </c>
      <c r="BE77" s="25"/>
    </row>
    <row r="78" spans="56:57" ht="20.25" customHeight="1" x14ac:dyDescent="0.4">
      <c r="BD78" s="25" t="s">
        <v>125</v>
      </c>
      <c r="BE78" s="25"/>
    </row>
    <row r="79" spans="56:57" ht="20.25" customHeight="1" x14ac:dyDescent="0.4">
      <c r="BD79" s="25" t="s">
        <v>125</v>
      </c>
      <c r="BE79" s="25"/>
    </row>
    <row r="80" spans="56:57" ht="20.25" customHeight="1" x14ac:dyDescent="0.4">
      <c r="BD80" s="25" t="s">
        <v>125</v>
      </c>
      <c r="BE80" s="25"/>
    </row>
    <row r="81" spans="56:57" ht="20.25" customHeight="1" x14ac:dyDescent="0.4">
      <c r="BD81" s="25" t="s">
        <v>125</v>
      </c>
      <c r="BE81" s="25"/>
    </row>
    <row r="82" spans="56:57" ht="20.25" customHeight="1" x14ac:dyDescent="0.4">
      <c r="BD82" s="25" t="s">
        <v>125</v>
      </c>
      <c r="BE82" s="25"/>
    </row>
    <row r="83" spans="56:57" ht="20.25" customHeight="1" x14ac:dyDescent="0.4">
      <c r="BD83" s="25" t="s">
        <v>125</v>
      </c>
      <c r="BE83" s="25"/>
    </row>
    <row r="84" spans="56:57" ht="20.25" customHeight="1" x14ac:dyDescent="0.4">
      <c r="BD84" s="25" t="s">
        <v>125</v>
      </c>
      <c r="BE84" s="25"/>
    </row>
    <row r="85" spans="56:57" ht="20.25" customHeight="1" x14ac:dyDescent="0.4">
      <c r="BD85" s="25" t="s">
        <v>125</v>
      </c>
      <c r="BE85" s="25"/>
    </row>
    <row r="86" spans="56:57" ht="20.25" customHeight="1" x14ac:dyDescent="0.4">
      <c r="BD86" s="25" t="s">
        <v>125</v>
      </c>
      <c r="BE86" s="25"/>
    </row>
    <row r="87" spans="56:57" ht="20.25" customHeight="1" x14ac:dyDescent="0.4">
      <c r="BD87" s="25" t="s">
        <v>125</v>
      </c>
      <c r="BE87" s="25"/>
    </row>
    <row r="88" spans="56:57" ht="20.25" customHeight="1" x14ac:dyDescent="0.4">
      <c r="BD88" s="25" t="s">
        <v>125</v>
      </c>
      <c r="BE88" s="25"/>
    </row>
    <row r="89" spans="56:57" ht="20.25" customHeight="1" x14ac:dyDescent="0.4">
      <c r="BD89" s="25" t="s">
        <v>125</v>
      </c>
      <c r="BE89" s="25"/>
    </row>
    <row r="90" spans="56:57" ht="20.25" customHeight="1" x14ac:dyDescent="0.4">
      <c r="BD90" s="25" t="s">
        <v>125</v>
      </c>
      <c r="BE90" s="25"/>
    </row>
    <row r="91" spans="56:57" ht="20.25" customHeight="1" x14ac:dyDescent="0.4">
      <c r="BD91" s="25" t="s">
        <v>125</v>
      </c>
      <c r="BE91" s="25"/>
    </row>
    <row r="92" spans="56:57" ht="20.25" customHeight="1" x14ac:dyDescent="0.4">
      <c r="BD92" s="25" t="s">
        <v>125</v>
      </c>
      <c r="BE92" s="25"/>
    </row>
    <row r="93" spans="56:57" ht="20.25" customHeight="1" x14ac:dyDescent="0.4">
      <c r="BD93" s="25" t="s">
        <v>125</v>
      </c>
      <c r="BE93" s="25"/>
    </row>
    <row r="94" spans="56:57" ht="20.25" customHeight="1" x14ac:dyDescent="0.4">
      <c r="BD94" s="25" t="s">
        <v>125</v>
      </c>
      <c r="BE94" s="25"/>
    </row>
    <row r="95" spans="56:57" ht="20.25" customHeight="1" x14ac:dyDescent="0.4">
      <c r="BD95" s="25" t="s">
        <v>125</v>
      </c>
      <c r="BE95" s="25"/>
    </row>
    <row r="96" spans="56:57" ht="20.25" customHeight="1" x14ac:dyDescent="0.4">
      <c r="BD96" s="25" t="s">
        <v>125</v>
      </c>
      <c r="BE96" s="25"/>
    </row>
    <row r="97" spans="56:57" ht="20.25" customHeight="1" x14ac:dyDescent="0.4">
      <c r="BD97" s="25" t="s">
        <v>125</v>
      </c>
      <c r="BE97" s="25"/>
    </row>
    <row r="98" spans="56:57" ht="20.25" customHeight="1" x14ac:dyDescent="0.4">
      <c r="BD98" s="25" t="s">
        <v>125</v>
      </c>
      <c r="BE98" s="25"/>
    </row>
    <row r="99" spans="56:57" ht="20.25" customHeight="1" x14ac:dyDescent="0.4">
      <c r="BD99" s="25" t="s">
        <v>125</v>
      </c>
      <c r="BE99" s="25"/>
    </row>
    <row r="100" spans="56:57" ht="20.25" customHeight="1" x14ac:dyDescent="0.4">
      <c r="BD100" s="25" t="s">
        <v>125</v>
      </c>
      <c r="BE100" s="25"/>
    </row>
    <row r="101" spans="56:57" ht="20.25" customHeight="1" x14ac:dyDescent="0.4">
      <c r="BD101" s="25" t="s">
        <v>125</v>
      </c>
      <c r="BE101" s="25"/>
    </row>
    <row r="102" spans="56:57" ht="20.25" customHeight="1" x14ac:dyDescent="0.4">
      <c r="BD102" s="25" t="s">
        <v>125</v>
      </c>
      <c r="BE102" s="25"/>
    </row>
    <row r="103" spans="56:57" ht="20.25" customHeight="1" x14ac:dyDescent="0.4">
      <c r="BD103" s="25" t="s">
        <v>125</v>
      </c>
      <c r="BE103" s="25"/>
    </row>
    <row r="104" spans="56:57" ht="20.25" customHeight="1" x14ac:dyDescent="0.4">
      <c r="BD104" s="25" t="s">
        <v>125</v>
      </c>
      <c r="BE104" s="25"/>
    </row>
    <row r="105" spans="56:57" ht="20.25" customHeight="1" x14ac:dyDescent="0.4">
      <c r="BD105" s="25" t="s">
        <v>125</v>
      </c>
      <c r="BE105" s="25"/>
    </row>
    <row r="106" spans="56:57" ht="20.25" customHeight="1" x14ac:dyDescent="0.4">
      <c r="BD106" s="25" t="s">
        <v>125</v>
      </c>
      <c r="BE106" s="25"/>
    </row>
    <row r="107" spans="56:57" ht="20.25" customHeight="1" x14ac:dyDescent="0.4">
      <c r="BD107" s="25" t="s">
        <v>125</v>
      </c>
      <c r="BE107" s="25"/>
    </row>
    <row r="108" spans="56:57" ht="20.25" customHeight="1" x14ac:dyDescent="0.4">
      <c r="BD108" s="25" t="s">
        <v>125</v>
      </c>
      <c r="BE108" s="25"/>
    </row>
    <row r="109" spans="56:57" ht="20.25" customHeight="1" x14ac:dyDescent="0.4">
      <c r="BD109" s="25" t="s">
        <v>125</v>
      </c>
      <c r="BE109" s="25"/>
    </row>
    <row r="110" spans="56:57" ht="20.25" customHeight="1" x14ac:dyDescent="0.4">
      <c r="BD110" s="25" t="s">
        <v>125</v>
      </c>
      <c r="BE110" s="25"/>
    </row>
    <row r="111" spans="56:57" ht="20.25" customHeight="1" x14ac:dyDescent="0.4">
      <c r="BD111" s="25" t="s">
        <v>125</v>
      </c>
      <c r="BE111" s="25"/>
    </row>
    <row r="112" spans="56:57" ht="20.25" customHeight="1" x14ac:dyDescent="0.4">
      <c r="BD112" s="25" t="s">
        <v>125</v>
      </c>
      <c r="BE112" s="25"/>
    </row>
    <row r="113" spans="56:57" ht="20.25" customHeight="1" x14ac:dyDescent="0.4">
      <c r="BD113" s="25" t="s">
        <v>125</v>
      </c>
      <c r="BE113" s="25"/>
    </row>
    <row r="114" spans="56:57" ht="20.25" customHeight="1" x14ac:dyDescent="0.4">
      <c r="BD114" s="25" t="s">
        <v>125</v>
      </c>
      <c r="BE114" s="25"/>
    </row>
    <row r="115" spans="56:57" ht="20.25" customHeight="1" x14ac:dyDescent="0.4">
      <c r="BD115" s="25" t="s">
        <v>125</v>
      </c>
      <c r="BE115" s="25"/>
    </row>
    <row r="116" spans="56:57" ht="20.25" customHeight="1" x14ac:dyDescent="0.4">
      <c r="BD116" s="25" t="s">
        <v>125</v>
      </c>
      <c r="BE116" s="25"/>
    </row>
    <row r="117" spans="56:57" ht="20.25" customHeight="1" x14ac:dyDescent="0.4">
      <c r="BD117" s="25" t="s">
        <v>125</v>
      </c>
      <c r="BE117" s="25"/>
    </row>
    <row r="118" spans="56:57" ht="20.25" customHeight="1" x14ac:dyDescent="0.4">
      <c r="BD118" s="25" t="s">
        <v>125</v>
      </c>
      <c r="BE118" s="25"/>
    </row>
    <row r="119" spans="56:57" ht="20.25" customHeight="1" x14ac:dyDescent="0.4">
      <c r="BD119" s="25" t="s">
        <v>125</v>
      </c>
      <c r="BE119" s="25"/>
    </row>
    <row r="120" spans="56:57" ht="20.25" customHeight="1" x14ac:dyDescent="0.4">
      <c r="BD120" s="25" t="s">
        <v>125</v>
      </c>
      <c r="BE120" s="25"/>
    </row>
    <row r="121" spans="56:57" ht="20.25" customHeight="1" x14ac:dyDescent="0.4">
      <c r="BD121" s="25" t="s">
        <v>125</v>
      </c>
      <c r="BE121" s="25"/>
    </row>
    <row r="122" spans="56:57" ht="20.25" customHeight="1" x14ac:dyDescent="0.4">
      <c r="BD122" s="25" t="s">
        <v>125</v>
      </c>
      <c r="BE122" s="25"/>
    </row>
    <row r="123" spans="56:57" ht="20.25" customHeight="1" x14ac:dyDescent="0.4">
      <c r="BD123" s="25" t="s">
        <v>125</v>
      </c>
      <c r="BE123" s="25"/>
    </row>
    <row r="124" spans="56:57" ht="20.25" customHeight="1" x14ac:dyDescent="0.4">
      <c r="BD124" s="25" t="s">
        <v>125</v>
      </c>
      <c r="BE124" s="25"/>
    </row>
    <row r="125" spans="56:57" ht="20.25" customHeight="1" x14ac:dyDescent="0.4">
      <c r="BD125" s="25" t="s">
        <v>125</v>
      </c>
      <c r="BE125" s="25"/>
    </row>
    <row r="126" spans="56:57" ht="20.25" customHeight="1" x14ac:dyDescent="0.4">
      <c r="BD126" s="25" t="s">
        <v>125</v>
      </c>
      <c r="BE126" s="25"/>
    </row>
    <row r="127" spans="56:57" ht="20.25" customHeight="1" x14ac:dyDescent="0.4">
      <c r="BD127" s="25" t="s">
        <v>125</v>
      </c>
      <c r="BE127" s="25"/>
    </row>
    <row r="128" spans="56:57" ht="20.25" customHeight="1" x14ac:dyDescent="0.4">
      <c r="BD128" s="25" t="s">
        <v>125</v>
      </c>
      <c r="BE128" s="25"/>
    </row>
    <row r="129" spans="56:57" ht="20.25" customHeight="1" x14ac:dyDescent="0.4">
      <c r="BD129" s="25" t="s">
        <v>125</v>
      </c>
      <c r="BE129" s="25"/>
    </row>
    <row r="130" spans="56:57" ht="20.25" customHeight="1" x14ac:dyDescent="0.4">
      <c r="BD130" s="25" t="s">
        <v>125</v>
      </c>
      <c r="BE130" s="25"/>
    </row>
    <row r="131" spans="56:57" ht="20.25" customHeight="1" x14ac:dyDescent="0.4">
      <c r="BD131" s="25" t="s">
        <v>125</v>
      </c>
      <c r="BE131" s="25"/>
    </row>
    <row r="132" spans="56:57" ht="20.25" customHeight="1" x14ac:dyDescent="0.4">
      <c r="BD132" s="25" t="s">
        <v>125</v>
      </c>
      <c r="BE132" s="25"/>
    </row>
    <row r="133" spans="56:57" ht="20.25" customHeight="1" x14ac:dyDescent="0.4">
      <c r="BD133" s="25" t="s">
        <v>125</v>
      </c>
      <c r="BE133" s="25"/>
    </row>
    <row r="134" spans="56:57" ht="20.25" customHeight="1" x14ac:dyDescent="0.4">
      <c r="BD134" s="25" t="s">
        <v>125</v>
      </c>
      <c r="BE134" s="25"/>
    </row>
    <row r="135" spans="56:57" ht="20.25" customHeight="1" x14ac:dyDescent="0.4">
      <c r="BD135" s="25" t="s">
        <v>125</v>
      </c>
      <c r="BE135" s="25"/>
    </row>
    <row r="136" spans="56:57" ht="20.25" customHeight="1" x14ac:dyDescent="0.4">
      <c r="BD136" s="25" t="s">
        <v>125</v>
      </c>
      <c r="BE136" s="25"/>
    </row>
    <row r="137" spans="56:57" ht="20.25" customHeight="1" x14ac:dyDescent="0.4">
      <c r="BD137" s="25" t="s">
        <v>125</v>
      </c>
      <c r="BE137" s="25"/>
    </row>
    <row r="138" spans="56:57" ht="20.25" customHeight="1" x14ac:dyDescent="0.4">
      <c r="BD138" s="25" t="s">
        <v>125</v>
      </c>
      <c r="BE138" s="25"/>
    </row>
    <row r="139" spans="56:57" ht="20.25" customHeight="1" x14ac:dyDescent="0.4">
      <c r="BD139" s="25" t="s">
        <v>125</v>
      </c>
      <c r="BE139" s="25"/>
    </row>
    <row r="140" spans="56:57" ht="20.25" customHeight="1" x14ac:dyDescent="0.4">
      <c r="BD140" s="25" t="s">
        <v>125</v>
      </c>
      <c r="BE140" s="25"/>
    </row>
    <row r="141" spans="56:57" ht="20.25" customHeight="1" x14ac:dyDescent="0.4">
      <c r="BD141" s="25" t="s">
        <v>125</v>
      </c>
      <c r="BE141" s="25"/>
    </row>
    <row r="142" spans="56:57" ht="20.25" customHeight="1" x14ac:dyDescent="0.4">
      <c r="BD142" s="25" t="s">
        <v>125</v>
      </c>
      <c r="BE142" s="25"/>
    </row>
    <row r="143" spans="56:57" ht="20.25" customHeight="1" x14ac:dyDescent="0.4">
      <c r="BD143" s="25" t="s">
        <v>125</v>
      </c>
      <c r="BE143" s="25"/>
    </row>
    <row r="144" spans="56:57" ht="20.25" customHeight="1" x14ac:dyDescent="0.4">
      <c r="BD144" s="25" t="s">
        <v>125</v>
      </c>
      <c r="BE144" s="25"/>
    </row>
    <row r="145" spans="56:57" ht="20.25" customHeight="1" x14ac:dyDescent="0.4">
      <c r="BD145" s="25" t="s">
        <v>125</v>
      </c>
      <c r="BE145" s="25"/>
    </row>
    <row r="146" spans="56:57" ht="20.25" customHeight="1" x14ac:dyDescent="0.4">
      <c r="BD146" s="25" t="s">
        <v>125</v>
      </c>
      <c r="BE146" s="25"/>
    </row>
    <row r="147" spans="56:57" ht="20.25" customHeight="1" x14ac:dyDescent="0.4">
      <c r="BD147" s="25" t="s">
        <v>125</v>
      </c>
      <c r="BE147" s="25"/>
    </row>
    <row r="148" spans="56:57" ht="20.25" customHeight="1" x14ac:dyDescent="0.4">
      <c r="BD148" s="25" t="s">
        <v>125</v>
      </c>
      <c r="BE148" s="25"/>
    </row>
    <row r="149" spans="56:57" ht="20.25" customHeight="1" x14ac:dyDescent="0.4">
      <c r="BD149" s="25" t="s">
        <v>125</v>
      </c>
      <c r="BE149" s="25"/>
    </row>
    <row r="150" spans="56:57" ht="20.25" customHeight="1" x14ac:dyDescent="0.4">
      <c r="BD150" s="25" t="s">
        <v>125</v>
      </c>
      <c r="BE150" s="25"/>
    </row>
    <row r="151" spans="56:57" ht="20.25" customHeight="1" x14ac:dyDescent="0.4">
      <c r="BD151" s="25" t="s">
        <v>125</v>
      </c>
      <c r="BE151" s="25"/>
    </row>
    <row r="152" spans="56:57" ht="20.25" customHeight="1" x14ac:dyDescent="0.4">
      <c r="BD152" s="25" t="s">
        <v>125</v>
      </c>
      <c r="BE152" s="25"/>
    </row>
    <row r="153" spans="56:57" ht="20.25" customHeight="1" x14ac:dyDescent="0.4">
      <c r="BD153" s="25" t="s">
        <v>125</v>
      </c>
      <c r="BE153" s="25"/>
    </row>
    <row r="154" spans="56:57" ht="20.25" customHeight="1" x14ac:dyDescent="0.4">
      <c r="BD154" s="25" t="s">
        <v>125</v>
      </c>
      <c r="BE154" s="25"/>
    </row>
    <row r="155" spans="56:57" ht="20.25" customHeight="1" x14ac:dyDescent="0.4">
      <c r="BD155" s="25" t="s">
        <v>125</v>
      </c>
      <c r="BE155" s="25"/>
    </row>
    <row r="156" spans="56:57" ht="20.25" customHeight="1" x14ac:dyDescent="0.4">
      <c r="BD156" s="25" t="s">
        <v>125</v>
      </c>
      <c r="BE156" s="25"/>
    </row>
    <row r="157" spans="56:57" ht="20.25" customHeight="1" x14ac:dyDescent="0.4">
      <c r="BD157" s="25" t="s">
        <v>125</v>
      </c>
      <c r="BE157" s="25"/>
    </row>
    <row r="158" spans="56:57" ht="20.25" customHeight="1" x14ac:dyDescent="0.4">
      <c r="BD158" s="25" t="s">
        <v>125</v>
      </c>
      <c r="BE158" s="25"/>
    </row>
    <row r="159" spans="56:57" ht="20.25" customHeight="1" x14ac:dyDescent="0.4">
      <c r="BD159" s="25" t="s">
        <v>125</v>
      </c>
      <c r="BE159" s="25"/>
    </row>
    <row r="160" spans="56:57" ht="20.25" customHeight="1" x14ac:dyDescent="0.4">
      <c r="BD160" s="25" t="s">
        <v>125</v>
      </c>
      <c r="BE160" s="25"/>
    </row>
    <row r="161" spans="56:57" ht="20.25" customHeight="1" x14ac:dyDescent="0.4">
      <c r="BD161" s="25" t="s">
        <v>125</v>
      </c>
      <c r="BE161" s="25"/>
    </row>
    <row r="162" spans="56:57" ht="20.25" customHeight="1" x14ac:dyDescent="0.4">
      <c r="BD162" s="25" t="s">
        <v>125</v>
      </c>
      <c r="BE162" s="25"/>
    </row>
    <row r="163" spans="56:57" ht="20.25" customHeight="1" x14ac:dyDescent="0.4">
      <c r="BD163" s="25" t="s">
        <v>125</v>
      </c>
      <c r="BE163" s="25"/>
    </row>
    <row r="164" spans="56:57" ht="20.25" customHeight="1" x14ac:dyDescent="0.4">
      <c r="BD164" s="25" t="s">
        <v>125</v>
      </c>
      <c r="BE164" s="25"/>
    </row>
    <row r="165" spans="56:57" ht="20.25" customHeight="1" x14ac:dyDescent="0.4">
      <c r="BD165" s="25" t="s">
        <v>125</v>
      </c>
      <c r="BE165" s="25"/>
    </row>
    <row r="166" spans="56:57" ht="20.25" customHeight="1" x14ac:dyDescent="0.4">
      <c r="BD166" s="25" t="s">
        <v>125</v>
      </c>
      <c r="BE166" s="25"/>
    </row>
    <row r="167" spans="56:57" ht="20.25" customHeight="1" x14ac:dyDescent="0.4">
      <c r="BD167" s="25" t="s">
        <v>125</v>
      </c>
      <c r="BE167" s="25"/>
    </row>
    <row r="168" spans="56:57" ht="20.25" customHeight="1" x14ac:dyDescent="0.4">
      <c r="BD168" s="25" t="s">
        <v>125</v>
      </c>
      <c r="BE168" s="25"/>
    </row>
    <row r="169" spans="56:57" ht="20.25" customHeight="1" x14ac:dyDescent="0.4">
      <c r="BD169" s="25" t="s">
        <v>125</v>
      </c>
      <c r="BE169" s="25"/>
    </row>
    <row r="170" spans="56:57" ht="20.25" customHeight="1" x14ac:dyDescent="0.4">
      <c r="BD170" s="25" t="s">
        <v>125</v>
      </c>
      <c r="BE170" s="25"/>
    </row>
    <row r="171" spans="56:57" ht="20.25" customHeight="1" x14ac:dyDescent="0.4">
      <c r="BD171" s="25" t="s">
        <v>125</v>
      </c>
      <c r="BE171" s="25"/>
    </row>
    <row r="172" spans="56:57" ht="20.25" customHeight="1" x14ac:dyDescent="0.4">
      <c r="BD172" s="25" t="s">
        <v>125</v>
      </c>
      <c r="BE172" s="25"/>
    </row>
    <row r="173" spans="56:57" ht="20.25" customHeight="1" x14ac:dyDescent="0.4">
      <c r="BD173" s="25" t="s">
        <v>125</v>
      </c>
      <c r="BE173" s="25"/>
    </row>
    <row r="174" spans="56:57" ht="20.25" customHeight="1" x14ac:dyDescent="0.4">
      <c r="BD174" s="25" t="s">
        <v>125</v>
      </c>
      <c r="BE174" s="25"/>
    </row>
    <row r="175" spans="56:57" ht="20.25" customHeight="1" x14ac:dyDescent="0.4">
      <c r="BD175" s="25" t="s">
        <v>125</v>
      </c>
      <c r="BE175" s="25"/>
    </row>
    <row r="176" spans="56:57" ht="20.25" customHeight="1" x14ac:dyDescent="0.4">
      <c r="BD176" s="25" t="s">
        <v>125</v>
      </c>
      <c r="BE176" s="25"/>
    </row>
    <row r="177" spans="56:57" ht="20.25" customHeight="1" x14ac:dyDescent="0.4">
      <c r="BD177" s="25" t="s">
        <v>125</v>
      </c>
      <c r="BE177" s="25"/>
    </row>
    <row r="178" spans="56:57" ht="20.25" customHeight="1" x14ac:dyDescent="0.4">
      <c r="BD178" s="25" t="s">
        <v>125</v>
      </c>
      <c r="BE178" s="25"/>
    </row>
    <row r="179" spans="56:57" ht="20.25" customHeight="1" x14ac:dyDescent="0.4">
      <c r="BD179" s="25" t="s">
        <v>125</v>
      </c>
      <c r="BE179" s="25"/>
    </row>
    <row r="180" spans="56:57" ht="20.25" customHeight="1" x14ac:dyDescent="0.4">
      <c r="BD180" s="25" t="s">
        <v>125</v>
      </c>
      <c r="BE180" s="25"/>
    </row>
    <row r="181" spans="56:57" ht="20.25" customHeight="1" x14ac:dyDescent="0.4">
      <c r="BD181" s="25" t="s">
        <v>125</v>
      </c>
      <c r="BE181" s="25"/>
    </row>
    <row r="182" spans="56:57" ht="20.25" customHeight="1" x14ac:dyDescent="0.4">
      <c r="BD182" s="25" t="s">
        <v>125</v>
      </c>
      <c r="BE182" s="25"/>
    </row>
    <row r="183" spans="56:57" ht="20.25" customHeight="1" x14ac:dyDescent="0.4">
      <c r="BD183" s="25" t="s">
        <v>125</v>
      </c>
      <c r="BE183" s="25"/>
    </row>
    <row r="184" spans="56:57" ht="20.25" customHeight="1" x14ac:dyDescent="0.4">
      <c r="BD184" s="25" t="s">
        <v>125</v>
      </c>
      <c r="BE184" s="25"/>
    </row>
    <row r="185" spans="56:57" ht="20.25" customHeight="1" x14ac:dyDescent="0.4">
      <c r="BD185" s="25" t="s">
        <v>125</v>
      </c>
      <c r="BE185" s="25"/>
    </row>
    <row r="186" spans="56:57" ht="20.25" customHeight="1" x14ac:dyDescent="0.4">
      <c r="BD186" s="25" t="s">
        <v>125</v>
      </c>
      <c r="BE186" s="25"/>
    </row>
    <row r="187" spans="56:57" ht="20.25" customHeight="1" x14ac:dyDescent="0.4">
      <c r="BD187" s="25" t="s">
        <v>125</v>
      </c>
      <c r="BE187" s="25"/>
    </row>
    <row r="188" spans="56:57" ht="20.25" customHeight="1" x14ac:dyDescent="0.4">
      <c r="BD188" s="25" t="s">
        <v>125</v>
      </c>
      <c r="BE188" s="25"/>
    </row>
    <row r="189" spans="56:57" ht="20.25" customHeight="1" x14ac:dyDescent="0.4">
      <c r="BD189" s="25" t="s">
        <v>125</v>
      </c>
      <c r="BE189" s="25"/>
    </row>
    <row r="190" spans="56:57" ht="20.25" customHeight="1" x14ac:dyDescent="0.4">
      <c r="BD190" s="25" t="s">
        <v>125</v>
      </c>
      <c r="BE190" s="25"/>
    </row>
    <row r="191" spans="56:57" ht="20.25" customHeight="1" x14ac:dyDescent="0.4">
      <c r="BD191" s="25" t="s">
        <v>125</v>
      </c>
      <c r="BE191" s="25"/>
    </row>
    <row r="192" spans="56:57" ht="20.25" customHeight="1" x14ac:dyDescent="0.4">
      <c r="BD192" s="25" t="s">
        <v>125</v>
      </c>
      <c r="BE192" s="25"/>
    </row>
    <row r="193" spans="56:57" ht="20.25" customHeight="1" x14ac:dyDescent="0.4">
      <c r="BD193" s="25" t="s">
        <v>125</v>
      </c>
      <c r="BE193" s="25"/>
    </row>
    <row r="194" spans="56:57" ht="20.25" customHeight="1" x14ac:dyDescent="0.4">
      <c r="BD194" s="25" t="s">
        <v>125</v>
      </c>
      <c r="BE194" s="25"/>
    </row>
    <row r="195" spans="56:57" ht="20.25" customHeight="1" x14ac:dyDescent="0.4">
      <c r="BD195" s="25" t="s">
        <v>125</v>
      </c>
      <c r="BE195" s="25"/>
    </row>
    <row r="196" spans="56:57" ht="20.25" customHeight="1" x14ac:dyDescent="0.4">
      <c r="BD196" s="25" t="s">
        <v>125</v>
      </c>
      <c r="BE196" s="25"/>
    </row>
    <row r="197" spans="56:57" ht="20.25" customHeight="1" x14ac:dyDescent="0.4">
      <c r="BD197" s="25" t="s">
        <v>125</v>
      </c>
      <c r="BE197" s="25"/>
    </row>
    <row r="198" spans="56:57" ht="20.25" customHeight="1" x14ac:dyDescent="0.4">
      <c r="BD198" s="25" t="s">
        <v>125</v>
      </c>
      <c r="BE198" s="25"/>
    </row>
    <row r="199" spans="56:57" ht="20.25" customHeight="1" x14ac:dyDescent="0.4">
      <c r="BD199" s="25" t="s">
        <v>125</v>
      </c>
      <c r="BE199" s="25"/>
    </row>
    <row r="200" spans="56:57" ht="20.25" customHeight="1" x14ac:dyDescent="0.4">
      <c r="BD200" s="25" t="s">
        <v>125</v>
      </c>
      <c r="BE200" s="25"/>
    </row>
    <row r="201" spans="56:57" ht="20.25" customHeight="1" x14ac:dyDescent="0.4">
      <c r="BD201" s="25" t="s">
        <v>125</v>
      </c>
      <c r="BE201" s="25"/>
    </row>
    <row r="202" spans="56:57" ht="20.25" customHeight="1" x14ac:dyDescent="0.4">
      <c r="BD202" s="25" t="s">
        <v>125</v>
      </c>
      <c r="BE202" s="25"/>
    </row>
    <row r="203" spans="56:57" ht="20.25" customHeight="1" x14ac:dyDescent="0.4">
      <c r="BD203" s="25" t="s">
        <v>125</v>
      </c>
      <c r="BE203" s="25"/>
    </row>
    <row r="204" spans="56:57" ht="20.25" customHeight="1" x14ac:dyDescent="0.4">
      <c r="BD204" s="25" t="s">
        <v>125</v>
      </c>
      <c r="BE204" s="25"/>
    </row>
    <row r="205" spans="56:57" ht="20.25" customHeight="1" x14ac:dyDescent="0.4">
      <c r="BD205" s="25" t="s">
        <v>125</v>
      </c>
      <c r="BE205" s="25"/>
    </row>
    <row r="206" spans="56:57" ht="20.25" customHeight="1" x14ac:dyDescent="0.4">
      <c r="BD206" s="25" t="s">
        <v>125</v>
      </c>
      <c r="BE206" s="25"/>
    </row>
    <row r="207" spans="56:57" ht="20.25" customHeight="1" x14ac:dyDescent="0.4">
      <c r="BD207" s="25" t="s">
        <v>125</v>
      </c>
      <c r="BE207" s="25"/>
    </row>
    <row r="208" spans="56:57" ht="20.25" customHeight="1" x14ac:dyDescent="0.4">
      <c r="BD208" s="25" t="s">
        <v>125</v>
      </c>
      <c r="BE208" s="25"/>
    </row>
    <row r="209" spans="56:57" ht="20.25" customHeight="1" x14ac:dyDescent="0.4">
      <c r="BD209" s="25" t="s">
        <v>125</v>
      </c>
      <c r="BE209" s="25"/>
    </row>
    <row r="210" spans="56:57" ht="20.25" customHeight="1" x14ac:dyDescent="0.4">
      <c r="BD210" s="25" t="s">
        <v>125</v>
      </c>
      <c r="BE210" s="25"/>
    </row>
    <row r="211" spans="56:57" ht="20.25" customHeight="1" x14ac:dyDescent="0.4">
      <c r="BD211" s="25" t="s">
        <v>125</v>
      </c>
      <c r="BE211" s="25"/>
    </row>
    <row r="212" spans="56:57" ht="20.25" customHeight="1" x14ac:dyDescent="0.4">
      <c r="BD212" s="25" t="s">
        <v>125</v>
      </c>
      <c r="BE212" s="25"/>
    </row>
    <row r="213" spans="56:57" ht="20.25" customHeight="1" x14ac:dyDescent="0.4">
      <c r="BD213" s="25" t="s">
        <v>125</v>
      </c>
      <c r="BE213" s="25"/>
    </row>
    <row r="214" spans="56:57" ht="20.25" customHeight="1" x14ac:dyDescent="0.4">
      <c r="BD214" s="25" t="s">
        <v>125</v>
      </c>
      <c r="BE214" s="25"/>
    </row>
    <row r="215" spans="56:57" ht="20.25" customHeight="1" x14ac:dyDescent="0.4">
      <c r="BD215" s="25" t="s">
        <v>125</v>
      </c>
      <c r="BE215" s="25"/>
    </row>
    <row r="216" spans="56:57" ht="20.25" customHeight="1" x14ac:dyDescent="0.4">
      <c r="BD216" s="25" t="s">
        <v>125</v>
      </c>
      <c r="BE216" s="25"/>
    </row>
    <row r="217" spans="56:57" ht="20.25" customHeight="1" x14ac:dyDescent="0.4">
      <c r="BD217" s="25" t="s">
        <v>125</v>
      </c>
      <c r="BE217" s="25"/>
    </row>
    <row r="218" spans="56:57" ht="20.25" customHeight="1" x14ac:dyDescent="0.4">
      <c r="BD218" s="25" t="s">
        <v>125</v>
      </c>
      <c r="BE218" s="25"/>
    </row>
    <row r="219" spans="56:57" ht="20.25" customHeight="1" x14ac:dyDescent="0.4">
      <c r="BD219" s="25" t="s">
        <v>125</v>
      </c>
      <c r="BE219" s="25"/>
    </row>
    <row r="220" spans="56:57" ht="20.25" customHeight="1" x14ac:dyDescent="0.4">
      <c r="BD220" s="25" t="s">
        <v>125</v>
      </c>
      <c r="BE220" s="25"/>
    </row>
    <row r="221" spans="56:57" ht="20.25" customHeight="1" x14ac:dyDescent="0.4">
      <c r="BD221" s="25" t="s">
        <v>125</v>
      </c>
      <c r="BE221" s="25"/>
    </row>
    <row r="222" spans="56:57" ht="20.25" customHeight="1" x14ac:dyDescent="0.4">
      <c r="BD222" s="25" t="s">
        <v>125</v>
      </c>
      <c r="BE222" s="25"/>
    </row>
    <row r="223" spans="56:57" ht="20.25" customHeight="1" x14ac:dyDescent="0.4">
      <c r="BD223" s="25" t="s">
        <v>125</v>
      </c>
      <c r="BE223" s="25"/>
    </row>
    <row r="224" spans="56:57" ht="20.25" customHeight="1" x14ac:dyDescent="0.4">
      <c r="BD224" s="25" t="s">
        <v>125</v>
      </c>
      <c r="BE224" s="25"/>
    </row>
    <row r="225" spans="56:57" ht="20.25" customHeight="1" x14ac:dyDescent="0.4">
      <c r="BD225" s="25" t="s">
        <v>125</v>
      </c>
      <c r="BE225" s="25"/>
    </row>
    <row r="226" spans="56:57" ht="20.25" customHeight="1" x14ac:dyDescent="0.4">
      <c r="BD226" s="25" t="s">
        <v>125</v>
      </c>
      <c r="BE226" s="25"/>
    </row>
    <row r="227" spans="56:57" ht="20.25" customHeight="1" x14ac:dyDescent="0.4">
      <c r="BD227" s="25" t="s">
        <v>125</v>
      </c>
      <c r="BE227" s="25"/>
    </row>
    <row r="228" spans="56:57" ht="20.25" customHeight="1" x14ac:dyDescent="0.4">
      <c r="BD228" s="25" t="s">
        <v>125</v>
      </c>
      <c r="BE228" s="25"/>
    </row>
    <row r="229" spans="56:57" ht="20.25" customHeight="1" x14ac:dyDescent="0.4">
      <c r="BD229" s="25" t="s">
        <v>125</v>
      </c>
      <c r="BE229" s="25"/>
    </row>
    <row r="230" spans="56:57" ht="20.25" customHeight="1" x14ac:dyDescent="0.4">
      <c r="BD230" s="25" t="s">
        <v>125</v>
      </c>
      <c r="BE230" s="25"/>
    </row>
    <row r="231" spans="56:57" ht="20.25" customHeight="1" x14ac:dyDescent="0.4">
      <c r="BD231" s="25" t="s">
        <v>125</v>
      </c>
      <c r="BE231" s="25"/>
    </row>
    <row r="232" spans="56:57" ht="20.25" customHeight="1" x14ac:dyDescent="0.4">
      <c r="BD232" s="25" t="s">
        <v>125</v>
      </c>
      <c r="BE232" s="25"/>
    </row>
    <row r="233" spans="56:57" ht="20.25" customHeight="1" x14ac:dyDescent="0.4">
      <c r="BD233" s="25" t="s">
        <v>125</v>
      </c>
      <c r="BE233" s="25"/>
    </row>
    <row r="234" spans="56:57" ht="20.25" customHeight="1" x14ac:dyDescent="0.4">
      <c r="BD234" s="25" t="s">
        <v>125</v>
      </c>
      <c r="BE234" s="25"/>
    </row>
    <row r="235" spans="56:57" ht="20.25" customHeight="1" x14ac:dyDescent="0.4">
      <c r="BD235" s="25" t="s">
        <v>125</v>
      </c>
      <c r="BE235" s="25"/>
    </row>
    <row r="236" spans="56:57" ht="20.25" customHeight="1" x14ac:dyDescent="0.4">
      <c r="BD236" s="25" t="s">
        <v>125</v>
      </c>
      <c r="BE236" s="25"/>
    </row>
    <row r="237" spans="56:57" ht="20.25" customHeight="1" x14ac:dyDescent="0.4">
      <c r="BD237" s="25" t="s">
        <v>125</v>
      </c>
      <c r="BE237" s="25"/>
    </row>
    <row r="238" spans="56:57" ht="20.25" customHeight="1" x14ac:dyDescent="0.4">
      <c r="BD238" s="25" t="s">
        <v>125</v>
      </c>
      <c r="BE238" s="25"/>
    </row>
    <row r="239" spans="56:57" ht="20.25" customHeight="1" x14ac:dyDescent="0.4">
      <c r="BD239" s="25" t="s">
        <v>125</v>
      </c>
      <c r="BE239" s="25"/>
    </row>
    <row r="240" spans="56:57" ht="20.25" customHeight="1" x14ac:dyDescent="0.4">
      <c r="BD240" s="25" t="s">
        <v>125</v>
      </c>
      <c r="BE240" s="25"/>
    </row>
    <row r="241" spans="56:57" ht="20.25" customHeight="1" x14ac:dyDescent="0.4">
      <c r="BD241" s="25" t="s">
        <v>125</v>
      </c>
      <c r="BE241" s="25"/>
    </row>
    <row r="242" spans="56:57" ht="20.25" customHeight="1" x14ac:dyDescent="0.4">
      <c r="BD242" s="25" t="s">
        <v>125</v>
      </c>
      <c r="BE242" s="25"/>
    </row>
    <row r="243" spans="56:57" ht="20.25" customHeight="1" x14ac:dyDescent="0.4">
      <c r="BD243" s="25" t="s">
        <v>125</v>
      </c>
      <c r="BE243" s="25"/>
    </row>
    <row r="244" spans="56:57" ht="20.25" customHeight="1" x14ac:dyDescent="0.4">
      <c r="BD244" s="25" t="s">
        <v>125</v>
      </c>
      <c r="BE244" s="25"/>
    </row>
    <row r="245" spans="56:57" ht="20.25" customHeight="1" x14ac:dyDescent="0.4">
      <c r="BD245" s="25" t="s">
        <v>125</v>
      </c>
      <c r="BE245" s="25"/>
    </row>
    <row r="246" spans="56:57" ht="20.25" customHeight="1" x14ac:dyDescent="0.4">
      <c r="BD246" s="25" t="s">
        <v>125</v>
      </c>
      <c r="BE246" s="25"/>
    </row>
    <row r="247" spans="56:57" ht="20.25" customHeight="1" x14ac:dyDescent="0.4">
      <c r="BD247" s="25" t="s">
        <v>125</v>
      </c>
      <c r="BE247" s="25"/>
    </row>
    <row r="248" spans="56:57" ht="20.25" customHeight="1" x14ac:dyDescent="0.4">
      <c r="BD248" s="25" t="s">
        <v>125</v>
      </c>
      <c r="BE248" s="25"/>
    </row>
    <row r="249" spans="56:57" ht="20.25" customHeight="1" x14ac:dyDescent="0.4">
      <c r="BD249" s="25" t="s">
        <v>125</v>
      </c>
      <c r="BE249" s="25"/>
    </row>
    <row r="250" spans="56:57" ht="20.25" customHeight="1" x14ac:dyDescent="0.4">
      <c r="BD250" s="25" t="s">
        <v>125</v>
      </c>
      <c r="BE250" s="25"/>
    </row>
    <row r="251" spans="56:57" ht="20.25" customHeight="1" x14ac:dyDescent="0.4">
      <c r="BD251" s="25" t="s">
        <v>125</v>
      </c>
      <c r="BE251" s="25"/>
    </row>
    <row r="252" spans="56:57" ht="20.25" customHeight="1" x14ac:dyDescent="0.4">
      <c r="BD252" s="25" t="s">
        <v>125</v>
      </c>
      <c r="BE252" s="25"/>
    </row>
    <row r="253" spans="56:57" ht="20.25" customHeight="1" x14ac:dyDescent="0.4">
      <c r="BD253" s="25" t="s">
        <v>125</v>
      </c>
      <c r="BE253" s="25"/>
    </row>
    <row r="254" spans="56:57" ht="20.25" customHeight="1" x14ac:dyDescent="0.4">
      <c r="BD254" s="25" t="s">
        <v>125</v>
      </c>
      <c r="BE254" s="25"/>
    </row>
    <row r="255" spans="56:57" ht="20.25" customHeight="1" x14ac:dyDescent="0.4">
      <c r="BD255" s="25" t="s">
        <v>125</v>
      </c>
      <c r="BE255" s="25"/>
    </row>
    <row r="256" spans="56:57" ht="20.25" customHeight="1" x14ac:dyDescent="0.4">
      <c r="BD256" s="25" t="s">
        <v>125</v>
      </c>
      <c r="BE256" s="25"/>
    </row>
    <row r="257" spans="56:57" ht="20.25" customHeight="1" x14ac:dyDescent="0.4">
      <c r="BD257" s="25" t="s">
        <v>125</v>
      </c>
      <c r="BE257" s="25"/>
    </row>
    <row r="258" spans="56:57" ht="20.25" customHeight="1" x14ac:dyDescent="0.4">
      <c r="BD258" s="25" t="s">
        <v>125</v>
      </c>
      <c r="BE258" s="25"/>
    </row>
    <row r="259" spans="56:57" ht="20.25" customHeight="1" x14ac:dyDescent="0.4">
      <c r="BD259" s="25" t="s">
        <v>125</v>
      </c>
      <c r="BE259" s="25"/>
    </row>
    <row r="260" spans="56:57" ht="20.25" customHeight="1" x14ac:dyDescent="0.4">
      <c r="BD260" s="25" t="s">
        <v>125</v>
      </c>
      <c r="BE260" s="25"/>
    </row>
    <row r="261" spans="56:57" ht="20.25" customHeight="1" x14ac:dyDescent="0.4">
      <c r="BD261" s="25" t="s">
        <v>125</v>
      </c>
      <c r="BE261" s="25"/>
    </row>
    <row r="262" spans="56:57" ht="20.25" customHeight="1" x14ac:dyDescent="0.4">
      <c r="BD262" s="25" t="s">
        <v>125</v>
      </c>
      <c r="BE262" s="25"/>
    </row>
    <row r="263" spans="56:57" ht="20.25" customHeight="1" x14ac:dyDescent="0.4">
      <c r="BD263" s="25" t="s">
        <v>125</v>
      </c>
      <c r="BE263" s="25"/>
    </row>
    <row r="264" spans="56:57" ht="20.25" customHeight="1" x14ac:dyDescent="0.4">
      <c r="BD264" s="25" t="s">
        <v>125</v>
      </c>
      <c r="BE264" s="25"/>
    </row>
    <row r="265" spans="56:57" ht="20.25" customHeight="1" x14ac:dyDescent="0.4">
      <c r="BD265" s="25" t="s">
        <v>125</v>
      </c>
      <c r="BE265" s="25"/>
    </row>
    <row r="266" spans="56:57" ht="20.25" customHeight="1" x14ac:dyDescent="0.4">
      <c r="BD266" s="25" t="s">
        <v>125</v>
      </c>
      <c r="BE266" s="25"/>
    </row>
    <row r="267" spans="56:57" ht="20.25" customHeight="1" x14ac:dyDescent="0.4">
      <c r="BD267" s="25" t="s">
        <v>125</v>
      </c>
      <c r="BE267" s="25"/>
    </row>
    <row r="268" spans="56:57" ht="20.25" customHeight="1" x14ac:dyDescent="0.4">
      <c r="BD268" s="25" t="s">
        <v>125</v>
      </c>
      <c r="BE268" s="25"/>
    </row>
    <row r="269" spans="56:57" ht="20.25" customHeight="1" x14ac:dyDescent="0.4">
      <c r="BD269" s="25" t="s">
        <v>125</v>
      </c>
      <c r="BE269" s="25"/>
    </row>
    <row r="270" spans="56:57" ht="20.25" customHeight="1" x14ac:dyDescent="0.4">
      <c r="BD270" s="25" t="s">
        <v>125</v>
      </c>
      <c r="BE270" s="25"/>
    </row>
    <row r="271" spans="56:57" ht="20.25" customHeight="1" x14ac:dyDescent="0.4">
      <c r="BD271" s="25" t="s">
        <v>125</v>
      </c>
      <c r="BE271" s="25"/>
    </row>
    <row r="272" spans="56:57" ht="20.25" customHeight="1" x14ac:dyDescent="0.4">
      <c r="BD272" s="25" t="s">
        <v>125</v>
      </c>
      <c r="BE272" s="25"/>
    </row>
    <row r="273" spans="56:57" ht="20.25" customHeight="1" x14ac:dyDescent="0.4">
      <c r="BD273" s="25" t="s">
        <v>125</v>
      </c>
      <c r="BE273" s="25"/>
    </row>
    <row r="274" spans="56:57" ht="20.25" customHeight="1" x14ac:dyDescent="0.4">
      <c r="BD274" s="25" t="s">
        <v>125</v>
      </c>
      <c r="BE274" s="25"/>
    </row>
    <row r="275" spans="56:57" ht="20.25" customHeight="1" x14ac:dyDescent="0.4">
      <c r="BD275" s="25" t="s">
        <v>125</v>
      </c>
      <c r="BE275" s="25"/>
    </row>
    <row r="276" spans="56:57" ht="20.25" customHeight="1" x14ac:dyDescent="0.4">
      <c r="BD276" s="25" t="s">
        <v>125</v>
      </c>
      <c r="BE276" s="25"/>
    </row>
    <row r="277" spans="56:57" ht="20.25" customHeight="1" x14ac:dyDescent="0.4">
      <c r="BD277" s="25" t="s">
        <v>125</v>
      </c>
      <c r="BE277" s="25"/>
    </row>
    <row r="278" spans="56:57" ht="20.25" customHeight="1" x14ac:dyDescent="0.4">
      <c r="BD278" s="25" t="s">
        <v>125</v>
      </c>
      <c r="BE278" s="25"/>
    </row>
    <row r="279" spans="56:57" ht="20.25" customHeight="1" x14ac:dyDescent="0.4">
      <c r="BD279" s="25" t="s">
        <v>125</v>
      </c>
      <c r="BE279" s="25"/>
    </row>
    <row r="280" spans="56:57" ht="20.25" customHeight="1" x14ac:dyDescent="0.4">
      <c r="BD280" s="25" t="s">
        <v>125</v>
      </c>
      <c r="BE280" s="25"/>
    </row>
    <row r="281" spans="56:57" ht="20.25" customHeight="1" x14ac:dyDescent="0.4">
      <c r="BD281" s="25" t="s">
        <v>125</v>
      </c>
      <c r="BE281" s="25"/>
    </row>
    <row r="282" spans="56:57" ht="20.25" customHeight="1" x14ac:dyDescent="0.4">
      <c r="BD282" s="25" t="s">
        <v>125</v>
      </c>
      <c r="BE282" s="25"/>
    </row>
    <row r="283" spans="56:57" ht="20.25" customHeight="1" x14ac:dyDescent="0.4">
      <c r="BD283" s="25" t="s">
        <v>125</v>
      </c>
      <c r="BE283" s="25"/>
    </row>
    <row r="284" spans="56:57" ht="20.25" customHeight="1" x14ac:dyDescent="0.4">
      <c r="BD284" s="25" t="s">
        <v>125</v>
      </c>
      <c r="BE284" s="25"/>
    </row>
    <row r="285" spans="56:57" ht="20.25" customHeight="1" x14ac:dyDescent="0.4">
      <c r="BD285" s="25" t="s">
        <v>125</v>
      </c>
      <c r="BE285" s="25"/>
    </row>
    <row r="286" spans="56:57" ht="20.25" customHeight="1" x14ac:dyDescent="0.4">
      <c r="BD286" s="25" t="s">
        <v>125</v>
      </c>
      <c r="BE286" s="25"/>
    </row>
    <row r="287" spans="56:57" ht="20.25" customHeight="1" x14ac:dyDescent="0.4">
      <c r="BD287" s="25" t="s">
        <v>125</v>
      </c>
      <c r="BE287" s="25"/>
    </row>
    <row r="288" spans="56:57" ht="20.25" customHeight="1" x14ac:dyDescent="0.4">
      <c r="BD288" s="25" t="s">
        <v>125</v>
      </c>
      <c r="BE288" s="25"/>
    </row>
    <row r="289" spans="56:57" ht="20.25" customHeight="1" x14ac:dyDescent="0.4">
      <c r="BD289" s="25" t="s">
        <v>125</v>
      </c>
      <c r="BE289" s="25"/>
    </row>
    <row r="290" spans="56:57" ht="20.25" customHeight="1" x14ac:dyDescent="0.4">
      <c r="BD290" s="25" t="s">
        <v>125</v>
      </c>
      <c r="BE290" s="25"/>
    </row>
    <row r="291" spans="56:57" ht="20.25" customHeight="1" x14ac:dyDescent="0.4">
      <c r="BD291" s="25" t="s">
        <v>125</v>
      </c>
      <c r="BE291" s="25"/>
    </row>
    <row r="292" spans="56:57" ht="20.25" customHeight="1" x14ac:dyDescent="0.4">
      <c r="BD292" s="25" t="s">
        <v>125</v>
      </c>
      <c r="BE292" s="25"/>
    </row>
    <row r="293" spans="56:57" ht="20.25" customHeight="1" x14ac:dyDescent="0.4">
      <c r="BD293" s="25" t="s">
        <v>125</v>
      </c>
      <c r="BE293" s="25"/>
    </row>
    <row r="294" spans="56:57" ht="20.25" customHeight="1" x14ac:dyDescent="0.4">
      <c r="BD294" s="25" t="s">
        <v>125</v>
      </c>
      <c r="BE294" s="25"/>
    </row>
    <row r="295" spans="56:57" ht="20.25" customHeight="1" x14ac:dyDescent="0.4">
      <c r="BD295" s="25" t="s">
        <v>125</v>
      </c>
      <c r="BE295" s="25"/>
    </row>
    <row r="296" spans="56:57" ht="20.25" customHeight="1" x14ac:dyDescent="0.4">
      <c r="BD296" s="25" t="s">
        <v>125</v>
      </c>
      <c r="BE296" s="25"/>
    </row>
    <row r="297" spans="56:57" ht="20.25" customHeight="1" x14ac:dyDescent="0.4">
      <c r="BD297" s="25" t="s">
        <v>125</v>
      </c>
      <c r="BE297" s="25"/>
    </row>
    <row r="298" spans="56:57" ht="20.25" customHeight="1" x14ac:dyDescent="0.4">
      <c r="BD298" s="25" t="s">
        <v>125</v>
      </c>
      <c r="BE298" s="25"/>
    </row>
    <row r="299" spans="56:57" ht="20.25" customHeight="1" x14ac:dyDescent="0.4">
      <c r="BD299" s="25" t="s">
        <v>125</v>
      </c>
      <c r="BE299" s="25"/>
    </row>
    <row r="300" spans="56:57" ht="20.25" customHeight="1" x14ac:dyDescent="0.4">
      <c r="BD300" s="25" t="s">
        <v>125</v>
      </c>
      <c r="BE300" s="25"/>
    </row>
    <row r="301" spans="56:57" ht="20.25" customHeight="1" x14ac:dyDescent="0.4">
      <c r="BD301" s="25" t="s">
        <v>125</v>
      </c>
      <c r="BE301" s="25"/>
    </row>
    <row r="302" spans="56:57" ht="20.25" customHeight="1" x14ac:dyDescent="0.4">
      <c r="BD302" s="25" t="s">
        <v>125</v>
      </c>
      <c r="BE302" s="25"/>
    </row>
    <row r="303" spans="56:57" ht="20.25" customHeight="1" x14ac:dyDescent="0.4">
      <c r="BD303" s="25" t="s">
        <v>125</v>
      </c>
      <c r="BE303" s="25"/>
    </row>
    <row r="304" spans="56:57" ht="20.25" customHeight="1" x14ac:dyDescent="0.4">
      <c r="BD304" s="25" t="s">
        <v>125</v>
      </c>
      <c r="BE304" s="25"/>
    </row>
    <row r="305" spans="56:57" ht="20.25" customHeight="1" x14ac:dyDescent="0.4">
      <c r="BD305" s="25" t="s">
        <v>125</v>
      </c>
      <c r="BE305" s="25"/>
    </row>
    <row r="306" spans="56:57" ht="20.25" customHeight="1" x14ac:dyDescent="0.4">
      <c r="BD306" s="25" t="s">
        <v>125</v>
      </c>
      <c r="BE306" s="25"/>
    </row>
    <row r="307" spans="56:57" ht="20.25" customHeight="1" x14ac:dyDescent="0.4">
      <c r="BD307" s="25" t="s">
        <v>125</v>
      </c>
      <c r="BE307" s="25"/>
    </row>
    <row r="308" spans="56:57" ht="20.25" customHeight="1" x14ac:dyDescent="0.4">
      <c r="BD308" s="25" t="s">
        <v>125</v>
      </c>
      <c r="BE308" s="25"/>
    </row>
    <row r="309" spans="56:57" ht="20.25" customHeight="1" x14ac:dyDescent="0.4">
      <c r="BD309" s="25" t="s">
        <v>125</v>
      </c>
      <c r="BE309" s="25"/>
    </row>
    <row r="310" spans="56:57" ht="20.25" customHeight="1" x14ac:dyDescent="0.4">
      <c r="BD310" s="25" t="s">
        <v>125</v>
      </c>
      <c r="BE310" s="25"/>
    </row>
    <row r="311" spans="56:57" ht="20.25" customHeight="1" x14ac:dyDescent="0.4">
      <c r="BD311" s="25" t="s">
        <v>125</v>
      </c>
      <c r="BE311" s="25"/>
    </row>
    <row r="312" spans="56:57" ht="20.25" customHeight="1" x14ac:dyDescent="0.4">
      <c r="BD312" s="25" t="s">
        <v>125</v>
      </c>
      <c r="BE312" s="25"/>
    </row>
    <row r="313" spans="56:57" ht="20.25" customHeight="1" x14ac:dyDescent="0.4">
      <c r="BD313" s="25" t="s">
        <v>125</v>
      </c>
      <c r="BE313" s="25"/>
    </row>
    <row r="314" spans="56:57" ht="20.25" customHeight="1" x14ac:dyDescent="0.4">
      <c r="BD314" s="25" t="s">
        <v>125</v>
      </c>
      <c r="BE314" s="25"/>
    </row>
    <row r="315" spans="56:57" ht="20.25" customHeight="1" x14ac:dyDescent="0.4">
      <c r="BD315" s="25" t="s">
        <v>125</v>
      </c>
      <c r="BE315" s="25"/>
    </row>
    <row r="316" spans="56:57" ht="20.25" customHeight="1" x14ac:dyDescent="0.4">
      <c r="BD316" s="25" t="s">
        <v>125</v>
      </c>
      <c r="BE316" s="25"/>
    </row>
    <row r="317" spans="56:57" ht="20.25" customHeight="1" x14ac:dyDescent="0.4">
      <c r="BD317" s="25" t="s">
        <v>125</v>
      </c>
      <c r="BE317" s="25"/>
    </row>
    <row r="318" spans="56:57" ht="20.25" customHeight="1" x14ac:dyDescent="0.4">
      <c r="BD318" s="25" t="s">
        <v>125</v>
      </c>
      <c r="BE318" s="25"/>
    </row>
    <row r="319" spans="56:57" ht="20.25" customHeight="1" x14ac:dyDescent="0.4">
      <c r="BD319" s="25" t="s">
        <v>125</v>
      </c>
      <c r="BE319" s="25"/>
    </row>
    <row r="320" spans="56:57" ht="20.25" customHeight="1" x14ac:dyDescent="0.4">
      <c r="BD320" s="25" t="s">
        <v>125</v>
      </c>
      <c r="BE320" s="25"/>
    </row>
    <row r="321" spans="56:57" ht="20.25" customHeight="1" x14ac:dyDescent="0.4">
      <c r="BD321" s="25" t="s">
        <v>125</v>
      </c>
      <c r="BE321" s="25"/>
    </row>
    <row r="322" spans="56:57" ht="20.25" customHeight="1" x14ac:dyDescent="0.4">
      <c r="BD322" s="25" t="s">
        <v>125</v>
      </c>
      <c r="BE322" s="25"/>
    </row>
    <row r="323" spans="56:57" ht="20.25" customHeight="1" x14ac:dyDescent="0.4">
      <c r="BD323" s="25" t="s">
        <v>125</v>
      </c>
      <c r="BE323" s="25"/>
    </row>
    <row r="324" spans="56:57" ht="20.25" customHeight="1" x14ac:dyDescent="0.4">
      <c r="BD324" s="25" t="s">
        <v>125</v>
      </c>
      <c r="BE324" s="25"/>
    </row>
    <row r="325" spans="56:57" ht="20.25" customHeight="1" x14ac:dyDescent="0.4">
      <c r="BD325" s="25" t="s">
        <v>125</v>
      </c>
      <c r="BE325" s="25"/>
    </row>
    <row r="326" spans="56:57" ht="20.25" customHeight="1" x14ac:dyDescent="0.4">
      <c r="BD326" s="25" t="s">
        <v>125</v>
      </c>
      <c r="BE326" s="25"/>
    </row>
    <row r="327" spans="56:57" ht="20.25" customHeight="1" x14ac:dyDescent="0.4">
      <c r="BD327" s="25" t="s">
        <v>125</v>
      </c>
      <c r="BE327" s="25"/>
    </row>
    <row r="328" spans="56:57" ht="20.25" customHeight="1" x14ac:dyDescent="0.4">
      <c r="BD328" s="25" t="s">
        <v>125</v>
      </c>
      <c r="BE328" s="25"/>
    </row>
    <row r="329" spans="56:57" ht="20.25" customHeight="1" x14ac:dyDescent="0.4">
      <c r="BD329" s="25" t="s">
        <v>125</v>
      </c>
      <c r="BE329" s="25"/>
    </row>
    <row r="330" spans="56:57" ht="20.25" customHeight="1" x14ac:dyDescent="0.4">
      <c r="BD330" s="25" t="s">
        <v>125</v>
      </c>
      <c r="BE330" s="25"/>
    </row>
    <row r="331" spans="56:57" ht="20.25" customHeight="1" x14ac:dyDescent="0.4">
      <c r="BD331" s="25" t="s">
        <v>125</v>
      </c>
      <c r="BE331" s="25"/>
    </row>
    <row r="332" spans="56:57" ht="20.25" customHeight="1" x14ac:dyDescent="0.4">
      <c r="BD332" s="25" t="s">
        <v>125</v>
      </c>
      <c r="BE332" s="25"/>
    </row>
    <row r="333" spans="56:57" ht="20.25" customHeight="1" x14ac:dyDescent="0.4">
      <c r="BD333" s="25" t="s">
        <v>125</v>
      </c>
      <c r="BE333" s="25"/>
    </row>
    <row r="334" spans="56:57" ht="20.25" customHeight="1" x14ac:dyDescent="0.4">
      <c r="BD334" s="25" t="s">
        <v>125</v>
      </c>
      <c r="BE334" s="25"/>
    </row>
    <row r="335" spans="56:57" ht="20.25" customHeight="1" x14ac:dyDescent="0.4">
      <c r="BD335" s="25" t="s">
        <v>125</v>
      </c>
      <c r="BE335" s="25"/>
    </row>
    <row r="336" spans="56:57" ht="20.25" customHeight="1" x14ac:dyDescent="0.4">
      <c r="BD336" s="25" t="s">
        <v>125</v>
      </c>
      <c r="BE336" s="25"/>
    </row>
    <row r="337" spans="56:57" ht="20.25" customHeight="1" x14ac:dyDescent="0.4">
      <c r="BD337" s="25" t="s">
        <v>125</v>
      </c>
      <c r="BE337" s="25"/>
    </row>
    <row r="338" spans="56:57" ht="20.25" customHeight="1" x14ac:dyDescent="0.4">
      <c r="BD338" s="25" t="s">
        <v>125</v>
      </c>
      <c r="BE338" s="25"/>
    </row>
    <row r="339" spans="56:57" ht="20.25" customHeight="1" x14ac:dyDescent="0.4">
      <c r="BD339" s="25" t="s">
        <v>125</v>
      </c>
      <c r="BE339" s="25"/>
    </row>
    <row r="340" spans="56:57" ht="20.25" customHeight="1" x14ac:dyDescent="0.4">
      <c r="BD340" s="25" t="s">
        <v>125</v>
      </c>
      <c r="BE340" s="25"/>
    </row>
    <row r="341" spans="56:57" ht="20.25" customHeight="1" x14ac:dyDescent="0.4">
      <c r="BD341" s="25" t="s">
        <v>125</v>
      </c>
      <c r="BE341" s="25"/>
    </row>
    <row r="3373" spans="38:53" ht="20.25" customHeight="1" x14ac:dyDescent="0.4">
      <c r="AL3373" s="22" t="s">
        <v>104</v>
      </c>
      <c r="AO3373" s="169" t="s">
        <v>106</v>
      </c>
      <c r="AQ3373" s="22" t="s">
        <v>104</v>
      </c>
      <c r="AS3373" s="22" t="s">
        <v>104</v>
      </c>
      <c r="AU3373" s="22" t="s">
        <v>104</v>
      </c>
      <c r="AV3373" s="22" t="s">
        <v>104</v>
      </c>
      <c r="AY3373" s="170" t="s">
        <v>129</v>
      </c>
      <c r="BA3373" s="170" t="s">
        <v>130</v>
      </c>
    </row>
    <row r="3374" spans="38:53" ht="20.25" customHeight="1" x14ac:dyDescent="0.4">
      <c r="AL3374" s="22" t="s">
        <v>109</v>
      </c>
      <c r="AO3374" s="169" t="s">
        <v>131</v>
      </c>
      <c r="AQ3374" s="22" t="s">
        <v>109</v>
      </c>
      <c r="AS3374" s="22" t="s">
        <v>109</v>
      </c>
      <c r="AU3374" s="22" t="s">
        <v>109</v>
      </c>
      <c r="AV3374" s="22" t="s">
        <v>109</v>
      </c>
      <c r="AY3374" s="170" t="s">
        <v>132</v>
      </c>
      <c r="BA3374" s="170" t="s">
        <v>133</v>
      </c>
    </row>
    <row r="3375" spans="38:53" ht="20.25" customHeight="1" x14ac:dyDescent="0.4">
      <c r="AL3375" s="22" t="s">
        <v>110</v>
      </c>
      <c r="AO3375" s="169" t="s">
        <v>134</v>
      </c>
      <c r="AQ3375" s="22" t="s">
        <v>110</v>
      </c>
      <c r="AS3375" s="22" t="s">
        <v>110</v>
      </c>
      <c r="AU3375" s="22" t="s">
        <v>110</v>
      </c>
      <c r="AV3375" s="22" t="s">
        <v>110</v>
      </c>
      <c r="AY3375" s="170" t="s">
        <v>135</v>
      </c>
      <c r="BA3375" s="170" t="s">
        <v>136</v>
      </c>
    </row>
    <row r="3376" spans="38:53" ht="20.25" customHeight="1" x14ac:dyDescent="0.4">
      <c r="AO3376" s="23" t="s">
        <v>110</v>
      </c>
      <c r="AY3376" s="171" t="s">
        <v>110</v>
      </c>
      <c r="BA3376" s="170" t="s">
        <v>137</v>
      </c>
    </row>
    <row r="3377" spans="53:53" ht="20.25" customHeight="1" x14ac:dyDescent="0.4">
      <c r="BA3377" s="170" t="s">
        <v>138</v>
      </c>
    </row>
    <row r="3378" spans="53:53" ht="20.25" customHeight="1" x14ac:dyDescent="0.4">
      <c r="BA3378" s="170" t="s">
        <v>139</v>
      </c>
    </row>
    <row r="3379" spans="53:53" ht="20.25" customHeight="1" x14ac:dyDescent="0.4">
      <c r="BA3379" s="24" t="s">
        <v>110</v>
      </c>
    </row>
  </sheetData>
  <sheetProtection algorithmName="SHA-512" hashValue="mY8tWBG01oDBcdTQIooeS8nHlTTqBcpEhKGyjWfNm5GiXaxjwdcRJkwBth2GY5Z/4ut67bW3A8trB5q1XLowWw==" saltValue="io3wW0sK6SLgHQcJ2bOJag==" spinCount="100000" sheet="1" formatCells="0" formatColumns="0"/>
  <mergeCells count="89">
    <mergeCell ref="AL19:AX19"/>
    <mergeCell ref="AY19:BF19"/>
    <mergeCell ref="AL17:AX18"/>
    <mergeCell ref="AY17:BF18"/>
    <mergeCell ref="AW7:AW8"/>
    <mergeCell ref="AX7:AX8"/>
    <mergeCell ref="AO9:AO11"/>
    <mergeCell ref="AP9:AP11"/>
    <mergeCell ref="AQ9:AQ11"/>
    <mergeCell ref="AR9:AR11"/>
    <mergeCell ref="AS9:AS11"/>
    <mergeCell ref="AT9:AT11"/>
    <mergeCell ref="AU9:AU11"/>
    <mergeCell ref="AV9:AV11"/>
    <mergeCell ref="AL1:AL2"/>
    <mergeCell ref="AN1:BD1"/>
    <mergeCell ref="AN2:BD2"/>
    <mergeCell ref="AR3:BF4"/>
    <mergeCell ref="AL5:AX5"/>
    <mergeCell ref="AY5:BF7"/>
    <mergeCell ref="AL6:AX6"/>
    <mergeCell ref="AL7:AL8"/>
    <mergeCell ref="AO7:AO8"/>
    <mergeCell ref="AP7:AP8"/>
    <mergeCell ref="AQ7:AQ8"/>
    <mergeCell ref="AR7:AR8"/>
    <mergeCell ref="AS7:AS8"/>
    <mergeCell ref="AT7:AT8"/>
    <mergeCell ref="AU7:AU8"/>
    <mergeCell ref="AV7:AV8"/>
    <mergeCell ref="AJ1:AK1"/>
    <mergeCell ref="AJ2:AK2"/>
    <mergeCell ref="AG2:AI2"/>
    <mergeCell ref="AG1:AI1"/>
    <mergeCell ref="AJ3:AK3"/>
    <mergeCell ref="C1:D1"/>
    <mergeCell ref="C2:D2"/>
    <mergeCell ref="Y6:AC7"/>
    <mergeCell ref="AD6:AD8"/>
    <mergeCell ref="AE6:AG7"/>
    <mergeCell ref="E1:AF1"/>
    <mergeCell ref="E2:AF2"/>
    <mergeCell ref="G7:G8"/>
    <mergeCell ref="H7:H8"/>
    <mergeCell ref="F7:F8"/>
    <mergeCell ref="E4:AG4"/>
    <mergeCell ref="A5:J6"/>
    <mergeCell ref="K5:AK5"/>
    <mergeCell ref="K6:O7"/>
    <mergeCell ref="P6:X6"/>
    <mergeCell ref="R7:R8"/>
    <mergeCell ref="S7:W7"/>
    <mergeCell ref="X7:X8"/>
    <mergeCell ref="I7:I8"/>
    <mergeCell ref="J7:J8"/>
    <mergeCell ref="P7:P8"/>
    <mergeCell ref="Q7:Q8"/>
    <mergeCell ref="AH6:AI7"/>
    <mergeCell ref="AJ6:AJ8"/>
    <mergeCell ref="AK6:AK8"/>
    <mergeCell ref="A9:A11"/>
    <mergeCell ref="B9:B11"/>
    <mergeCell ref="C9:C11"/>
    <mergeCell ref="D9:D11"/>
    <mergeCell ref="E7:E8"/>
    <mergeCell ref="E9:E11"/>
    <mergeCell ref="O9:O11"/>
    <mergeCell ref="Y9:Y11"/>
    <mergeCell ref="Z9:Z11"/>
    <mergeCell ref="AA9:AA11"/>
    <mergeCell ref="N9:N11"/>
    <mergeCell ref="L9:L11"/>
    <mergeCell ref="M9:M11"/>
    <mergeCell ref="A3:B3"/>
    <mergeCell ref="C4:D4"/>
    <mergeCell ref="A7:A8"/>
    <mergeCell ref="B7:B8"/>
    <mergeCell ref="C7:C8"/>
    <mergeCell ref="D7:D8"/>
    <mergeCell ref="F9:F11"/>
    <mergeCell ref="G9:G11"/>
    <mergeCell ref="I9:I11"/>
    <mergeCell ref="J9:J11"/>
    <mergeCell ref="K9:K11"/>
    <mergeCell ref="AD9:AD11"/>
    <mergeCell ref="AJ9:AJ11"/>
    <mergeCell ref="AK9:AK11"/>
    <mergeCell ref="AB9:AB11"/>
    <mergeCell ref="AC9:AC11"/>
  </mergeCells>
  <conditionalFormatting sqref="K9">
    <cfRule type="cellIs" dxfId="45" priority="48" operator="equal">
      <formula>"Baja"</formula>
    </cfRule>
    <cfRule type="cellIs" dxfId="44" priority="47" operator="equal">
      <formula>"Media"</formula>
    </cfRule>
    <cfRule type="cellIs" dxfId="43" priority="46" operator="equal">
      <formula>"Alta"</formula>
    </cfRule>
    <cfRule type="cellIs" dxfId="42" priority="45" operator="equal">
      <formula>"Muy Alta"</formula>
    </cfRule>
    <cfRule type="cellIs" dxfId="41" priority="49" operator="equal">
      <formula>"Muy Baja"</formula>
    </cfRule>
  </conditionalFormatting>
  <conditionalFormatting sqref="M9">
    <cfRule type="cellIs" dxfId="40" priority="44" operator="equal">
      <formula>"Leve"</formula>
    </cfRule>
    <cfRule type="cellIs" dxfId="39" priority="43" operator="equal">
      <formula>"Menor"</formula>
    </cfRule>
    <cfRule type="cellIs" dxfId="38" priority="42" operator="equal">
      <formula>"Moderado"</formula>
    </cfRule>
    <cfRule type="cellIs" dxfId="37" priority="41" operator="equal">
      <formula>"Mayor"</formula>
    </cfRule>
    <cfRule type="cellIs" dxfId="36" priority="40" operator="equal">
      <formula>"Catastrófico"</formula>
    </cfRule>
  </conditionalFormatting>
  <conditionalFormatting sqref="O9">
    <cfRule type="cellIs" dxfId="35" priority="39" operator="equal">
      <formula>"Bajo"</formula>
    </cfRule>
    <cfRule type="cellIs" dxfId="34" priority="38" operator="equal">
      <formula>"Moderado"</formula>
    </cfRule>
    <cfRule type="cellIs" dxfId="33" priority="37" operator="equal">
      <formula>"Alto"</formula>
    </cfRule>
    <cfRule type="cellIs" dxfId="32" priority="36" operator="equal">
      <formula>"Extremo"</formula>
    </cfRule>
  </conditionalFormatting>
  <conditionalFormatting sqref="Y9">
    <cfRule type="cellIs" dxfId="31" priority="34" operator="equal">
      <formula>"Baja"</formula>
    </cfRule>
    <cfRule type="cellIs" dxfId="30" priority="33" operator="equal">
      <formula>"Media"</formula>
    </cfRule>
    <cfRule type="cellIs" dxfId="29" priority="31" operator="equal">
      <formula>"Muy Alta"</formula>
    </cfRule>
    <cfRule type="cellIs" dxfId="28" priority="35" operator="equal">
      <formula>"Muy Baja"</formula>
    </cfRule>
    <cfRule type="cellIs" dxfId="27" priority="32" operator="equal">
      <formula>"Alta"</formula>
    </cfRule>
  </conditionalFormatting>
  <conditionalFormatting sqref="AA9">
    <cfRule type="cellIs" dxfId="26" priority="28" operator="equal">
      <formula>"Moderado"</formula>
    </cfRule>
    <cfRule type="cellIs" dxfId="25" priority="29" operator="equal">
      <formula>"Menor"</formula>
    </cfRule>
    <cfRule type="cellIs" dxfId="24" priority="30" operator="equal">
      <formula>"Leve"</formula>
    </cfRule>
    <cfRule type="cellIs" dxfId="23" priority="26" operator="equal">
      <formula>"Catastrófico"</formula>
    </cfRule>
    <cfRule type="cellIs" dxfId="22" priority="27" operator="equal">
      <formula>"Mayor"</formula>
    </cfRule>
  </conditionalFormatting>
  <conditionalFormatting sqref="AC9">
    <cfRule type="cellIs" dxfId="21" priority="25" operator="equal">
      <formula>"Bajo"</formula>
    </cfRule>
    <cfRule type="cellIs" dxfId="20" priority="22" operator="equal">
      <formula>"Extremo"</formula>
    </cfRule>
    <cfRule type="cellIs" dxfId="19" priority="24" operator="equal">
      <formula>"Moderado"</formula>
    </cfRule>
    <cfRule type="cellIs" dxfId="18" priority="23" operator="equal">
      <formula>"Alto"</formula>
    </cfRule>
  </conditionalFormatting>
  <conditionalFormatting sqref="AY9:AY12">
    <cfRule type="cellIs" dxfId="17" priority="14" operator="equal">
      <formula>50</formula>
    </cfRule>
    <cfRule type="cellIs" dxfId="16" priority="15" operator="equal">
      <formula>0</formula>
    </cfRule>
    <cfRule type="cellIs" dxfId="15" priority="13" operator="equal">
      <formula>100</formula>
    </cfRule>
  </conditionalFormatting>
  <conditionalFormatting sqref="AY19 BD32:BE341">
    <cfRule type="containsText" dxfId="14" priority="18" operator="containsText" text="MALO">
      <formula>NOT(ISERROR(SEARCH("MALO",AY19)))</formula>
    </cfRule>
    <cfRule type="containsText" dxfId="13" priority="17" operator="containsText" text="BUENO">
      <formula>NOT(ISERROR(SEARCH("BUENO",AY19)))</formula>
    </cfRule>
    <cfRule type="containsText" dxfId="12" priority="16" operator="containsText" text="REGULAR">
      <formula>NOT(ISERROR(SEARCH("REGULAR",AY19)))</formula>
    </cfRule>
  </conditionalFormatting>
  <conditionalFormatting sqref="AZ9:AZ12 BB9:BB12">
    <cfRule type="containsText" dxfId="11" priority="12" operator="containsText" text="MALO">
      <formula>NOT(ISERROR(SEARCH("MALO",AZ9)))</formula>
    </cfRule>
    <cfRule type="containsText" dxfId="10" priority="11" operator="containsText" text="BUENO">
      <formula>NOT(ISERROR(SEARCH("BUENO",AZ9)))</formula>
    </cfRule>
    <cfRule type="containsText" dxfId="9" priority="10" operator="containsText" text="REGULAR">
      <formula>NOT(ISERROR(SEARCH("REGULAR",AZ9)))</formula>
    </cfRule>
  </conditionalFormatting>
  <conditionalFormatting sqref="BA9:BA12">
    <cfRule type="cellIs" dxfId="8" priority="21" operator="equal">
      <formula>0</formula>
    </cfRule>
    <cfRule type="cellIs" dxfId="7" priority="20" operator="equal">
      <formula>50</formula>
    </cfRule>
    <cfRule type="cellIs" dxfId="6" priority="19" operator="equal">
      <formula>100</formula>
    </cfRule>
  </conditionalFormatting>
  <conditionalFormatting sqref="BC9:BC12">
    <cfRule type="cellIs" dxfId="5" priority="9" operator="equal">
      <formula>0</formula>
    </cfRule>
    <cfRule type="cellIs" dxfId="4" priority="8" operator="equal">
      <formula>50</formula>
    </cfRule>
    <cfRule type="cellIs" dxfId="3" priority="7" operator="equal">
      <formula>100</formula>
    </cfRule>
  </conditionalFormatting>
  <conditionalFormatting sqref="BD9:BE12">
    <cfRule type="containsText" dxfId="2" priority="2" operator="containsText" text="BUENO">
      <formula>NOT(ISERROR(SEARCH("BUENO",BD9)))</formula>
    </cfRule>
    <cfRule type="containsText" dxfId="1" priority="3" operator="containsText" text="MALO">
      <formula>NOT(ISERROR(SEARCH("MALO",BD9)))</formula>
    </cfRule>
    <cfRule type="containsText" dxfId="0" priority="1" operator="containsText" text="REGULAR">
      <formula>NOT(ISERROR(SEARCH("REGULAR",BD9)))</formula>
    </cfRule>
  </conditionalFormatting>
  <dataValidations count="15">
    <dataValidation type="list" operator="notEqual" allowBlank="1" showInputMessage="1" showErrorMessage="1" sqref="BA9:BA11" xr:uid="{7B87BC06-E2B4-487F-9A32-93046CF2F41E}">
      <formula1>$BA$3373:$BA$3379</formula1>
    </dataValidation>
    <dataValidation type="list" operator="notEqual" allowBlank="1" showInputMessage="1" showErrorMessage="1" sqref="AY9:AY11" xr:uid="{02B01084-6A41-42E4-90DD-8F02D4B276C3}">
      <formula1>"Sí Aplicó las actividades de Control y Sí reporta evidencia, Sí Aplicó las actividades de Control/No reporta evidencia,  No Aplicó las actividades de Control/No reporta evidencia, NO APLICA"</formula1>
    </dataValidation>
    <dataValidation type="list" allowBlank="1" showInputMessage="1" showErrorMessage="1" sqref="AL9:AM11" xr:uid="{D240EC7B-5B94-4DAD-BF9D-2620901EA69B}">
      <formula1>"SI,NO,NO APLICA"</formula1>
    </dataValidation>
    <dataValidation type="list" allowBlank="1" showInputMessage="1" showErrorMessage="1" error="Por favor una Opcion Valida" sqref="AT9:AV9" xr:uid="{95969CE0-2D56-4695-BF26-500AFE61E4DF}">
      <formula1>"SI,NO,NO APLICA"</formula1>
    </dataValidation>
    <dataValidation type="list" operator="lessThanOrEqual" allowBlank="1" showInputMessage="1" showErrorMessage="1" sqref="AO9" xr:uid="{53C3BA3D-8E8A-4BCF-8432-DDBFC24EA000}">
      <formula1>"BUENO,REGULAR,MALO,NO APLICA"</formula1>
    </dataValidation>
    <dataValidation type="list" allowBlank="1" showInputMessage="1" showErrorMessage="1" error="Por favor una Opcion Valida" sqref="AS9" xr:uid="{F73E9A1D-00C4-40DB-B5BD-74268856D296}">
      <formula1>$AS$3373:$AS$3374</formula1>
    </dataValidation>
    <dataValidation type="list" allowBlank="1" showInputMessage="1" showErrorMessage="1" sqref="AQ9" xr:uid="{339C0B86-4370-463E-8D51-209A9C0D5FB9}">
      <formula1>$AQ$3373:$AQ$3375</formula1>
    </dataValidation>
    <dataValidation type="list" operator="notEqual" allowBlank="1" showInputMessage="1" showErrorMessage="1" sqref="BA12" xr:uid="{DC850286-AFF2-4838-B682-D2447E2C5732}">
      <formula1>$BA$3373:$BA$3378</formula1>
    </dataValidation>
    <dataValidation type="list" allowBlank="1" showInputMessage="1" showErrorMessage="1" error="Por favor una Opcion Valida" sqref="AS12:AV13" xr:uid="{958BBE72-8B47-47B2-985E-EA7CFF133492}">
      <formula1>#REF!</formula1>
    </dataValidation>
    <dataValidation type="list" allowBlank="1" showInputMessage="1" showErrorMessage="1" sqref="AQ12 AL13:AM13 AN12:AN13" xr:uid="{6C0335C9-1370-4726-8650-94A77B5865EA}">
      <formula1>#REF!</formula1>
    </dataValidation>
    <dataValidation type="decimal" operator="lessThanOrEqual" allowBlank="1" showInputMessage="1" showErrorMessage="1" error="El valor debe ser entre 0 y 100 " prompt="El valor debe ser entre 0% y 100%" sqref="AO12" xr:uid="{1E3CB62A-9548-4C77-9B4F-FCA6002B87D4}">
      <formula1>100</formula1>
    </dataValidation>
    <dataValidation type="list" operator="notEqual" allowBlank="1" showInputMessage="1" showErrorMessage="1" sqref="AY12" xr:uid="{CE02E8D6-9208-4539-8F9F-D152ED07FCD1}">
      <formula1>$AY$3373:$AY$3376</formula1>
    </dataValidation>
    <dataValidation type="list" allowBlank="1" showInputMessage="1" showErrorMessage="1" sqref="AL12:AM12" xr:uid="{1D44AE3C-992A-49F0-BBC6-39ED5AA40F82}">
      <formula1>$AL$3373:$AL$3374</formula1>
    </dataValidation>
    <dataValidation operator="notEqual" allowBlank="1" showInputMessage="1" showErrorMessage="1" sqref="AZ9:AZ12 BB9:BB12" xr:uid="{D04B5688-74C0-4F7A-80F7-60898BB71986}"/>
    <dataValidation type="list" operator="notEqual" allowBlank="1" showInputMessage="1" showErrorMessage="1" sqref="BC9:BC11" xr:uid="{5C406031-677E-4A13-BFAA-E5B5CBD34BFD}">
      <formula1>"En Oportunidad,Posterior al 5 de Enero"</formula1>
    </dataValidation>
  </dataValidations>
  <pageMargins left="0.7" right="0.7" top="0.75" bottom="0.75" header="0.3" footer="0.3"/>
  <pageSetup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0afbaae2-3592-4791-8916-a701f9851280">
      <UserInfo>
        <DisplayName/>
        <AccountId xsi:nil="true"/>
        <AccountType/>
      </UserInfo>
    </SharedWithUsers>
    <_dlc_DocIdPersistId xmlns="0afbaae2-3592-4791-8916-a701f9851280" xsi:nil="true"/>
    <_dlc_DocIdUrl xmlns="0afbaae2-3592-4791-8916-a701f9851280">
      <Url xsi:nil="true"/>
      <Description xsi:nil="true"/>
    </_dlc_DocIdUrl>
    <_dlc_DocId xmlns="0afbaae2-3592-4791-8916-a701f985128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90B4E3DCFA115B4DA5C8C422A0695D83" ma:contentTypeVersion="14" ma:contentTypeDescription="Crear nuevo documento." ma:contentTypeScope="" ma:versionID="bc1317938fa6a37aac41087d62864edd">
  <xsd:schema xmlns:xsd="http://www.w3.org/2001/XMLSchema" xmlns:xs="http://www.w3.org/2001/XMLSchema" xmlns:p="http://schemas.microsoft.com/office/2006/metadata/properties" xmlns:ns2="0afbaae2-3592-4791-8916-a701f9851280" xmlns:ns3="ffe14694-da73-4f6a-9e12-dd2f3bb3c8ac" targetNamespace="http://schemas.microsoft.com/office/2006/metadata/properties" ma:root="true" ma:fieldsID="17b2a95ff8156bb1cefe5d1e4e724e32" ns2:_="" ns3:_="">
    <xsd:import namespace="0afbaae2-3592-4791-8916-a701f9851280"/>
    <xsd:import namespace="ffe14694-da73-4f6a-9e12-dd2f3bb3c8a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MediaServiceMetadata" minOccurs="0"/>
                <xsd:element ref="ns2:MediaServiceFastMetadata" minOccurs="0"/>
                <xsd:element ref="ns3:SharedWithDetail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fbaae2-3592-4791-8916-a701f9851280"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false">
      <xsd:simpleType>
        <xsd:restriction base="dms:Text"/>
      </xsd:simpleType>
    </xsd:element>
    <xsd:element name="_dlc_DocIdUrl" ma:index="9" nillable="true" ma:displayName="Id. de documento" ma:description="Vínculo permanente a este documento." ma:format="Hyperlink"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false">
      <xsd:simpleType>
        <xsd:restriction base="dms:Boolean"/>
      </xsd:simpleType>
    </xsd:element>
    <xsd:element name="SharedWithUsers" ma:index="11" nillable="true" ma:displayName="Compartido con" ma:list="UserInfo" ma:SearchPeopleOnly="false" ma:internalName="SharedWithUsers"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fe14694-da73-4f6a-9e12-dd2f3bb3c8ac" elementFormDefault="qualified">
    <xsd:import namespace="http://schemas.microsoft.com/office/2006/documentManagement/types"/>
    <xsd:import namespace="http://schemas.microsoft.com/office/infopath/2007/PartnerControls"/>
    <xsd:element name="SharedWithDetails" ma:index="14"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CFD125-4895-4B12-BB0A-C692F63285D9}">
  <ds:schemaRefs>
    <ds:schemaRef ds:uri="http://schemas.microsoft.com/sharepoint/v3/contenttype/forms"/>
  </ds:schemaRefs>
</ds:datastoreItem>
</file>

<file path=customXml/itemProps2.xml><?xml version="1.0" encoding="utf-8"?>
<ds:datastoreItem xmlns:ds="http://schemas.openxmlformats.org/officeDocument/2006/customXml" ds:itemID="{4941B6C2-1955-4B8F-B584-EA4FA6466C5E}">
  <ds:schemaRefs>
    <ds:schemaRef ds:uri="http://schemas.microsoft.com/office/2006/metadata/properties"/>
    <ds:schemaRef ds:uri="http://schemas.microsoft.com/office/infopath/2007/PartnerControls"/>
    <ds:schemaRef ds:uri="0afbaae2-3592-4791-8916-a701f9851280"/>
  </ds:schemaRefs>
</ds:datastoreItem>
</file>

<file path=customXml/itemProps3.xml><?xml version="1.0" encoding="utf-8"?>
<ds:datastoreItem xmlns:ds="http://schemas.openxmlformats.org/officeDocument/2006/customXml" ds:itemID="{2FD4B636-E215-48BE-A818-E5D48D56B1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fbaae2-3592-4791-8916-a701f9851280"/>
    <ds:schemaRef ds:uri="ffe14694-da73-4f6a-9e12-dd2f3bb3c8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EMFT03</vt:lpstr>
    </vt:vector>
  </TitlesOfParts>
  <Manager/>
  <Company>RNEC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Candelaria Lucia Teheran Fontalvo</dc:creator>
  <cp:keywords/>
  <dc:description/>
  <cp:lastModifiedBy>Edwin James Páez Muñoz</cp:lastModifiedBy>
  <cp:revision/>
  <dcterms:created xsi:type="dcterms:W3CDTF">2021-04-29T22:10:18Z</dcterms:created>
  <dcterms:modified xsi:type="dcterms:W3CDTF">2024-01-11T14:26:42Z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0x01010090B4E3DCFA115B4DA5C8C422A0695D83</vt:lpwstr>
  </property>
</Properties>
</file>