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clteheran\Desktop\"/>
    </mc:Choice>
  </mc:AlternateContent>
  <bookViews>
    <workbookView xWindow="-120" yWindow="-120" windowWidth="19440" windowHeight="15600" firstSheet="1" activeTab="1"/>
  </bookViews>
  <sheets>
    <sheet name="Hoja1" sheetId="16" state="hidden" r:id="rId1"/>
    <sheet name="PAI 2020 Nivel Central" sheetId="20" r:id="rId2"/>
    <sheet name="PAI 2020 Nivel Central (2)" sheetId="21" state="hidden" r:id="rId3"/>
  </sheets>
  <definedNames>
    <definedName name="_xlnm._FilterDatabase" localSheetId="1" hidden="1">'PAI 2020 Nivel Central'!$A$6:$V$271</definedName>
    <definedName name="_xlnm._FilterDatabase" localSheetId="2" hidden="1">'PAI 2020 Nivel Central (2)'!$B$5:$T$305</definedName>
    <definedName name="planes" localSheetId="1">#REF!</definedName>
    <definedName name="planes" localSheetId="2">#REF!</definedName>
    <definedName name="planes">#REF!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3" i="20" l="1"/>
  <c r="R63" i="20"/>
  <c r="Q63" i="20"/>
  <c r="P63" i="20"/>
  <c r="O63" i="20"/>
  <c r="S112" i="20" l="1"/>
  <c r="Q112" i="20"/>
  <c r="O112" i="20"/>
  <c r="O230" i="20" l="1"/>
  <c r="P230" i="20"/>
  <c r="Q230" i="20"/>
  <c r="R230" i="20"/>
  <c r="S230" i="20"/>
  <c r="N230" i="20"/>
  <c r="S207" i="20" l="1"/>
  <c r="R207" i="20"/>
  <c r="Q207" i="20"/>
  <c r="P207" i="20"/>
  <c r="O207" i="20"/>
  <c r="N207" i="20"/>
  <c r="S206" i="20"/>
  <c r="R206" i="20"/>
  <c r="Q206" i="20"/>
  <c r="P206" i="20"/>
  <c r="O206" i="20"/>
  <c r="N206" i="20"/>
  <c r="S204" i="20"/>
  <c r="R204" i="20"/>
  <c r="Q204" i="20"/>
  <c r="P204" i="20"/>
  <c r="O204" i="20"/>
  <c r="N204" i="20"/>
  <c r="S263" i="20" l="1"/>
  <c r="R263" i="20"/>
  <c r="Q263" i="20"/>
  <c r="P261" i="20"/>
  <c r="S188" i="20"/>
  <c r="R188" i="20"/>
  <c r="Q188" i="20"/>
  <c r="P188" i="20"/>
  <c r="O188" i="20"/>
  <c r="N188" i="20"/>
  <c r="R187" i="20"/>
  <c r="S187" i="20"/>
  <c r="Q187" i="20"/>
  <c r="S186" i="20"/>
  <c r="R186" i="20"/>
  <c r="Q186" i="20"/>
  <c r="P186" i="20"/>
  <c r="O186" i="20"/>
  <c r="N186" i="20"/>
  <c r="S185" i="20"/>
  <c r="R185" i="20"/>
  <c r="Q185" i="20"/>
  <c r="P185" i="20"/>
  <c r="O185" i="20"/>
  <c r="N185" i="20"/>
  <c r="S184" i="20"/>
  <c r="R184" i="20"/>
  <c r="Q184" i="20"/>
  <c r="P184" i="20"/>
  <c r="O184" i="20"/>
  <c r="N184" i="20"/>
  <c r="N180" i="20"/>
  <c r="O180" i="20"/>
  <c r="P180" i="20"/>
  <c r="Q180" i="20"/>
  <c r="R180" i="20"/>
  <c r="S180" i="20"/>
  <c r="O179" i="20"/>
  <c r="P179" i="20"/>
  <c r="Q179" i="20"/>
  <c r="R179" i="20"/>
  <c r="S179" i="20"/>
  <c r="N179" i="20"/>
  <c r="S152" i="20" l="1"/>
  <c r="R152" i="20"/>
  <c r="Q152" i="20"/>
  <c r="S166" i="20"/>
  <c r="R166" i="20"/>
  <c r="Q166" i="20"/>
  <c r="S160" i="20"/>
  <c r="R160" i="20"/>
  <c r="Q160" i="20"/>
  <c r="P160" i="20"/>
  <c r="O160" i="20"/>
  <c r="P158" i="20"/>
  <c r="Q158" i="20"/>
  <c r="R158" i="20"/>
  <c r="S158" i="20"/>
  <c r="O158" i="20"/>
  <c r="P156" i="20"/>
  <c r="Q156" i="20"/>
  <c r="R156" i="20"/>
  <c r="S156" i="20"/>
  <c r="O156" i="20"/>
  <c r="P153" i="20"/>
  <c r="Q153" i="20"/>
  <c r="R153" i="20"/>
  <c r="S153" i="20"/>
  <c r="O153" i="20"/>
  <c r="S233" i="20" l="1"/>
  <c r="R233" i="20"/>
  <c r="Q233" i="20"/>
  <c r="P233" i="20"/>
  <c r="O233" i="20"/>
  <c r="N233" i="20"/>
  <c r="S232" i="20"/>
  <c r="R232" i="20"/>
  <c r="Q232" i="20"/>
  <c r="P232" i="20"/>
  <c r="O232" i="20"/>
  <c r="N232" i="20"/>
  <c r="S208" i="20" l="1"/>
  <c r="R208" i="20"/>
  <c r="Q208" i="20"/>
  <c r="P208" i="20"/>
  <c r="O208" i="20"/>
  <c r="N208" i="20"/>
  <c r="S203" i="20"/>
  <c r="R203" i="20"/>
  <c r="Q203" i="20"/>
  <c r="P203" i="20"/>
  <c r="O203" i="20"/>
  <c r="N203" i="20"/>
  <c r="S202" i="20"/>
  <c r="R202" i="20"/>
  <c r="Q202" i="20"/>
  <c r="P202" i="20"/>
  <c r="O202" i="20"/>
  <c r="N202" i="20"/>
  <c r="S201" i="20"/>
  <c r="R201" i="20"/>
  <c r="Q201" i="20"/>
  <c r="P201" i="20"/>
  <c r="O201" i="20"/>
  <c r="N201" i="20"/>
  <c r="S200" i="20"/>
  <c r="R200" i="20"/>
  <c r="Q200" i="20"/>
  <c r="P200" i="20"/>
  <c r="O200" i="20"/>
  <c r="N200" i="20"/>
  <c r="S199" i="20"/>
  <c r="R199" i="20"/>
  <c r="Q199" i="20"/>
  <c r="P199" i="20"/>
  <c r="O199" i="20"/>
  <c r="N199" i="20"/>
  <c r="S197" i="20"/>
  <c r="R197" i="20"/>
  <c r="Q197" i="20"/>
  <c r="P197" i="20"/>
  <c r="O197" i="20"/>
  <c r="N197" i="20"/>
  <c r="S196" i="20"/>
  <c r="R196" i="20"/>
  <c r="Q196" i="20"/>
  <c r="P196" i="20"/>
  <c r="O196" i="20"/>
  <c r="N196" i="20"/>
  <c r="S194" i="20"/>
  <c r="R194" i="20"/>
  <c r="Q194" i="20"/>
  <c r="P194" i="20"/>
  <c r="O194" i="20"/>
  <c r="N194" i="20"/>
  <c r="S193" i="20"/>
  <c r="R193" i="20"/>
  <c r="Q193" i="20"/>
  <c r="P193" i="20"/>
  <c r="O193" i="20"/>
  <c r="N193" i="20"/>
  <c r="S192" i="20"/>
  <c r="R192" i="20"/>
  <c r="Q192" i="20"/>
  <c r="P192" i="20"/>
  <c r="O192" i="20"/>
  <c r="N192" i="20"/>
  <c r="S191" i="20"/>
  <c r="R191" i="20"/>
  <c r="Q191" i="20"/>
  <c r="P191" i="20"/>
  <c r="O191" i="20"/>
  <c r="N191" i="20"/>
  <c r="S190" i="20"/>
  <c r="R190" i="20"/>
  <c r="Q190" i="20"/>
  <c r="P190" i="20"/>
  <c r="O190" i="20"/>
  <c r="N190" i="20"/>
  <c r="S183" i="20"/>
  <c r="R183" i="20"/>
  <c r="Q183" i="20"/>
  <c r="P183" i="20"/>
  <c r="O183" i="20"/>
  <c r="N183" i="20"/>
  <c r="S182" i="20"/>
  <c r="R182" i="20"/>
  <c r="Q182" i="20"/>
  <c r="P182" i="20"/>
  <c r="O182" i="20"/>
  <c r="N182" i="20"/>
  <c r="S181" i="20"/>
  <c r="R181" i="20"/>
  <c r="Q181" i="20"/>
  <c r="P181" i="20"/>
  <c r="O181" i="20"/>
  <c r="N181" i="20"/>
  <c r="S171" i="20"/>
  <c r="R171" i="20"/>
  <c r="Q171" i="20"/>
  <c r="P171" i="20"/>
  <c r="O171" i="20"/>
  <c r="N171" i="20"/>
  <c r="S151" i="20"/>
  <c r="R151" i="20"/>
  <c r="Q151" i="20"/>
  <c r="P151" i="20"/>
  <c r="O151" i="20"/>
  <c r="N151" i="20"/>
  <c r="S150" i="20"/>
  <c r="R150" i="20"/>
  <c r="Q150" i="20"/>
  <c r="P150" i="20"/>
  <c r="O150" i="20"/>
  <c r="N150" i="20"/>
  <c r="P303" i="21" l="1"/>
  <c r="N303" i="21"/>
  <c r="Q302" i="21"/>
  <c r="P302" i="21"/>
  <c r="Q298" i="21"/>
  <c r="P298" i="21"/>
  <c r="P296" i="21"/>
  <c r="O296" i="21"/>
  <c r="N296" i="21"/>
  <c r="Q295" i="21"/>
  <c r="P295" i="21"/>
  <c r="O295" i="21"/>
  <c r="N295" i="21"/>
  <c r="M295" i="21"/>
  <c r="L295" i="21"/>
  <c r="Q293" i="21"/>
  <c r="P293" i="21"/>
  <c r="O293" i="21"/>
  <c r="N293" i="21"/>
  <c r="M293" i="21"/>
  <c r="L293" i="21"/>
  <c r="Q289" i="21"/>
  <c r="P289" i="21"/>
  <c r="O289" i="21"/>
  <c r="N289" i="21"/>
  <c r="M289" i="21"/>
  <c r="L289" i="21"/>
  <c r="Q288" i="21"/>
  <c r="P288" i="21"/>
  <c r="O288" i="21"/>
  <c r="N288" i="21"/>
  <c r="M288" i="21"/>
  <c r="L288" i="21"/>
  <c r="Q287" i="21"/>
  <c r="P287" i="21"/>
  <c r="O287" i="21"/>
  <c r="N287" i="21"/>
  <c r="M287" i="21"/>
  <c r="L287" i="21"/>
  <c r="Q286" i="21"/>
  <c r="P286" i="21"/>
  <c r="O286" i="21"/>
  <c r="N286" i="21"/>
  <c r="M286" i="21"/>
  <c r="L286" i="21"/>
  <c r="Q285" i="21"/>
  <c r="P285" i="21"/>
  <c r="O285" i="21"/>
  <c r="N285" i="21"/>
  <c r="M285" i="21"/>
  <c r="L285" i="21"/>
  <c r="Q284" i="21"/>
  <c r="P284" i="21"/>
  <c r="O284" i="21"/>
  <c r="N284" i="21"/>
  <c r="M284" i="21"/>
  <c r="L284" i="21"/>
  <c r="Q283" i="21"/>
  <c r="P283" i="21"/>
  <c r="O283" i="21"/>
  <c r="N283" i="21"/>
  <c r="M283" i="21"/>
  <c r="L283" i="21"/>
  <c r="Q282" i="21"/>
  <c r="P282" i="21"/>
  <c r="O282" i="21"/>
  <c r="N282" i="21"/>
  <c r="M282" i="21"/>
  <c r="L282" i="21"/>
  <c r="Q281" i="21"/>
  <c r="P281" i="21"/>
  <c r="O281" i="21"/>
  <c r="N281" i="21"/>
  <c r="M281" i="21"/>
  <c r="L281" i="21"/>
  <c r="Q280" i="21"/>
  <c r="P280" i="21"/>
  <c r="O280" i="21"/>
  <c r="N280" i="21"/>
  <c r="M280" i="21"/>
  <c r="L280" i="21"/>
  <c r="Q279" i="21"/>
  <c r="P279" i="21"/>
  <c r="O279" i="21"/>
  <c r="N279" i="21"/>
  <c r="M279" i="21"/>
  <c r="L279" i="21"/>
  <c r="Q278" i="21"/>
  <c r="P278" i="21"/>
  <c r="O278" i="21"/>
  <c r="N278" i="21"/>
  <c r="M278" i="21"/>
  <c r="L278" i="21"/>
  <c r="Q277" i="21"/>
  <c r="P277" i="21"/>
  <c r="O277" i="21"/>
  <c r="N277" i="21"/>
  <c r="M277" i="21"/>
  <c r="L277" i="21"/>
  <c r="Q276" i="21"/>
  <c r="P276" i="21"/>
  <c r="O276" i="21"/>
  <c r="N276" i="21"/>
  <c r="M276" i="21"/>
  <c r="L276" i="21"/>
  <c r="Q275" i="21"/>
  <c r="P275" i="21"/>
  <c r="O275" i="21"/>
  <c r="N275" i="21"/>
  <c r="M275" i="21"/>
  <c r="L275" i="21"/>
  <c r="Q274" i="21"/>
  <c r="P274" i="21"/>
  <c r="O274" i="21"/>
  <c r="N274" i="21"/>
  <c r="M274" i="21"/>
  <c r="L274" i="21"/>
  <c r="Q273" i="21"/>
  <c r="P273" i="21"/>
  <c r="O273" i="21"/>
  <c r="N273" i="21"/>
  <c r="M273" i="21"/>
  <c r="L273" i="21"/>
  <c r="Q272" i="21"/>
  <c r="P272" i="21"/>
  <c r="O272" i="21"/>
  <c r="N272" i="21"/>
  <c r="M272" i="21"/>
  <c r="L272" i="21"/>
  <c r="Q271" i="21"/>
  <c r="P271" i="21"/>
  <c r="O271" i="21"/>
  <c r="N271" i="21"/>
  <c r="M271" i="21"/>
  <c r="L271" i="21"/>
  <c r="Q269" i="21"/>
  <c r="P269" i="21"/>
  <c r="O269" i="21"/>
  <c r="N269" i="21"/>
  <c r="M269" i="21"/>
  <c r="L269" i="21"/>
  <c r="Q268" i="21"/>
  <c r="P268" i="21"/>
  <c r="O268" i="21"/>
  <c r="N268" i="21"/>
  <c r="M268" i="21"/>
  <c r="L268" i="21"/>
  <c r="Q267" i="21"/>
  <c r="P267" i="21"/>
  <c r="O267" i="21"/>
  <c r="N267" i="21"/>
  <c r="M267" i="21"/>
  <c r="L267" i="21"/>
  <c r="Q242" i="21"/>
  <c r="P242" i="21"/>
  <c r="O242" i="21"/>
  <c r="N242" i="21"/>
  <c r="M242" i="21"/>
  <c r="L242" i="21"/>
  <c r="Q241" i="21"/>
  <c r="P241" i="21"/>
  <c r="O241" i="21"/>
  <c r="N241" i="21"/>
  <c r="M241" i="21"/>
  <c r="L241" i="21"/>
  <c r="Q240" i="21"/>
  <c r="P240" i="21"/>
  <c r="O240" i="21"/>
  <c r="N240" i="21"/>
  <c r="M240" i="21"/>
  <c r="L240" i="21"/>
  <c r="Q239" i="21"/>
  <c r="P239" i="21"/>
  <c r="O239" i="21"/>
  <c r="N239" i="21"/>
  <c r="M239" i="21"/>
  <c r="L239" i="21"/>
  <c r="Q238" i="21"/>
  <c r="P238" i="21"/>
  <c r="O238" i="21"/>
  <c r="N238" i="21"/>
  <c r="M238" i="21"/>
  <c r="L238" i="21"/>
  <c r="Q237" i="21"/>
  <c r="P237" i="21"/>
  <c r="O237" i="21"/>
  <c r="N237" i="21"/>
  <c r="M237" i="21"/>
  <c r="L237" i="21"/>
  <c r="Q236" i="21"/>
  <c r="P236" i="21"/>
  <c r="O236" i="21"/>
  <c r="N236" i="21"/>
  <c r="M236" i="21"/>
  <c r="L236" i="21"/>
  <c r="Q235" i="21"/>
  <c r="P235" i="21"/>
  <c r="O235" i="21"/>
  <c r="N235" i="21"/>
  <c r="M235" i="21"/>
  <c r="L235" i="21"/>
  <c r="Q234" i="21"/>
  <c r="P234" i="21"/>
  <c r="O234" i="21"/>
  <c r="N234" i="21"/>
  <c r="M234" i="21"/>
  <c r="L234" i="21"/>
  <c r="Q233" i="21"/>
  <c r="P233" i="21"/>
  <c r="O233" i="21"/>
  <c r="N233" i="21"/>
  <c r="M233" i="21"/>
  <c r="L233" i="21"/>
  <c r="Q180" i="21"/>
  <c r="P180" i="21"/>
  <c r="O180" i="21"/>
  <c r="N180" i="21"/>
  <c r="M180" i="21"/>
  <c r="L180" i="21"/>
  <c r="Q164" i="21"/>
  <c r="P164" i="21"/>
  <c r="O164" i="21"/>
  <c r="N164" i="21"/>
  <c r="M164" i="21"/>
  <c r="L164" i="21"/>
  <c r="Q163" i="21"/>
  <c r="P163" i="21"/>
  <c r="O163" i="21"/>
  <c r="N163" i="21"/>
  <c r="M163" i="21"/>
  <c r="L163" i="21"/>
  <c r="Q156" i="21"/>
  <c r="P156" i="21"/>
  <c r="O156" i="21"/>
  <c r="N156" i="21"/>
  <c r="M156" i="21"/>
  <c r="L156" i="21"/>
  <c r="Q155" i="21"/>
  <c r="P155" i="21"/>
  <c r="O155" i="21"/>
  <c r="N155" i="21"/>
  <c r="M155" i="21"/>
  <c r="L155" i="21"/>
  <c r="Q152" i="21"/>
  <c r="P152" i="21"/>
  <c r="O152" i="21"/>
  <c r="N152" i="21"/>
  <c r="M152" i="21"/>
  <c r="L152" i="21"/>
  <c r="Q151" i="21"/>
  <c r="P151" i="21"/>
  <c r="O151" i="21"/>
  <c r="N151" i="21"/>
  <c r="M151" i="21"/>
  <c r="L151" i="21"/>
  <c r="Q150" i="21"/>
  <c r="P150" i="21"/>
  <c r="O150" i="21"/>
  <c r="N150" i="21"/>
  <c r="M150" i="21"/>
  <c r="L150" i="21"/>
  <c r="Q143" i="21"/>
  <c r="P143" i="21"/>
  <c r="O143" i="21"/>
  <c r="N143" i="21"/>
  <c r="M143" i="21"/>
  <c r="L143" i="21"/>
  <c r="Q131" i="21"/>
  <c r="P131" i="21"/>
  <c r="O131" i="21"/>
  <c r="N131" i="21"/>
  <c r="M131" i="21"/>
  <c r="L131" i="21"/>
  <c r="Q130" i="21"/>
  <c r="P130" i="21"/>
  <c r="O130" i="21"/>
  <c r="N130" i="21"/>
  <c r="M130" i="21"/>
  <c r="L130" i="21"/>
  <c r="Q129" i="21"/>
  <c r="P129" i="21"/>
  <c r="O129" i="21"/>
  <c r="N129" i="21"/>
  <c r="M129" i="21"/>
  <c r="L129" i="21"/>
  <c r="Q128" i="21"/>
  <c r="P128" i="21"/>
  <c r="O128" i="21"/>
  <c r="N128" i="21"/>
  <c r="M128" i="21"/>
  <c r="L128" i="21"/>
  <c r="Q127" i="21"/>
  <c r="P127" i="21"/>
  <c r="O127" i="21"/>
  <c r="N127" i="21"/>
  <c r="M127" i="21"/>
  <c r="L127" i="21"/>
  <c r="Q126" i="21"/>
  <c r="P126" i="21"/>
  <c r="O126" i="21"/>
  <c r="N126" i="21"/>
  <c r="M126" i="21"/>
  <c r="L126" i="21"/>
  <c r="Q125" i="21"/>
  <c r="P125" i="21"/>
  <c r="O125" i="21"/>
  <c r="N125" i="21"/>
  <c r="M125" i="21"/>
  <c r="L125" i="21"/>
  <c r="Q124" i="21"/>
  <c r="P124" i="21"/>
  <c r="O124" i="21"/>
  <c r="N124" i="21"/>
  <c r="M124" i="21"/>
  <c r="L124" i="21"/>
  <c r="Q123" i="21"/>
  <c r="P123" i="21"/>
  <c r="O123" i="21"/>
  <c r="N123" i="21"/>
  <c r="M123" i="21"/>
  <c r="L123" i="21"/>
  <c r="Q122" i="21"/>
  <c r="P122" i="21"/>
  <c r="O122" i="21"/>
  <c r="N122" i="21"/>
  <c r="M122" i="21"/>
  <c r="L122" i="21"/>
  <c r="Q120" i="21"/>
  <c r="P120" i="21"/>
  <c r="O120" i="21"/>
  <c r="N120" i="21"/>
  <c r="M120" i="21"/>
  <c r="L120" i="21"/>
  <c r="Q119" i="21"/>
  <c r="P119" i="21"/>
  <c r="O119" i="21"/>
  <c r="N119" i="21"/>
  <c r="M119" i="21"/>
  <c r="L119" i="21"/>
  <c r="Q117" i="21"/>
  <c r="P117" i="21"/>
  <c r="O117" i="21"/>
  <c r="N117" i="21"/>
  <c r="M117" i="21"/>
  <c r="L117" i="21"/>
  <c r="Q116" i="21"/>
  <c r="P116" i="21"/>
  <c r="O116" i="21"/>
  <c r="N116" i="21"/>
  <c r="M116" i="21"/>
  <c r="L116" i="21"/>
  <c r="Q115" i="21"/>
  <c r="P115" i="21"/>
  <c r="O115" i="21"/>
  <c r="N115" i="21"/>
  <c r="M115" i="21"/>
  <c r="L115" i="21"/>
  <c r="Q114" i="21"/>
  <c r="P114" i="21"/>
  <c r="O114" i="21"/>
  <c r="N114" i="21"/>
  <c r="M114" i="21"/>
  <c r="L114" i="21"/>
  <c r="Q113" i="21"/>
  <c r="P113" i="21"/>
  <c r="O113" i="21"/>
  <c r="N113" i="21"/>
  <c r="M113" i="21"/>
  <c r="L113" i="21"/>
  <c r="Q112" i="21"/>
  <c r="P112" i="21"/>
  <c r="O112" i="21"/>
  <c r="N112" i="21"/>
  <c r="M112" i="21"/>
  <c r="L112" i="21"/>
  <c r="Q109" i="21"/>
  <c r="P109" i="21"/>
  <c r="O109" i="21"/>
  <c r="N109" i="21"/>
  <c r="M109" i="21"/>
  <c r="L109" i="21"/>
  <c r="Q106" i="21"/>
  <c r="P106" i="21"/>
  <c r="O106" i="21"/>
  <c r="N106" i="21"/>
  <c r="M106" i="21"/>
  <c r="Q86" i="21"/>
  <c r="P86" i="21"/>
  <c r="O86" i="21"/>
  <c r="N86" i="21"/>
  <c r="M86" i="21"/>
  <c r="Q76" i="21"/>
  <c r="P76" i="21"/>
  <c r="O76" i="21"/>
  <c r="N76" i="21"/>
  <c r="M76" i="21"/>
  <c r="L76" i="21"/>
  <c r="Q66" i="21"/>
  <c r="P66" i="21"/>
  <c r="O66" i="21"/>
  <c r="N66" i="21"/>
  <c r="M66" i="21"/>
  <c r="L66" i="21"/>
  <c r="Q65" i="21"/>
  <c r="P65" i="21"/>
  <c r="O65" i="21"/>
  <c r="N65" i="21"/>
  <c r="M65" i="21"/>
  <c r="L65" i="21"/>
  <c r="Q63" i="21"/>
  <c r="P63" i="21"/>
  <c r="O63" i="21"/>
  <c r="N63" i="21"/>
  <c r="M63" i="21"/>
  <c r="L63" i="21"/>
  <c r="Q62" i="21"/>
  <c r="P62" i="21"/>
  <c r="O62" i="21"/>
  <c r="N62" i="21"/>
  <c r="M62" i="21"/>
  <c r="L62" i="21"/>
  <c r="Q60" i="21"/>
  <c r="P60" i="21"/>
  <c r="O60" i="21"/>
  <c r="N60" i="21"/>
  <c r="M60" i="21"/>
  <c r="L60" i="21"/>
  <c r="Q58" i="21"/>
  <c r="P58" i="21"/>
  <c r="O58" i="21"/>
  <c r="N58" i="21"/>
  <c r="M58" i="21"/>
  <c r="L58" i="21"/>
  <c r="Q57" i="21"/>
  <c r="P57" i="21"/>
  <c r="O57" i="21"/>
  <c r="N57" i="21"/>
  <c r="M57" i="21"/>
  <c r="L57" i="21"/>
  <c r="Q55" i="21"/>
  <c r="P55" i="21"/>
  <c r="O55" i="21"/>
  <c r="N55" i="21"/>
  <c r="M55" i="21"/>
  <c r="L55" i="21"/>
  <c r="Q45" i="21"/>
  <c r="P45" i="21"/>
  <c r="O45" i="21"/>
  <c r="N45" i="21"/>
  <c r="M45" i="21"/>
  <c r="L45" i="21"/>
  <c r="Q20" i="21"/>
  <c r="O20" i="21"/>
  <c r="M20" i="21"/>
  <c r="Q15" i="21"/>
  <c r="P15" i="21"/>
  <c r="O15" i="21"/>
  <c r="N15" i="21"/>
  <c r="M15" i="21"/>
  <c r="L15" i="21"/>
  <c r="Q14" i="21"/>
  <c r="P14" i="21"/>
  <c r="O14" i="21"/>
  <c r="N14" i="21"/>
  <c r="M14" i="21"/>
  <c r="L14" i="21"/>
  <c r="O13" i="21"/>
  <c r="N13" i="21"/>
  <c r="M13" i="21"/>
  <c r="L13" i="21"/>
  <c r="P12" i="21"/>
  <c r="O12" i="21"/>
  <c r="N12" i="21"/>
  <c r="M12" i="21"/>
  <c r="L12" i="21"/>
  <c r="Q11" i="21"/>
  <c r="P11" i="21"/>
  <c r="O11" i="21"/>
  <c r="N11" i="21"/>
  <c r="M11" i="21"/>
  <c r="L11" i="21"/>
  <c r="Q10" i="21"/>
  <c r="P10" i="21"/>
  <c r="O10" i="21"/>
  <c r="N10" i="21"/>
  <c r="M10" i="21"/>
  <c r="L10" i="21"/>
  <c r="Q9" i="21"/>
  <c r="P9" i="21"/>
  <c r="O9" i="21"/>
  <c r="N9" i="21"/>
  <c r="M9" i="21"/>
  <c r="L9" i="21"/>
  <c r="Q8" i="21"/>
  <c r="P8" i="21"/>
  <c r="O8" i="21"/>
  <c r="N8" i="21"/>
  <c r="M8" i="21"/>
  <c r="L8" i="21"/>
</calcChain>
</file>

<file path=xl/comments1.xml><?xml version="1.0" encoding="utf-8"?>
<comments xmlns="http://schemas.openxmlformats.org/spreadsheetml/2006/main">
  <authors>
    <author>Candelaria Lucia Teheran Fontalvo</author>
    <author>David Ivan Ramos Barraza</author>
  </authors>
  <commentList>
    <comment ref="F5" authorId="0" shapeId="0">
      <text>
        <r>
          <rPr>
            <b/>
            <sz val="9"/>
            <color indexed="81"/>
            <rFont val="Tahoma"/>
            <family val="2"/>
          </rPr>
          <t>los Registros de esta columna deben permanecer en blanco  hasta que se establezcan los nuevos objetivos Estratégicos</t>
        </r>
      </text>
    </comment>
    <comment ref="I5" authorId="1" shapeId="0">
      <text>
        <r>
          <rPr>
            <sz val="9"/>
            <color indexed="81"/>
            <rFont val="Tahoma"/>
            <family val="2"/>
          </rPr>
          <t xml:space="preserve">(n) = Cantidad de periodos a reportar
</t>
        </r>
      </text>
    </comment>
  </commentList>
</comments>
</file>

<file path=xl/comments2.xml><?xml version="1.0" encoding="utf-8"?>
<comments xmlns="http://schemas.openxmlformats.org/spreadsheetml/2006/main">
  <authors>
    <author>Candelaria Lucia Teheran Fontalvo</author>
    <author>David Ivan Ramos Barraza</author>
    <author>Autor</author>
  </authors>
  <commentList>
    <comment ref="F5" authorId="0" shapeId="0">
      <text>
        <r>
          <rPr>
            <b/>
            <sz val="9"/>
            <color indexed="81"/>
            <rFont val="Tahoma"/>
            <family val="2"/>
          </rPr>
          <t>los Registros de esta columna deben permanecer en blanco  hasta que se establezcan los nuevos objetivos Estratégicos</t>
        </r>
      </text>
    </comment>
    <comment ref="I5" authorId="1" shapeId="0">
      <text>
        <r>
          <rPr>
            <sz val="9"/>
            <color indexed="81"/>
            <rFont val="Tahoma"/>
            <family val="2"/>
          </rPr>
          <t xml:space="preserve">(n) = Cantidad de periodos a reportar
</t>
        </r>
      </text>
    </comment>
    <comment ref="I233" authorId="2" shapeId="0">
      <text>
        <r>
          <rPr>
            <b/>
            <sz val="9"/>
            <color indexed="81"/>
            <rFont val="Tahoma"/>
            <family val="2"/>
          </rPr>
          <t>Autor:</t>
        </r>
        <r>
          <rPr>
            <sz val="9"/>
            <color indexed="81"/>
            <rFont val="Tahoma"/>
            <family val="2"/>
          </rPr>
          <t xml:space="preserve">
Número  de convenios elborados /Número  de convenios firmados </t>
        </r>
      </text>
    </comment>
    <comment ref="I234" authorId="2" shapeId="0">
      <text>
        <r>
          <rPr>
            <b/>
            <sz val="9"/>
            <color indexed="81"/>
            <rFont val="Tahoma"/>
            <family val="2"/>
          </rPr>
          <t>Autor:</t>
        </r>
        <r>
          <rPr>
            <sz val="9"/>
            <color indexed="81"/>
            <rFont val="Tahoma"/>
            <family val="2"/>
          </rPr>
          <t xml:space="preserve">
No. de solicitudes atendidas/No. de solicitudes radicadas</t>
        </r>
      </text>
    </comment>
    <comment ref="I235" authorId="2" shapeId="0">
      <text>
        <r>
          <rPr>
            <b/>
            <sz val="9"/>
            <color indexed="81"/>
            <rFont val="Tahoma"/>
            <family val="2"/>
          </rPr>
          <t>Autor:</t>
        </r>
        <r>
          <rPr>
            <sz val="9"/>
            <color indexed="81"/>
            <rFont val="Tahoma"/>
            <family val="2"/>
          </rPr>
          <t xml:space="preserve">
No. de solicitudes atendidas/No. de solicitudes radicadas</t>
        </r>
      </text>
    </comment>
    <comment ref="I236" authorId="2" shapeId="0">
      <text>
        <r>
          <rPr>
            <b/>
            <sz val="9"/>
            <color indexed="81"/>
            <rFont val="Tahoma"/>
            <family val="2"/>
          </rPr>
          <t>Autor:</t>
        </r>
        <r>
          <rPr>
            <sz val="9"/>
            <color indexed="81"/>
            <rFont val="Tahoma"/>
            <family val="2"/>
          </rPr>
          <t xml:space="preserve">
No. de solicitudes atendidas/No. de solicitudes radicadas</t>
        </r>
      </text>
    </comment>
  </commentList>
</comments>
</file>

<file path=xl/sharedStrings.xml><?xml version="1.0" encoding="utf-8"?>
<sst xmlns="http://schemas.openxmlformats.org/spreadsheetml/2006/main" count="5168" uniqueCount="1614">
  <si>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</si>
  <si>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</si>
  <si>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</si>
  <si>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</si>
  <si>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</si>
  <si>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</si>
  <si>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</si>
  <si>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</si>
  <si>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</si>
  <si>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</si>
  <si>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</si>
  <si>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</si>
  <si>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</si>
  <si>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</si>
  <si>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</si>
  <si>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</si>
  <si>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</si>
  <si>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</si>
  <si>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</si>
  <si>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</si>
  <si>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</si>
  <si>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</si>
  <si>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</si>
  <si>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</si>
  <si>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</si>
  <si>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</si>
  <si>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PROGRAMACIÓN PLAN DE ACCIÓN NIVEL CENTRAL</t>
  </si>
  <si>
    <t>Sistema de gestión y mejoramiento Institucional</t>
  </si>
  <si>
    <t>Número</t>
  </si>
  <si>
    <t>Porcentaje</t>
  </si>
  <si>
    <t>Macroproceso</t>
  </si>
  <si>
    <t>Proceso o proyecto</t>
  </si>
  <si>
    <t xml:space="preserve">Nombre del producto </t>
  </si>
  <si>
    <t>Indicador de producto</t>
  </si>
  <si>
    <t xml:space="preserve">Meta anual </t>
  </si>
  <si>
    <t>Unidad de medida</t>
  </si>
  <si>
    <t>Meta por bimestre</t>
  </si>
  <si>
    <t>Fecha</t>
  </si>
  <si>
    <t xml:space="preserve"> Inicio</t>
  </si>
  <si>
    <t>Enero - Febrero</t>
  </si>
  <si>
    <t>Marzo - Abril</t>
  </si>
  <si>
    <t>Mayo - Junio</t>
  </si>
  <si>
    <t>Julio - Agosto</t>
  </si>
  <si>
    <t>Septiembre - Octubre</t>
  </si>
  <si>
    <t>Noviembre - Diciembre</t>
  </si>
  <si>
    <t>Proyecto: Mejoramiento de la Red Eléctrica y de Comunicaciones a Nivel Nacional</t>
  </si>
  <si>
    <t xml:space="preserve">Proyecto: Implementación Sistema de Gestión Documental Registraduría Nacional </t>
  </si>
  <si>
    <t>Proyecto: Fortalecimiento de la capacidad de atención en Identificación para la población en condición de vulnerabilidad, APD. Nacional</t>
  </si>
  <si>
    <t xml:space="preserve">Responsables </t>
  </si>
  <si>
    <t>Proyecto: Fortalecimiento de la plataforma tecnológica que soporta el sistema de identificación y registro civil PMT II</t>
  </si>
  <si>
    <t>Proyecto: Fortalecimiento de la Red Corporativa de Telecomunicaciones - PMT, Electoral y Administrativa Nacional</t>
  </si>
  <si>
    <t>Proyecto: Mejoramiento y mantenimiento de la infraestructura administrativa a nivel Nacional</t>
  </si>
  <si>
    <t>Proyecto: Mejoramiento y renovación de la infraestructura tecnológica para la Registraduría Nacional del Estado Civil Nacional</t>
  </si>
  <si>
    <t>Proyecto: Servicio de respaldo de los sistemas de información de procesos de identificación, electorales y administrativos a nivel Nacional</t>
  </si>
  <si>
    <t>Proyecto: Fortalecimiento del servicio del Sistema del Archivo Nacional de Identificación ANI y Sistemas conexos Nacional</t>
  </si>
  <si>
    <t>Proyecto: Fortalecimiento del Centro de Estudios en Democracia y Asuntos Electorales - CEDAE - Nacional</t>
  </si>
  <si>
    <t>Proyecto: Fortalecimiento del Sistema de Información de Registro Civil Nacional</t>
  </si>
  <si>
    <t>Proyecto: Formación permanente para los servidores de la Registraduría Nacional del Estado Civil, en la gestión del desarrollo y en técnicas y competencias de aplicación misional. Nacional</t>
  </si>
  <si>
    <t>Planeación y Direccionamiento Estratégico</t>
  </si>
  <si>
    <t>Gestión de Comunicación  Publica y Estratégica</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</si>
  <si>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</si>
  <si>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</si>
  <si>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</si>
  <si>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</si>
  <si>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</si>
  <si>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</si>
  <si>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</si>
  <si>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</si>
  <si>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</si>
  <si>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</si>
  <si>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 xml:space="preserve">Actividad
</t>
  </si>
  <si>
    <t>Aprobado: 08/01/2020</t>
  </si>
  <si>
    <t>Plan Anual de Adquisiciones</t>
  </si>
  <si>
    <t>Plan de Gestión Ambiental</t>
  </si>
  <si>
    <t>N/A</t>
  </si>
  <si>
    <t>Realizar seguimiento a los acuerdos de gestión de los directivos del nivel central, Registradores Distritales, Delegados Departamentales y Registradores Especiales del segundo semestre  de 2019</t>
  </si>
  <si>
    <t>Informe de seguimiento PAI ultimo bimestre</t>
  </si>
  <si>
    <t>Elaborar una propuesta para la mejora del proceso del servicio al colombiano</t>
  </si>
  <si>
    <t>Documento de propuesta</t>
  </si>
  <si>
    <t>Documento presentado</t>
  </si>
  <si>
    <t>Consolidar el plan de acción institucional del Nivel Central</t>
  </si>
  <si>
    <t>Consolidar el plan de acción institucional del Nivel Desconcentrado</t>
  </si>
  <si>
    <t>Plan de Acción Institucional Nivel Desconcentrado</t>
  </si>
  <si>
    <t>Plan de Acción Institucional Nivel Central</t>
  </si>
  <si>
    <t>Tablero de Control Rediseñado</t>
  </si>
  <si>
    <t>Oficina de Planeación</t>
  </si>
  <si>
    <t>Actualizaciones realizadas</t>
  </si>
  <si>
    <t>% de actualizaciones realizadas</t>
  </si>
  <si>
    <t>Diseñar cursos Virtuales para el nivel central y desconcentrado sobre el SGC</t>
  </si>
  <si>
    <t>Curso de Transparencia y acceso a la información pública y datos abiertos
Curso  Normas de Calidad ISO 9001:2015 y 54001:2019</t>
  </si>
  <si>
    <t>Desarrollar cursos virtuales sobre el SGC para el nivel desconcentrado</t>
  </si>
  <si>
    <t>Curso Normas de Calidad ISO 9001:2015 y 54001:2019</t>
  </si>
  <si>
    <t>Mapa de Riesgos estratégicos</t>
  </si>
  <si>
    <t>Mapa de riesgo de proceso actualizado y publicado</t>
  </si>
  <si>
    <t>Actualizar y consolidar el Mapa de riesgos de procesos vigencia 2020</t>
  </si>
  <si>
    <t>Mapa de Riesgo de procesos</t>
  </si>
  <si>
    <t>Actualizar y consolidar el Mapa de riesgos de procesos vigencia 2021</t>
  </si>
  <si>
    <t>Consolidar el Informe  de la Gestión Institucional 2019</t>
  </si>
  <si>
    <t>Informe de Gestión Institucional</t>
  </si>
  <si>
    <t>Informe elaborado y publicado</t>
  </si>
  <si>
    <t>Profesional Especializado</t>
  </si>
  <si>
    <t>Elaborar informe de seguimiento de los proyectos de inversión vigencia 2019</t>
  </si>
  <si>
    <t xml:space="preserve">Informe seguimiento a Proyectos de Inversión </t>
  </si>
  <si>
    <t xml:space="preserve"> Informe elaborado</t>
  </si>
  <si>
    <t>Elaborar el Plan Estratégico de la RNEC 2020 - 2023</t>
  </si>
  <si>
    <t>Plan Estratégico de la RNEC 2020 - 2023</t>
  </si>
  <si>
    <t>Documento elaborado</t>
  </si>
  <si>
    <t>Elaborar la metodología (instructivo y circular), analizar, consolidar y registrar en el aplicativo SIIF Nación del Ministerio de Hacienda y Crédito Público, el Anteproyecto de Presupuesto de funcionamiento e inversión vigencia 2021 de la Registraduría Nacional del Estado Civil, Fondo Rotatorio de la Registraduría Nacional, Fondo Social de Vivienda y del Consejo Nacional Electoral</t>
  </si>
  <si>
    <t>Anteproyectos de Presupuesto</t>
  </si>
  <si>
    <t>Anteproyectos de Presupuesto elaborados y Registrados
RNEC
FRR
FSV
CNE</t>
  </si>
  <si>
    <t>Profesionales Especializado</t>
  </si>
  <si>
    <t>Asesorar  en la actualización e inscripción  de los proyectos de inversión - vigencia 2020 y 2021.</t>
  </si>
  <si>
    <t>Elaborar la presentación del Marco de Gastos de Mediano Plazo - MGMP 2020-2023 de acuerdo a los lineamientos dados por Minhacienda y DNP.</t>
  </si>
  <si>
    <t>Presentación MGMP 2021 - 2024</t>
  </si>
  <si>
    <t>Presentación elaborada y sustentada</t>
  </si>
  <si>
    <t>Elaborar el Plan Operativo Anual de Inversión- POAI en el aplicativo SUIFP - DNP vigencia 2021.</t>
  </si>
  <si>
    <t>Plan Operativo Anual de Inversión - 2021</t>
  </si>
  <si>
    <t>Plan Operativo Anual de Inversión elaborado</t>
  </si>
  <si>
    <t>Elaborar informe de seguimiento de los proyectos de inversión vigencia 2020</t>
  </si>
  <si>
    <t xml:space="preserve"> Informes elaborados</t>
  </si>
  <si>
    <t>Documento de diagnostico</t>
  </si>
  <si>
    <t>Monitorear el consumo de Agua en la Registraduria sede central y las 23 Registraduria Auxiliares de Bogotá</t>
  </si>
  <si>
    <t>Reporte de consumo de agua en la Registraduria sede central y las 23 Registraduria Auxiliares de Bogotá</t>
  </si>
  <si>
    <t>Monitorear control consumo de Energía en la Registraduria sede central y 23 Registradurias Auxiliares de Bogotá</t>
  </si>
  <si>
    <t>Gestionar la disposición final de Residuos Peligrosos (Vertimientos de aguas industriales, Biosanitarios, planta eléctrica, ascensores, vehículos) con empresas que cuenten con licencia ambiental vigente.</t>
  </si>
  <si>
    <t>Certificados de disposición</t>
  </si>
  <si>
    <t>Gestionar la disposición final de RAEES -Residuos de aparatos eléctricos y electrónicos: (Equipos, tóner, baterías y pilas), con empresas que cuenten con licencia ambiental vigente</t>
  </si>
  <si>
    <t>Gestionar la disposición final de residuos especiales (luminarias, escombros, aceite vegetal usado), con empresas que cuenten con licencia ambiental vigente</t>
  </si>
  <si>
    <t>Desarrollar el plan de  gestión integral de residuos aprovechables en Sede central</t>
  </si>
  <si>
    <t>Plan de  gestión integral de residuos aprovechables en Sede central</t>
  </si>
  <si>
    <t>Un documento de propuesta</t>
  </si>
  <si>
    <t>Gestionar el convenio con Asociaciones de recicladores de oficio, para la entrega de los Residuos Aprovechables generados</t>
  </si>
  <si>
    <t>Convenio con asociación de recicladores</t>
  </si>
  <si>
    <t>Firmar 5 convenios con asociación de recicladores</t>
  </si>
  <si>
    <t>Oficina Jurídica, servidores gestión ambiental</t>
  </si>
  <si>
    <t>Sensibilizar a los servidores de sede central, sobre reciclaje y uso adecuado de los puntos ecológicos</t>
  </si>
  <si>
    <t>Capacitaciones realizadas</t>
  </si>
  <si>
    <t xml:space="preserve"> 11 capacitaciones</t>
  </si>
  <si>
    <t>Realizar el seguimiento y control a la generación de todos los residuos generados en sede central y Registraduria Distrital</t>
  </si>
  <si>
    <t xml:space="preserve">Bitácora control </t>
  </si>
  <si>
    <t>Diagnosticar el consumo de papel en la RNEC</t>
  </si>
  <si>
    <t>Un documento de diagnostico</t>
  </si>
  <si>
    <t xml:space="preserve">Desarrollar la propuesta para implementar la calificación digital en convocatorias laborales en la RNEC </t>
  </si>
  <si>
    <t>Capacitar servidores sobre el uso adecuado de las fotocopiadoras e impresoras con el fin de evitar el desperdicio de papel</t>
  </si>
  <si>
    <t>Una capacitación</t>
  </si>
  <si>
    <t>Gerencia de Informática, Contratista de fotocopiadoras e impresoras</t>
  </si>
  <si>
    <t>31/06/2020</t>
  </si>
  <si>
    <t>Desarrollar una propuesta para implementar ejercicios de capacitador de capacitadores apara el fomento de la gestión ambiental en la entidad.</t>
  </si>
  <si>
    <t>Campañas</t>
  </si>
  <si>
    <t>4 Campañas</t>
  </si>
  <si>
    <t>Oficina de Comunicaciones y prensa, servidores Gestión Ambiental</t>
  </si>
  <si>
    <t>Crear, modificar y controlar  los  documentos del Sistema Integrado de Gestión de acuerdo a las solicitudes presentadas y aprobadas</t>
  </si>
  <si>
    <t>Socializar los documentos inherentes al Sistema de Gestión de Calidad</t>
  </si>
  <si>
    <t>Dar tratamiento y respuesta oportuna  a las PQRSDC's recibidas en el sexto bimestre de la vigencia 2019 por parte del Grupo de Peticiones, Quejas y Reclamos de Oficinas Centrales.</t>
  </si>
  <si>
    <t>Reporte de asuntos pqrsdc´s tramitados por el Grupo de Pqr.</t>
  </si>
  <si>
    <t>Grupo de Peticiones, Quejas y Reclamos.</t>
  </si>
  <si>
    <t>Dar tratamiento y respuesta oportuna y en los términos de Ley a las PQRSDC's recibidas en la vigencia 2020 por parte del Grupo de Peticiones, Quejas y Reclamos de Oficinas Centrales.</t>
  </si>
  <si>
    <t xml:space="preserve">Desarrollar las actividades programadas en el Plan Anticorrupción y de Atención al Colombiano a cargo de la Oficina de Planeación y el Grupo de Peticiones, Quejas y Reclamos, en el primer y segundo cuatrimestre de la vigencia 2020. </t>
  </si>
  <si>
    <t>Reporte cumplimiento actividades Plan Anticorrupción y de Atención al Colombiano.</t>
  </si>
  <si>
    <t xml:space="preserve">Oficina de Planeación y Grupo de Peticiones, Quejas y Reclamos. </t>
  </si>
  <si>
    <t>Planeación y direccionamiento estratégico</t>
  </si>
  <si>
    <t>Listado maestro de documentos</t>
  </si>
  <si>
    <t>Documentos socializados</t>
  </si>
  <si>
    <t xml:space="preserve">Cantidad de informes realizados </t>
  </si>
  <si>
    <t>Cantidad de reportes realizados / (n) * Total de reportes programados</t>
  </si>
  <si>
    <t>Convenios firmados / (n) * Convenios programados</t>
  </si>
  <si>
    <t xml:space="preserve">Diagnosticar de las Registradurías Auxiliares que requieren la instalación de equipos, sistemas e implementos de bajo consumo de agua </t>
  </si>
  <si>
    <t xml:space="preserve">Cantidad de cursos diseñados </t>
  </si>
  <si>
    <t>Cantidad de cursos desarrollados</t>
  </si>
  <si>
    <t>Reporte de seguimiento a los acuerdo de gestión</t>
  </si>
  <si>
    <t xml:space="preserve">Cantidad de reportes realizados </t>
  </si>
  <si>
    <t>Planes Institucionales y / o estratégico al cual se integra</t>
  </si>
  <si>
    <t xml:space="preserve"> Finalización</t>
  </si>
  <si>
    <t>Elaborar reporte del seguimiento al plan de acción institucional a nivel central y delegaciones último bimestre de 2019.</t>
  </si>
  <si>
    <t>Documento PAI</t>
  </si>
  <si>
    <t>Elaborar reporte del seguimiento al plan de acción nivel central y delegaciones vigencia 2020 (I - V Bimestre)</t>
  </si>
  <si>
    <t>Rediseñar el tablero de Control  para el cuatrienio 2020-2023</t>
  </si>
  <si>
    <t>Tablero rediseñado y puesto en funcionamiento</t>
  </si>
  <si>
    <t>Actualizar de la información del Tablero de Control</t>
  </si>
  <si>
    <t>Diagnosticar el uso de fuentes de iluminación sostenibles en las 23 Registradurías Auxiliares de Bogotá y la Sede Central</t>
  </si>
  <si>
    <t>Reporte de consumo de energía en la Registraduria sede central y las 23 Registraduria Auxiliares de Bogotá</t>
  </si>
  <si>
    <t>Desarrollar propuesta para la implementación de puntos ecológicos en la sede central</t>
  </si>
  <si>
    <t>Capacitaciones realizadas/ (n) * Capacitaciones programadas</t>
  </si>
  <si>
    <t>Servidores Gestión Ambiental</t>
  </si>
  <si>
    <t>Elaborar una bitácora del control</t>
  </si>
  <si>
    <t>Oficina de planeación, Servidores Gestión Ambiental y Gestión Documental</t>
  </si>
  <si>
    <t>Desarrollar propuesta para racionalizar el uso papel a través de la simplificación y eliminación de documentos en la gestión documental de la entidad</t>
  </si>
  <si>
    <t>Gerencia del Talento Humano, Gerencia de Informática, Servidores Gestión Ambiental</t>
  </si>
  <si>
    <t>Gestionar campañas de sensibilización y divulgación de temas ambientales</t>
  </si>
  <si>
    <t>Campañas Presentadas / (n) * Campañas Programas</t>
  </si>
  <si>
    <t xml:space="preserve">Actualizar y consolidar el Mapa de riesgos Estratégico </t>
  </si>
  <si>
    <t xml:space="preserve">Reporte de seguimiento PAI </t>
  </si>
  <si>
    <t>Cantidad de asesorías realizadas</t>
  </si>
  <si>
    <t xml:space="preserve">Cantidad de documentos publicados </t>
  </si>
  <si>
    <t>Monitorear medios y redes sociales</t>
  </si>
  <si>
    <t>Notas</t>
  </si>
  <si>
    <t>Cantidad de notas, comentarios y/o trinos (positivos, negativos y neutros)que sobre la Registraduría aparecen en los medios y/o redes sociales  durante el bimestre</t>
  </si>
  <si>
    <t>Oficina Central de Prensa</t>
  </si>
  <si>
    <t>Realizar  programa Nuestra Huella TV</t>
  </si>
  <si>
    <t>Programa Nuestra Huella TV</t>
  </si>
  <si>
    <t>Imprimir revista Institucional Nuestra Huella</t>
  </si>
  <si>
    <t>Revista Nuestra Huella</t>
  </si>
  <si>
    <t>Cantidad de revistas producidas en el año</t>
  </si>
  <si>
    <t>Escribir y publicar comunicados de prensa</t>
  </si>
  <si>
    <t>Comunicados</t>
  </si>
  <si>
    <t>Realizar el Noticias al Día</t>
  </si>
  <si>
    <t>Noticias al Día</t>
  </si>
  <si>
    <t>Cantidad de Noticias al Día/(n)(Cantidad de díahábiles del mes)</t>
  </si>
  <si>
    <t>Definir los temas de campañas</t>
  </si>
  <si>
    <t>Temas campañas</t>
  </si>
  <si>
    <t>Realizar material impreso</t>
  </si>
  <si>
    <t>Impresos</t>
  </si>
  <si>
    <t>Producir de la Rendición de Cuentas</t>
  </si>
  <si>
    <t>Rendición de Cuentas</t>
  </si>
  <si>
    <t>Rendición de cuentas producidas</t>
  </si>
  <si>
    <t>Publicar contenidos en la web</t>
  </si>
  <si>
    <t>Publicaciones página web</t>
  </si>
  <si>
    <t>Digitalizar  las primeras copias de Registros Civiles de Nacimiento, Matrimonio y Defunción (RCX) remitidas por las Delegaciones a la Dirección Nacional de Registro Civil.</t>
  </si>
  <si>
    <t>Registro Civil Digitalizado</t>
  </si>
  <si>
    <t>Cantidad de primeras copias de RCX digitalizadas / (n) * Cantidad de primeras copias de RCX recibidas para digitalizar en el período</t>
  </si>
  <si>
    <t>Dirección Nacional de Registro Civil. DNRC</t>
  </si>
  <si>
    <t>Indexar los Registros Civiles de Nacimiento, Matrimonio y Defunción (RCX) que no han sido incorporadas a la base de datos.</t>
  </si>
  <si>
    <t>Registro Civil Indexado</t>
  </si>
  <si>
    <t xml:space="preserve">Cantidad de registros civiles indexados / (n) * Cantidad de registros civiles digitalizados
 en el período </t>
  </si>
  <si>
    <t>Realizar  trámites de Duplicado de  cédula de ciudadanía y tarjetas de identidad en línea a través del proveedor de servicios de pago en línea PSE   (documentos que cumplieron con los requisitos para ser producidos).</t>
  </si>
  <si>
    <t>Solicitudes  de duplicado de cédulas de ciudadanía y tarjetas de identidad en línea.</t>
  </si>
  <si>
    <t>Cantidad de tramites de duplicado de cédulas de ciudadanía y tarjeta de identidad recibidas en línea / (n) * Cantidad de solicitudes de duplicado de cédulas de ciudadanía y tarjeta de identidad recibidas en línea</t>
  </si>
  <si>
    <t>Dirección Nacional de Identificación. DNI</t>
  </si>
  <si>
    <t xml:space="preserve">Producir y enviar a la oficina de origen las tarjetas de identidad cargadas en el flujo de producción que cumplieron los requisitos de calidad. </t>
  </si>
  <si>
    <t>Tarjeta de identidad  producidas.</t>
  </si>
  <si>
    <t xml:space="preserve">Producir y enviar a la oficina de origen las cédulas de ciudadanía cargadas en el flujo de producción que cumplieron los requisitos de calidad. </t>
  </si>
  <si>
    <t>Cédula de ciudadanía producidas.</t>
  </si>
  <si>
    <t>Certificar la firma de los registradores del estado civil en los registros civiles de Nacimiento, Matrimonio y Defunción (RCX).</t>
  </si>
  <si>
    <t>Registro Civiles (RCX) certificados</t>
  </si>
  <si>
    <t>Cantidad de solicitudes tramitadas en el período / (n) * Cantidad de solicitudes para certificar la firma digital recibidas en el período</t>
  </si>
  <si>
    <t>Dirección Nacional de Registro Civil</t>
  </si>
  <si>
    <t>Expedir copias  y certificación  de registros civiles de Nacimiento.</t>
  </si>
  <si>
    <t>Copias y certificaciones de registro civiles de Nacimiento expedidos</t>
  </si>
  <si>
    <t>Cantidad de copias de registro civil de nacimiento expedidas/ (n) * Cantidad de solicitudes de copias de registro civil de nacimiento recibidas en el período</t>
  </si>
  <si>
    <t>Expedir copias  y certificación  de registros civiles de Matrimonio.</t>
  </si>
  <si>
    <t>Copias y certificaciones de registro Civil de Matrimonio expedidos</t>
  </si>
  <si>
    <t>Cantidad de copias de registro civil de matrimonio expedidas/ (n) * Cantidad de solicitudes de copias de registro civil de matrimonio recibidas en el período</t>
  </si>
  <si>
    <t>Expedir copias  y certificación de registros civiles de Defunción.</t>
  </si>
  <si>
    <t>Copias y certificaciones de registros Civiles de Defunción expedidos</t>
  </si>
  <si>
    <t>Cantidad de copias de registro civil de defunción expedidas/ (n) * Cantidad de solicitudes de copias de registro civil de defunción recibidas en el período</t>
  </si>
  <si>
    <t>Expedir en las Registradurías autorizadas, copias de RCX, inscritos en cualquier oficina registral a nivel nacional.</t>
  </si>
  <si>
    <t>Copias de RCX, expedidas en las Registradurías  autorizadas, que corresponden a RCX inscritos en cualquier oficina registral a nivel Nacional.</t>
  </si>
  <si>
    <t>Cantidad de copias de registro civil inscritos en cualquier oficina a nivel nacional, expedidas por las Registradurías autorizadas / (n) * Cantidad de solicitudes copias de registro civil inscritos en cualquier oficina a nivel nacional, recibidas por las Registradurías autorizadas en el período</t>
  </si>
  <si>
    <t>Expedir certificados excepcionales de información no sujeta a reserva legal.</t>
  </si>
  <si>
    <t>Certificaciones de documentos de identidad expedidos</t>
  </si>
  <si>
    <t>Cantidad de certificados excepcionales de información sujeta a reserva legal expedidos/ (n) * Cantidad de certificados excepcionales de información sujeta a reserva legal recibidos en el período</t>
  </si>
  <si>
    <t xml:space="preserve">Dirección Nacional de Identificación </t>
  </si>
  <si>
    <t xml:space="preserve">Suscribir y legalizar el documento que establece los términos y condiciones para el Acceso a la Información biográfica y/o biométrica por parte de las Entidades públicas y privadas.  </t>
  </si>
  <si>
    <t>Contratos suscritos para el acceso a la base de datos biográfica y biométrica de la RNEC.</t>
  </si>
  <si>
    <t>Cantidad de documentos suscritos y legalizados en el período/ (n)*cantidad de documentos para suscribir y legalizar recibidos en el período</t>
  </si>
  <si>
    <t>Grupo de Acceso a la Información y Protección de Datos Personales. GAIPDP</t>
  </si>
  <si>
    <t xml:space="preserve">Equipos atendidos </t>
  </si>
  <si>
    <t>Cantidad de equipos atendidos por mantenimiento correctivo en el período/ (n)*cantidad de equipos recibidos en el período para mantenimiento correctivo</t>
  </si>
  <si>
    <t>Registraduría Delegada para el Registro Civil y la Identificación. RDRCI</t>
  </si>
  <si>
    <t>Casos atendidos por la mesa de ayuda</t>
  </si>
  <si>
    <t>Cantidad de casos atendidos en la mesa de ayuda durante el período/ (n)*cantidad de casos recibidos en la mesa de ayuda durante el período</t>
  </si>
  <si>
    <t>Disponibilidad de la plataforma</t>
  </si>
  <si>
    <t>Porcentaje de disponibilidad de la plataforma de Identidad y Registro durante el periodo.</t>
  </si>
  <si>
    <t>Cargar información del trámite del colombiano</t>
  </si>
  <si>
    <t>Trámites cargados al sistema</t>
  </si>
  <si>
    <t>Cantidad de trámites cargados en el Sistema durante el período/ (n)*cantidad de trámites recibidos durante el período</t>
  </si>
  <si>
    <t>Validar información del trámite</t>
  </si>
  <si>
    <t>Trámites validados en el sistema</t>
  </si>
  <si>
    <t>Cantidad de trámites cargados en el sistema durante el período/ (n)*Cantidad de trámites recibidos durante el período</t>
  </si>
  <si>
    <t>Producir documentos de identificación</t>
  </si>
  <si>
    <t>Documentos de identidad producidos</t>
  </si>
  <si>
    <t>Cantidad  de documentos (T.I y CC) producidos el período/ (n)*Cantidad de documentos (T.I y CC) recibidos durante el período</t>
  </si>
  <si>
    <t>Implementar el sistema de atención integrado de identificación: Componente de enrolamiento en vivo web para documentos de identidad (Estación de identificación web)</t>
  </si>
  <si>
    <t>Estaciones EIS en funcionamiento</t>
  </si>
  <si>
    <t xml:space="preserve">Cantidad  de estaciones EIS en funcionamiento en el período/ (n)*Cantidad de estaciones EIS programadas </t>
  </si>
  <si>
    <t>Incorporar Registros Civiles a través de una herramienta tecnológica por parte de oficinas con función registral y autorizadas diferentes a la Registraduria Nacional del Estado Civil</t>
  </si>
  <si>
    <t xml:space="preserve">Registros civiles  incorporados en base de datos, a través de la herramienta tecnológica SRC WEB  </t>
  </si>
  <si>
    <t xml:space="preserve">Cantidad de registros civiles incorporados en la base de datos/ (n)*Cantidad de registros civiles recibidos para incorporar en la base de datos </t>
  </si>
  <si>
    <t>Desarrollar estrategias de divulgación a población diferencial respecto a la importancia del registro civil.</t>
  </si>
  <si>
    <t>Eventos de divulgación realizados</t>
  </si>
  <si>
    <t xml:space="preserve">Cantidad  de eventos realizados en el período/ (n)*cantidad de eventos programados </t>
  </si>
  <si>
    <t>Implementar el aplicativo web (SRC-WEB), en las oficinas con función registral a nivel nacional. ( Registradurías, Notarias, Clínicas y Hospitales)</t>
  </si>
  <si>
    <t>Oficinas con función registral que realizan la inscripción en el aplicativo web (SRC-WEB) para lo cual se contempla la instalación en 255 oficinas.</t>
  </si>
  <si>
    <t>Cantidad de oficinas implementadas en el aplicativo WEB (SRC-WEB) durante el período/ (n) * Cantidad de oficinas programadas para implementar el aplicativo WEB  (SRC-WEB)</t>
  </si>
  <si>
    <t>Tramitar registros civiles de nacimiento a través de las jornadas de registro civil e identificación realizadas por la UDAPV</t>
  </si>
  <si>
    <t>Registros civiles tramitados. 
Teniendo en cuenta que las atenciones de la UDAPV son a demanda el avance programado por bimestre es la atención del 100% de las solicitud. Con lo cual se espera que los registros civiles tramitados sean 11.015</t>
  </si>
  <si>
    <t xml:space="preserve">Cantidad de registros civiles tramitados a través de las jornadas de registro civil e identificación  llevadas a cabo por la UDAPV durante el período / (n)* cantidad de solicitudes de registro civil recibidas, durante las jornadas realizadas en el periodo. </t>
  </si>
  <si>
    <t>Unidad  de Atención a Población Vulnerable - UDAPV</t>
  </si>
  <si>
    <t>Tramitar contraseñas de documentos de identidad (Tarjeta de Identidad y Cédulas de ciudadanía) a través de las jornadas de registro civil e identificación  llevadas a cabo por la UDAPV</t>
  </si>
  <si>
    <t>Contraseñas de documentos de identidad elaborados durante las jornadas.  
Teniendo en cuenta que las atenciones de la UDAPV son a demanda el avance programado por bimestre es la atención del 100% de las solicitud. Con lo cual se espera que las contraseñas de documentos de identidad  sean 111.374</t>
  </si>
  <si>
    <t>Cantidad de contraseñas de documentos de identidad (Tarjeta de Identidad y Cédulas de ciudadanía) tramitadas a través de las jornadas de registro civil e identificación  llevadas a cabo por la UDAPV durante el período / (n)* cantidad de solicitudes de contraseñas de documentos de identidad (Tarjeta de Identidad y Cédulas de ciudadanía) recibidas a través de las jornadas de registro civil e identificación  llevadas a cabo por la UDAPV durante el período</t>
  </si>
  <si>
    <t>Realizar jornadas de identificación en los Departamento  según la regionalización para la vigencia.</t>
  </si>
  <si>
    <t>Departamentos atendidos.
En la vigencia 2020 se realizara jornadas en los 31 departamentos del territorio Nacional.</t>
  </si>
  <si>
    <t>Cantidad de Departamentos atendidos por la UDAPV durante el período/ (n) * cantidad de Departamentos programados en el período</t>
  </si>
  <si>
    <t>Realizar la entrega de documentos de identidad (Tarjeta de Identidad y Cédulas de ciudadanía) tramitados en las jornadas de Registro Civil e Identificación adelantadas por la UDAPV en vigencias anteriores que se encuentran disponibles en las Registraduría municipales.</t>
  </si>
  <si>
    <t>Documentos de identidad tramitados</t>
  </si>
  <si>
    <t>Cantidad de documentos de identidad entregados por la UDAPV a través de las jornadas llevadas a cabo durante el período / (n)* cantidad de documentos de identidad programados para entregar en el período</t>
  </si>
  <si>
    <t xml:space="preserve">Desarrollar las actividades del Calendario Electoral de las elecciones de Consejos Locales y Municipales de Juventud </t>
  </si>
  <si>
    <t>Elecciones de Consejos Locales y Municipales de Juventud realizadas</t>
  </si>
  <si>
    <t>Cantidad de actividades realizadas según el Calendario Electoral/(n*Cantidad de actividades programadas en el Calendario Electoral)</t>
  </si>
  <si>
    <t>Registrador Delegado en lo Electoral</t>
  </si>
  <si>
    <t>Realizar las elecciones nuevas y complementarias convocadas</t>
  </si>
  <si>
    <t>Elecciones nuevas y complementarias realizadas</t>
  </si>
  <si>
    <t>Cantidad de elecciones nuevas y complementarias realizadas/(n*Cantidad de elecciones nuevas y complementarias convocadas)</t>
  </si>
  <si>
    <t>Realizar las elecciones de los diferentes Mecanismos de Participación Ciudadana  convocadas</t>
  </si>
  <si>
    <t>Mecanismos de Participación Ciudadana dirigidos, organizados y realizados</t>
  </si>
  <si>
    <t>Cantidad de Mecanismos de Participación Ciudadana realizados/(n*Cantidad de Mecanismos de Participación convocados)</t>
  </si>
  <si>
    <t>Verificar los apoyos presentados por los Comités Promotores de Mecanismos de Participación Ciudadana</t>
  </si>
  <si>
    <t>Verificación de apoyos presentados por los Comités Promotores de Mecanismos de Participación</t>
  </si>
  <si>
    <t>Cantidad de apoyos revisados de los Comités Promotores de Mecanismos de Participación/(n*Cantidad de apoyos presentados por los Comités Promotores de Mecanismos de Participación)</t>
  </si>
  <si>
    <t>Dirección de Censo Electoral</t>
  </si>
  <si>
    <t xml:space="preserve">Apoyar la realización de las elecciones de otras entidades </t>
  </si>
  <si>
    <t>Apoyo a la realización de elecciones de otras entidades</t>
  </si>
  <si>
    <t>Cantidad de elecciones de otras entidades apoyadas/(n*Cantidad de elecciones de otras entidades solicitadas)</t>
  </si>
  <si>
    <t>Dirección de Gestión Electoral</t>
  </si>
  <si>
    <t>Revisar y ajustar el procedimiento de Conformación y actualización de la Divipole (DEPD04)</t>
  </si>
  <si>
    <t xml:space="preserve">Revisión y ajuste del procedimiento de Conformación y actualización de la Divipole (DEPD04) </t>
  </si>
  <si>
    <t>Procedimiento de Conformación y actualización de la Divipole (DEPD04) revisado y ajustado</t>
  </si>
  <si>
    <t>Elaborar y gestionar el proyecto de reforma al Código Electoral</t>
  </si>
  <si>
    <t>Proyecto de reforma del Código Electoral</t>
  </si>
  <si>
    <t>Proyecto de reforma de Código Electoral elaborado y gestionado</t>
  </si>
  <si>
    <t>Análisis de las barreras geográficas con respecto a la accesibilidad de los puestos de votación</t>
  </si>
  <si>
    <t>Documento de análisis de las barreras geográficas con respecto a la accesibilidad de los puestos de votación</t>
  </si>
  <si>
    <t>Documento de análisis de las barreras geográficas con respecto a la accesibilidad de los puestos de votación realizado</t>
  </si>
  <si>
    <t>Elaborar la circular única en materia electoral</t>
  </si>
  <si>
    <t xml:space="preserve">Circular única en materia electoral </t>
  </si>
  <si>
    <t>Circular única en materia electoral elaborada</t>
  </si>
  <si>
    <t>Permanencia del Talento Humano</t>
  </si>
  <si>
    <t>Implementar el procedimiento de Evaluación de Desempeño Laboral de los Servidores Públicos de Carrera Administrativa o en Periodo de Prueba</t>
  </si>
  <si>
    <t>Plan de Estímulos - Plan Anual de Incentivos</t>
  </si>
  <si>
    <t>Evaluación de Desempeño Laboral de los Servidores Públicos de Carrera Administrativa o en Periodo de Prueba de la sede central</t>
  </si>
  <si>
    <t>Aplicación del sistema de evaluación del desempeño laboral a los servidores de carrera administrativa.</t>
  </si>
  <si>
    <t>Gerencia del Talento Humano - Grupo Carrera Administrativa Especial -Secretario Privado - Secretario General - Gerentes - Directores - Jefes de Oficina - Delegados Departamentales - Registradores Distritales - Registradores Especiales - Registradores Auxiliares - Registradores Municipales (si aplica)</t>
  </si>
  <si>
    <t>Actualización del Registro Público de la Carrera</t>
  </si>
  <si>
    <t>Registro Público de la Carrera</t>
  </si>
  <si>
    <t>Anotación en el registro público de los movimientos que afectan los derechos de carrera administrativa</t>
  </si>
  <si>
    <t>Gerencia del Talento Humano - Grupo de Carrera Administrativa - Registradores Distritales - Delegados Departamentales - Encargados del Talento Humano en cada Circunscripción.</t>
  </si>
  <si>
    <t>Plan de trabajo anual del Sistema de Gestión de Seguridad y Salud en el Trabajo</t>
  </si>
  <si>
    <t>Sistema de Gestión de Seguridad y Salud en el Trabajo</t>
  </si>
  <si>
    <t>Documento aprobado y divulgado</t>
  </si>
  <si>
    <t>Coordinador Desarrollo Integral/ servidores del Sistema</t>
  </si>
  <si>
    <t>Desarrollar las actividades del Sistema de Gestión de la Seguridad y Salud en el Trabajo SG-SST, verificando los avances y cumplimiento de las metas establecidas.</t>
  </si>
  <si>
    <t xml:space="preserve">Actividades desarrolladas </t>
  </si>
  <si>
    <t>Porcentaje de cumplimiento de las actividades del Sistema de Gestión de Seguridad y Salud en el Trabajo SG-SST</t>
  </si>
  <si>
    <t xml:space="preserve">Elaborar el Programa de Bienestar Social </t>
  </si>
  <si>
    <t>Programa de Bienestar Social</t>
  </si>
  <si>
    <t>Coordinador Desarrollo Integral/ servidores Bienestar Social</t>
  </si>
  <si>
    <t>Desarrollar el Programa de Bienestar Social, verificando los avances y cumplimiento de las metas establecidas.</t>
  </si>
  <si>
    <t>Porcentaje de cumplimiento de las actividades de Bienestar Social</t>
  </si>
  <si>
    <t>Elaborar el Plan Institucional de Formación y Capacitación</t>
  </si>
  <si>
    <t>Plan Institucional de Formación y Capacitación</t>
  </si>
  <si>
    <t>Coordinador Desarrollo Integral/ servidores Capacitación</t>
  </si>
  <si>
    <t>Desarrollar las actividades del Plan Institucional de Formación y Capacitación, verificando los avances y cumplimiento de las metas establecidas.</t>
  </si>
  <si>
    <t xml:space="preserve">Porcentaje de cumplimiento de las actividades del Plan Institucional de Formación y Capacitación </t>
  </si>
  <si>
    <t>Elaborar el Plan de Estímulos</t>
  </si>
  <si>
    <t>Coordinador Desarrollo Integral/ servidores RNEC</t>
  </si>
  <si>
    <t>Desarrollar las actividades del Plan de Estímulos, verificando los avances y cumplimiento de las metas establecidas.</t>
  </si>
  <si>
    <t xml:space="preserve">Porcentaje de cumplimiento de las actividades del Plan de Estímulos </t>
  </si>
  <si>
    <t>Realizar la digitalización y cargue en el sistema de las Historias Laborales de los Servidores de la Planta de Personal.</t>
  </si>
  <si>
    <t>Hoja de Control</t>
  </si>
  <si>
    <t>Número de hoja de control generadas.
Sede central= 180
Desconcentrado= 706 (Monitoreo desde la sede central)</t>
  </si>
  <si>
    <t>Nivel Central:
Coordinadora de Registro y Control 
Nivel Desconcentrado:
Delegados Departamentales y Registradores Distritales</t>
  </si>
  <si>
    <t>Diligenciar el formato único de inventario documental de las Historias Laborales de Servidores Supernumerarios, vinculados en el 2019</t>
  </si>
  <si>
    <t>Formato Único de Inventario Documental</t>
  </si>
  <si>
    <t>No. de Formatos Único de Inventario Documental - FUID diligenciados
Sede central: 1
Nivel desconcentrado: 33</t>
  </si>
  <si>
    <t>Realizar la transferencia al archivo central del inventario documental.</t>
  </si>
  <si>
    <t>Acta de entrega Trasferencia primaria.</t>
  </si>
  <si>
    <t>No. de Actas e Historias Laborales entregadas al archivo central.
Sede central: 1
Nivel desconcentrado: 33</t>
  </si>
  <si>
    <t>Realizar la Gestión de la Asistencia Técnica con Apoyo Logístico.</t>
  </si>
  <si>
    <t>Gerencia del Talento Humano / Coordinadores supervisores de los contratos</t>
  </si>
  <si>
    <t>Realizar actividades de la gestión del conocimiento y la transmisión de saberes.</t>
  </si>
  <si>
    <t>Realizar actividades de formación en el afianzamiento  de las competencias y fortalecimiento de los conocimientos relacionados con los productos y servicios misionales a entregar.</t>
  </si>
  <si>
    <t>Gerencia del Talento Humano / Coordinador de Desarrollo Integral del Talento Humano</t>
  </si>
  <si>
    <t>Fomentar la participación de los servidores de la R.N.E.C. en cursos, seminarios, congresos, diplomados y otros, en temas misionales de la Entidad a través de actividades de capacitación por demanda.</t>
  </si>
  <si>
    <t>Monitorear permanente a la infraestructura del Centro de Computo.</t>
  </si>
  <si>
    <t>Plan Estratégico de Tecnológias de la Información y las comunicaciónes PETI</t>
  </si>
  <si>
    <t>Informes de monitoreo.</t>
  </si>
  <si>
    <t>Cantidad de Informes  de operación Presentados.</t>
  </si>
  <si>
    <t>Coordinador Grupo Administracion e Infraestructura Tecnológica.</t>
  </si>
  <si>
    <t>Realizar los mantenimientos a los dispositivos tecnológicos</t>
  </si>
  <si>
    <t>Informes De Operación</t>
  </si>
  <si>
    <t>Realizar copias de respaldo periódicas de conformidad con los requerimientos, así como su almacenamiento y custodia</t>
  </si>
  <si>
    <t>Informes De ejecución.</t>
  </si>
  <si>
    <t xml:space="preserve">Monitorear  el Data Center Alterno que salvaguarda la información operativa y misional de la entidad para garantizar su operación. </t>
  </si>
  <si>
    <t>Administrar y monitorear la operación del canal principal y de respaldo de la sede CAN.</t>
  </si>
  <si>
    <t>Informes  de operación Presentados.</t>
  </si>
  <si>
    <t>Administrar los recursos compartidos en servidores virtuales.</t>
  </si>
  <si>
    <t>Disponibilidad del sistema de respaldo de servidores virtuales</t>
  </si>
  <si>
    <t>Tiempo disponible/(n)*Tiempo Esperado</t>
  </si>
  <si>
    <t>Administrar los servicios de infraestructura tecnológica que brinda la entidad para su permanente operación.</t>
  </si>
  <si>
    <t>Disponibilidad de los servicios</t>
  </si>
  <si>
    <t>Administrar los esquemas de seguridad con los que cuenta el Centro de Computo para las áreas restringidas</t>
  </si>
  <si>
    <t>Cantidad de Informes generados durante cada periodo</t>
  </si>
  <si>
    <t>Diseñar y elaborar el Plan Estrategico de Tecnológias de la Información y las Comunicaciones PETI para la Entidad.</t>
  </si>
  <si>
    <t>Documento PETI</t>
  </si>
  <si>
    <t>Coordinador Grupo Integración y Gestón.</t>
  </si>
  <si>
    <t>Atender los requerimientos de desarrollo de software y analizar la viabilidad para desarrollo in house o adquisición de los mismos.</t>
  </si>
  <si>
    <t>Porcentaje de disponibilidad de requerimientos</t>
  </si>
  <si>
    <t>Requerimientos atendidos/(n)*Requerimeintos esperados</t>
  </si>
  <si>
    <t>Coordinador Grupo Desarrollo y Programación.</t>
  </si>
  <si>
    <t>Mantener operativo y actualizado los aplicativos que hacen parte de la operación y los temas misionales.</t>
  </si>
  <si>
    <t xml:space="preserve">Informes generados </t>
  </si>
  <si>
    <t xml:space="preserve">Verificar la ejecución de los mantenimientos y actualizaciones de software adquirido a terceros. </t>
  </si>
  <si>
    <t>Matenimiento realizados/(n)*Matenimientos programados</t>
  </si>
  <si>
    <t xml:space="preserve"> Atender los requerimientos e incidentes asociados a los servicios de software.</t>
  </si>
  <si>
    <t xml:space="preserve">Porcentaje de Cumplimiento de Niveles de Servicio en Incidentes por Prioridad Para el Total de Reportes. </t>
  </si>
  <si>
    <t>Requerimientos atendidos/(n)*Requerimeintos solicitados</t>
  </si>
  <si>
    <t>Atender los requerimientos presentados por usuarios para la prestación del servicio ANI-PMT</t>
  </si>
  <si>
    <t xml:space="preserve">Porcentaje de Cumplimiento de Niveles de Servicio por Prioridad Para el Total de Reportes. </t>
  </si>
  <si>
    <t>Coordinador Grupo Soporte Técnico para el Registro Civil y la Identificación</t>
  </si>
  <si>
    <t>Atender los requerimientos ofimáticos y de hardware  recibidos a través de línea de atención y correo electrónico e la RNEC.</t>
  </si>
  <si>
    <t>Porcentaje de Cumplimiento de Niveles de Servicio por Prioridad Para el Total de Reportes.</t>
  </si>
  <si>
    <t>Coordinador Grupo Soporte Técnico y Telecomunicaciones.</t>
  </si>
  <si>
    <t>Mantener las capacidades y soporte de los servicios.</t>
  </si>
  <si>
    <t>Índice de capacidad en la prestación de servicios de tecnología</t>
  </si>
  <si>
    <t>Informes de Operación Presentados.</t>
  </si>
  <si>
    <t>Operar servicios tecnológicos con terceros.</t>
  </si>
  <si>
    <t>Realizar soporte y mantenimiento de los servicios tecnológicos.</t>
  </si>
  <si>
    <t>Porcentaje de Disponibilidad de Conectividad Nacional</t>
  </si>
  <si>
    <t>Realizar instalaciones para mejorar la infraestructura tecnológica</t>
  </si>
  <si>
    <t xml:space="preserve">Fortalecer la capacidad de la infraestructura tecnológica para garantizar alta disponibilidad  </t>
  </si>
  <si>
    <t>Informes  de seguimiento Presentados.</t>
  </si>
  <si>
    <t>Fortalecer las herramientas de seguridad, privacidad y trazabilidad</t>
  </si>
  <si>
    <t>Fortalecer los servicios de interoperabilidad con sistemas de información internos y externos con terceros</t>
  </si>
  <si>
    <t>Implementar mecanismos de control para la operación y continuidad de los Servicios Tecnológicos</t>
  </si>
  <si>
    <t>Realizar soporte y mantenimiento de los servicios tecnológicos</t>
  </si>
  <si>
    <t xml:space="preserve">Implementar infraestructuras lógicas y  eléctricas seguras en las sedes de la Registraduria </t>
  </si>
  <si>
    <t>Puntos instalados/(n)*Puntos por instalar</t>
  </si>
  <si>
    <t>Efectuar instalaciones de elementos de protección tecnológica complementarios en la red.</t>
  </si>
  <si>
    <t>Elementos de protección instalados/(n)*Elementos de protección por instalar</t>
  </si>
  <si>
    <t>Disponer del servicio de datacenter para el respaldo de la información tecnológica implementada.</t>
  </si>
  <si>
    <t>Implementar servicios tecnológicos de software y hardware de respaldo.</t>
  </si>
  <si>
    <t>Proveer plataforma tecnológica de comunicaciones.</t>
  </si>
  <si>
    <t>Implementar la infraestructura tecnológica en seguridad informática.</t>
  </si>
  <si>
    <t>Fortalecer la infraestructura de Hardware.</t>
  </si>
  <si>
    <t>Cantidad de Eqipos entregados/(n)*Cantidad de Equipos adquiridos</t>
  </si>
  <si>
    <t>Gestionar la adquisición y renovación  de licenciamiento  para servicios tecnológicos</t>
  </si>
  <si>
    <t>Dar respuesta oportuna a las acciones de tutela, garantizando la defensa de los intereses de la Entidad.</t>
  </si>
  <si>
    <t>Coordinación de Tutelas</t>
  </si>
  <si>
    <t>Proyectar las impugnaciones contra los fallos adversos a la entidad cuando haya lugar.</t>
  </si>
  <si>
    <t>Realizar seguimiento a cumplimiento de fallos de tutela, evitando que se promuevan incidentes de desacato, por omisión de la Entidad.</t>
  </si>
  <si>
    <t>Ejercer apropiadamente la defensa de la Entidad en los procesos Judiciales, administrativos, conciliaciones extrajudiciales, casos contra la UGPP y demás que se adelanten contra ella.</t>
  </si>
  <si>
    <t>Actuaciones realizadas</t>
  </si>
  <si>
    <t>Coordinación de Defensa Judicial</t>
  </si>
  <si>
    <t>Dar respuesta clara, oportuna y de fondo a la diferentes consultas radicadas ante la oficina jurídica, de conformidad con los imperativos normativos que regulan cada caso en concreto. así mismo, prestar asesoría y apoyo a nivel desconcentrado para efectos de ejercer la defensa dentro de los procesos judiciales y administrativos, así como velar y atender otros temas de interés que puedan afectar a la Entidad.</t>
  </si>
  <si>
    <t>Realizar seguimiento a todos los procesos judiciales cuya competencia este asignada a las delegaciones departamentales, de conformidad con el reporte de procesos judiciales que realizan periódicamente dichas delegaciones.</t>
  </si>
  <si>
    <t xml:space="preserve">Sustanciar algunas resoluciones de competencia del Señor Registrador Nacional, como: segundas instancias disciplinarios, segundas instancias imposición sanciones a jurados de votación del Distrito, trámites Ley moralidad administrativa etc. </t>
  </si>
  <si>
    <t xml:space="preserve">Actos Administrativos </t>
  </si>
  <si>
    <t>Seguimiento de cumplimiento sentencias condenatorias.</t>
  </si>
  <si>
    <t>Verificar lo atinente a las provisiones contables con ocasión de la adopción del método que para el efecto maneja la Agencia Nacional de Defensa Jurídica del Estado.</t>
  </si>
  <si>
    <t>Cuadro de provisiones contables</t>
  </si>
  <si>
    <t>Realizar seguimiento en la elaboración de los documentos técnicos de celebrar o no un acuerdo conciliatorio y lo pertinente en la procedencia del medio de control de repetición</t>
  </si>
  <si>
    <t>Actas</t>
  </si>
  <si>
    <t>Comité de Conciliación y Defensa Judicial</t>
  </si>
  <si>
    <t>Actas y Constancias</t>
  </si>
  <si>
    <t>Recopilar y clasificar información para la elaboración de informes a la PGN.</t>
  </si>
  <si>
    <t>Informes</t>
  </si>
  <si>
    <t>Apoyar la formulación de las Políticas de Defensa judicial</t>
  </si>
  <si>
    <t>Política</t>
  </si>
  <si>
    <t>Realizar seguimiento y control de los casos de conciliación a Nivel Nacional</t>
  </si>
  <si>
    <t>Cantidad de directrices</t>
  </si>
  <si>
    <t>Seguimiento a las Políticas de Prevención del Daño Antijurídico del año 2020</t>
  </si>
  <si>
    <t>Seguimiento realizado</t>
  </si>
  <si>
    <t>Realizar vigilancia, seguimiento y control del Procedimiento Administrativo Sancionatorio a través del Módulo Registradores</t>
  </si>
  <si>
    <t>Reporte del Aplicativo</t>
  </si>
  <si>
    <t>Coordinación de Cobro Coactivo</t>
  </si>
  <si>
    <t>Realizar vigilancia, seguimiento y control a través del del Aplicativo de Cobros Coactivos (procesos).</t>
  </si>
  <si>
    <t>Impulsar los procesos de Cobros Coactivos, generando un efectivo recaudo.</t>
  </si>
  <si>
    <t>Oficios de actuaciones procesales</t>
  </si>
  <si>
    <t>Realizar supervisión del Contrato Interadministrativo Marco de Compraventa de Cartera CM-041-2017 y de sus actas de incorporación.</t>
  </si>
  <si>
    <t>Supervisión</t>
  </si>
  <si>
    <t>Reporte de novedades de los Procesos de Cobro Coactivo a la Dirección Financiera de manera mensual.</t>
  </si>
  <si>
    <t>Cantidad de informes remitidos</t>
  </si>
  <si>
    <t>Conciliar los ingresos reportados por las diferentes Entidades Bancarias de los Procesos de Cobro Coactivo de manera mensual.</t>
  </si>
  <si>
    <t>Atender en el marco de sus competencias  la gestión relativa a la contratación administrativa de la RNEC y el FRR.</t>
  </si>
  <si>
    <t>Minutas, modificaciones y liquidaciones suscritas.</t>
  </si>
  <si>
    <t>Cantidad de Minutas, modificaciones y liquidaciones suscritas.</t>
  </si>
  <si>
    <t>Coordinación de Contratos</t>
  </si>
  <si>
    <t xml:space="preserve">Atender las posibles imposiciones de multas, sanciones y declaratorias de incumplimiento que se remitan y sean competencia de la oficina jurídica. </t>
  </si>
  <si>
    <t>Multas, sanciones o declaratorias de incumplimiento</t>
  </si>
  <si>
    <t>Cantidad de multas, sanciones o declaratorias de incumplimiento</t>
  </si>
  <si>
    <t>Registrar la ejecución presupuestal de la RNEC y el CNE vigencia 2020</t>
  </si>
  <si>
    <t>Ejecución Presupuestal</t>
  </si>
  <si>
    <t>Cantidad de informes publicados</t>
  </si>
  <si>
    <t>Dirección Financiera - Grupo de Presupuesto</t>
  </si>
  <si>
    <t>Elaborar, presentar y transmitir los Estados Financieros de la RNEC del cuarto trimestre de la vigencia 2019</t>
  </si>
  <si>
    <t>Estados Financieros</t>
  </si>
  <si>
    <t>Cantidad de Estados Financieros transferidos</t>
  </si>
  <si>
    <t>Dirección Financiera - Grupo de Contabilidad</t>
  </si>
  <si>
    <t>Elaborar, presentar y transmitir  los Estados Financieros de la RNEC, vigencia 2020</t>
  </si>
  <si>
    <t>Número de Estados Financieros transferidos</t>
  </si>
  <si>
    <t>Registrar la ejecución presupuestal del FRR vigencia 2020</t>
  </si>
  <si>
    <t>Número de informes publicados</t>
  </si>
  <si>
    <t>Elaborar, presentar y transmitir  los Estados Financieros del FRR del cuarto trimestre de la vigencia 2019</t>
  </si>
  <si>
    <t>Elaborar, presentar y transmitir los Estados Financieros del FRR, vigencia 2020</t>
  </si>
  <si>
    <t>Conciliar, clasificar y registrar la ejecución del presupuesto de ingresos del FRRNEC programado para el sexto bimestre de la vigencia 2019</t>
  </si>
  <si>
    <t>Informe mensual de Recaudos</t>
  </si>
  <si>
    <t xml:space="preserve">Número de Informes de Recaudos
</t>
  </si>
  <si>
    <t>Dirección Financiera - Grupo de Recaudos</t>
  </si>
  <si>
    <t>Conciliar, clasificar y registrar la ejecución del presupuesto de ingresos del FRRNEC programado para la vigencia 2020, correspondiente a 5 bimestres</t>
  </si>
  <si>
    <t>Llevar a cabo los procesos para la adquisición de bienes y servicios de la Entidad a través de la Plataforma Secop II</t>
  </si>
  <si>
    <t>Ejecución del Plan Anual de Adquisiciones (Atención de necesidades de adquisición)</t>
  </si>
  <si>
    <t>(Cantidad de solicitudes tramitadas rezagadas +Cantidad de solicitudes tratadas en el periodo) /(n) Cantidad de solicitudes recibidas que cumplen con el PAA y sus modificaciones</t>
  </si>
  <si>
    <t>Coordinador de Compras</t>
  </si>
  <si>
    <t>Levantamiento Físico de Inventarios</t>
  </si>
  <si>
    <t>Inventario actualizado</t>
  </si>
  <si>
    <t>Conformación de la Propiedad, Planta y Equipo</t>
  </si>
  <si>
    <t>Coordinación de Almacén e Inventarios</t>
  </si>
  <si>
    <t>Establecer controles a través del contrato de outsourcing de impresión y fotocopiado con la finalidad de dar cumplimiento a la Política Nacional de "Cero Papel"</t>
  </si>
  <si>
    <t>Controles implementados (impresión y fotocopiado)</t>
  </si>
  <si>
    <t>Controles implementados</t>
  </si>
  <si>
    <t>Coordinación de Recursos Físicos</t>
  </si>
  <si>
    <t>Renovar  y suscribir nuevos convenios interinstitucionales con bibliotecas nacionales</t>
  </si>
  <si>
    <t xml:space="preserve">Convenios interinstitucionales Biblioteca </t>
  </si>
  <si>
    <t xml:space="preserve">Cantidad de Convenios y/o Nuevos </t>
  </si>
  <si>
    <t>Responsable servicios de la Biblioteca RNEC</t>
  </si>
  <si>
    <t>Digitalizar  cartillas, folletos, separatas y demás material bibliográficos que garantice la conservación y preservación de la memoria institucional de la RNEC</t>
  </si>
  <si>
    <t xml:space="preserve">Digitalización Documentos </t>
  </si>
  <si>
    <t>Cantidad de documentos digitalizados</t>
  </si>
  <si>
    <t>Diseño y divulgación mediante banner de nuevas adquisiciones  bibliográficas, físicas y digitales</t>
  </si>
  <si>
    <t>Divulgación Nuevas adquisiciones y servicios</t>
  </si>
  <si>
    <t>Cantidad de Banner</t>
  </si>
  <si>
    <t>Incrementar el número de libros disponibles en el catálogo en línea</t>
  </si>
  <si>
    <t>Cargue de material bibliográfico en catalogo en línea</t>
  </si>
  <si>
    <t>Cantidad de libros cargados en el catalogo en línea</t>
  </si>
  <si>
    <t>Suscribir los contratos para el mejoramiento y/o mantenimiento de sedes</t>
  </si>
  <si>
    <t>Sedes Mejoradas y/o mantenidas</t>
  </si>
  <si>
    <t>Cantidad de actividades contratadas/(n) * Cantidad de actividades a suscribir en el periodo *100</t>
  </si>
  <si>
    <t>Coordinación de Mantenimiento y Construcciones</t>
  </si>
  <si>
    <t>Implementar I fase del Sistema de Gestión Documental</t>
  </si>
  <si>
    <t>SGD implementado en I fase</t>
  </si>
  <si>
    <t>Cantidad de actividades implementadas del  SGD /Cantidad de actividades programadas del  SGD</t>
  </si>
  <si>
    <t>Coordinación Gestión Correspondencia
Coordinación Gestión Documental y de Archivos</t>
  </si>
  <si>
    <t>Tramitar las quejas - informes o anónimos que se allegan a al oficina.</t>
  </si>
  <si>
    <t xml:space="preserve">Autos de Remisión por Competencia - Inhibitorios - Indagación - Investigación </t>
  </si>
  <si>
    <t xml:space="preserve">Auxiliar Administrativo - Técnico Administrativo - Profesional Universitario - Profesional Especializado - Jefe de Oficina </t>
  </si>
  <si>
    <t>Atender los procesos disciplinarios del periodo, con celeridad y bajo el marco del debido proceso.</t>
  </si>
  <si>
    <t>Procesos Disciplinarios atendidos correspondientes al período</t>
  </si>
  <si>
    <t xml:space="preserve">Atender los procesos disciplinarios correspondientes a vigencias anteriores  con celeridad y bajo el marco del debido proceso. </t>
  </si>
  <si>
    <t xml:space="preserve">Procesos Disciplinarios atendidos correspondientes a otras vigencias </t>
  </si>
  <si>
    <t>Procesos gestionados en el periodo/ (n)*92</t>
  </si>
  <si>
    <t xml:space="preserve">Analizar los procesos disciplinarios de vigencias anteriores, a fin de evaluar la decisión que en derecho corresponda. </t>
  </si>
  <si>
    <t>Informe de anális de procesos disciplinarios de vigencias anteriores</t>
  </si>
  <si>
    <t xml:space="preserve">Cantidad de Informes realizados </t>
  </si>
  <si>
    <t>Realizar las observaciones pertinentes a los informes de procesos disciplinarios que se siguen en el país.</t>
  </si>
  <si>
    <t xml:space="preserve">Informes Disciplinarios con Observaciones </t>
  </si>
  <si>
    <t>Cantidad de Informes revisados</t>
  </si>
  <si>
    <t xml:space="preserve">Realizar actividades de control preventivo, a fin de evitar la ocurrencia de hechos que contraríen los principios de la función pública por parte de los servidores de la Registraduría Nacional del Estado Civil, advirtiendo oportunamente  los riesgos de caer en estas conductas.  </t>
  </si>
  <si>
    <t xml:space="preserve">Actividades Control Preventivo </t>
  </si>
  <si>
    <t xml:space="preserve">Cantidad de actividades realizadas </t>
  </si>
  <si>
    <t xml:space="preserve">Realizar reuniones quincenales con 4 operadores disciplinarios del país y sus repectivos Delegados Departamentales de manera virtual, a fin de afianzar el proceso de asesoría de la actividad disciplinaria. </t>
  </si>
  <si>
    <t xml:space="preserve">Reuniones de Asesoría </t>
  </si>
  <si>
    <t xml:space="preserve">Cantidad de reuniones realizadas </t>
  </si>
  <si>
    <t>Realizar las Auditorias de Gestión de la Registraduría Nacional del Estado Civil  y sus óganos adscritos, con el proposito de verificar si las operaciones financieras, administrativas, económicas y de otra índole se han realizado conforme a las normas legales, reglamentarias, estatutarias y de procedimiento</t>
  </si>
  <si>
    <t>Informe</t>
  </si>
  <si>
    <t>Oficina de Control Interno</t>
  </si>
  <si>
    <t>Establecer la eficacia y la eficiencia del Sistema de Gestión en la consecución de los objetivos de calidad establecidos por la Registraduría Nacional del Estado Civil de conformidad con la Norma ISO 9001:2015</t>
  </si>
  <si>
    <t>Hacer seguimiento al Plan de Mejoramiento de gestión institucional a través de la identificación del producto o servicio no conforme, los hallazgos, las no conformidades, acciones correctivas, correcciones y oportunidades de mejora detectadas a partir de las diferentes fuentes establecidas; con el propósito de hacer más eficiente y confiable la Gestión Institucional</t>
  </si>
  <si>
    <t>Evidenciar el cumplimiento de los objetivos, planes, programas, proyectos, procesos, activiadades y demás requisitos establecidos en los referentes normativos mediante la ejecución del Plan  Anual de Auditorías Internas, al tenor de lo establecido en la Ley 87 de 1993</t>
  </si>
  <si>
    <t>Realizar seminarios, foros, conversatorios, mesas de trabajo y talleres lúdicos sobre las temáticas misionales y transversales de la Registraduría Nacional del Estado Civil dirigidos a usuarios internos y externos de la entidad</t>
  </si>
  <si>
    <t>Seminarios
Foros
Talleres
Conversatorios
Mesas de Trabajo</t>
  </si>
  <si>
    <t>Coordinador  CEDAE</t>
  </si>
  <si>
    <t>Elaborar una política de investigación para la Registraduría Nacional del Estado Civil.</t>
  </si>
  <si>
    <t xml:space="preserve">Documento Politica de Investigación </t>
  </si>
  <si>
    <t>Definir líneas de investigación en los temas misionales de la Registraduría Nacional del Estado Civil, elaborando documentos de fundamentación de las líneas y un banco de proyectos en temas de mecanismos de participación, elecciones, registro civil e identificación de personas.</t>
  </si>
  <si>
    <t>Documento de fundamentación de las lineas de investigación de la Registraduria Nacional del Estado Civil</t>
  </si>
  <si>
    <t xml:space="preserve">Registro en el sistema GrupLAC de la Plataforma </t>
  </si>
  <si>
    <t>Registro</t>
  </si>
  <si>
    <t>Realizar investigaciones y publicaciones de impacto nacional,  relevantes y pertinentes para fortalecer a la Registraduría Nacional: impacto de pedagogías de formación en democracia; Código Electoral; elecciones y mecanismos de participación; registro e identificación de personas; avances en la formulación de una política de divulgación de datos abiertos</t>
  </si>
  <si>
    <t xml:space="preserve">Investigaciones, Publicaciones realizadas </t>
  </si>
  <si>
    <t>Publicar un número por año de la revista Democracia Actual que cumpla con los requisitos de indexación en Publindex</t>
  </si>
  <si>
    <t>Revista publicada</t>
  </si>
  <si>
    <t>Diseñar y desarrollar el Plan de Capacitación del CEDAE</t>
  </si>
  <si>
    <t xml:space="preserve">Elaborar los convenios solicitados por las entidades publicas con el cumpimiento  de los requisitos señalados en la ley y las resoluciones expedidas por la registraduria par tal  fin. </t>
  </si>
  <si>
    <t>Convenios con entidaes publicas firmados</t>
  </si>
  <si>
    <t xml:space="preserve">(Cantidad  de convenios Rezagados +Cantidad de convenios elaborados en el Periodo ) /(n)*Cantidad de convenios solicitados por entidades publicas en el periodo </t>
  </si>
  <si>
    <t>Oficina de Convenios</t>
  </si>
  <si>
    <t xml:space="preserve">Elaborar Actas de reuniones para realizar Seguimiento  a los convenios celebrados  con el  fin de resolver inconvenientes presentados con la base de datos dispuesta por la Registraduria </t>
  </si>
  <si>
    <t xml:space="preserve">Actas de reuniones de seguimiento a convenios </t>
  </si>
  <si>
    <t>(Cantidad  de actas Rezagados +Cantidad de Actas elaborados en el Periodo ) /(n)*Cantidad de Actas elaboradas para seguimiento  de los convenios celebrados )</t>
  </si>
  <si>
    <t xml:space="preserve">Oficina de Convenios </t>
  </si>
  <si>
    <t xml:space="preserve">Realizar Video Conferencias con los Delegados Departamentales para el  mejoramiento  y fortalecimiento  de la gestión institucional </t>
  </si>
  <si>
    <t xml:space="preserve">Actas de videoconferencia </t>
  </si>
  <si>
    <t xml:space="preserve">(cantidad de video  Conferencias Rezagadas +Cantidad  de Video Conferencias Realizadas en el periodo ) /(n)*Cantidad de Video Conferencias solicitadas en el  periodo </t>
  </si>
  <si>
    <t xml:space="preserve">Secretaria General </t>
  </si>
  <si>
    <t xml:space="preserve">Realizar reuniones para el  cumplimiento  del Plan anual  de Adquisiciones nivel central </t>
  </si>
  <si>
    <t xml:space="preserve">Actas reuniones para el  cumplimiento  del Plan anual  de Adquisiciones nivel central </t>
  </si>
  <si>
    <t xml:space="preserve">(cantidad Actas de reuniones de seguimiento  realizaddas  ) /(n)*Cantidad de reuniones de seguimiento  realizadas </t>
  </si>
  <si>
    <t xml:space="preserve">Calificar documentos de inscritos al concurso de creditos de vivienda de la presente convocatoria </t>
  </si>
  <si>
    <t xml:space="preserve">Paquete de documentos Calificados </t>
  </si>
  <si>
    <t xml:space="preserve">Cantidad de paquetes de documentos calificados/cantidad de paquetes de documentos recibidos  </t>
  </si>
  <si>
    <t xml:space="preserve">Fondo Social de Vivienda </t>
  </si>
  <si>
    <t xml:space="preserve">Publicar listado definitivo de los admitidos y rechazados en la presente convocatoria </t>
  </si>
  <si>
    <t xml:space="preserve">Listado de participantes admitidos y rechazados  </t>
  </si>
  <si>
    <t>Listado definitivo de admitido y rechados de participantes publicado</t>
  </si>
  <si>
    <t>Desarrollar la convocatoria para la inscripción al concurso de créditos de vivienda de la vigencia 2021</t>
  </si>
  <si>
    <t>Convocatoria de Credito</t>
  </si>
  <si>
    <t xml:space="preserve">Convocatoria realizada </t>
  </si>
  <si>
    <t>Habilitar el aplicativo para la inscripción en línea de los servidores interesados en participar en la  convocatoria de créditos de vivienda de la vigencia 2021</t>
  </si>
  <si>
    <t xml:space="preserve">Servidores publicos inscritos </t>
  </si>
  <si>
    <t xml:space="preserve">Cantidad de inscritos a la convocatoria </t>
  </si>
  <si>
    <t xml:space="preserve">Desembolsar créditos de Vivienda aprobados durante la vigencia </t>
  </si>
  <si>
    <t xml:space="preserve">Desembolso </t>
  </si>
  <si>
    <t xml:space="preserve">Realizar seguimiento mensual y reporte consolidado del comportamiento de la cartera mes a mes. </t>
  </si>
  <si>
    <t xml:space="preserve">Reporte de cartera morosa </t>
  </si>
  <si>
    <t>Cantidad De reporte mensual consolidado de cartera morosa</t>
  </si>
  <si>
    <t xml:space="preserve">Realizar el Estudio de Titulo y Elaboración de Minuta de los Creditos Aprobados </t>
  </si>
  <si>
    <t xml:space="preserve">Estudio de Títulos y elaboración deminutas </t>
  </si>
  <si>
    <t>33.3%</t>
  </si>
  <si>
    <t xml:space="preserve">Realizar seguimiento a la recuperación de cartera por acciones de cobro pre jurídico </t>
  </si>
  <si>
    <t xml:space="preserve">Informe bimestral de cobro prejuridico  </t>
  </si>
  <si>
    <t xml:space="preserve">Numero de informes programados </t>
  </si>
  <si>
    <t>Realizar seguimiento a la recuperación de cartera por acciones de cobro juridico</t>
  </si>
  <si>
    <t xml:space="preserve">Informes cobro  juridico  </t>
  </si>
  <si>
    <t>Cantidad de informes elaborados de cobro juridico</t>
  </si>
  <si>
    <t>Salvarguardar la información de  Escritura Pública y pagaré  de los creditos de vvienda legalizados.</t>
  </si>
  <si>
    <t xml:space="preserve">Escritura Publica y Pagare Escaneada y archivada </t>
  </si>
  <si>
    <t xml:space="preserve">Cantidad de escrituras pública y pagare escaneados y grabados/( n) (Cantidad de creditos de vivienda legalizados) </t>
  </si>
  <si>
    <t>Elaborar y presentar los informes de los Estados Financieros a la  Contaduría General de la Nación</t>
  </si>
  <si>
    <t>Informe de Estados Financieros elaborados y presentados</t>
  </si>
  <si>
    <t>Elaborar y presentar el informe de  rendición de la Cuenta anual a la Contraloría General de la Republica, a través del aplicativo SIRECI</t>
  </si>
  <si>
    <t>Rendicion de la cuenta anual</t>
  </si>
  <si>
    <t>Elaborar y presentar los Estados Financieros al Ministerio de Hacienda y Credito Publico</t>
  </si>
  <si>
    <t>Cantidad de Informe de Estados Financieros elaborados y presentados</t>
  </si>
  <si>
    <t xml:space="preserve">Elaborar y presentar los Estados Financieros al Departamento Nacional de Planeacion </t>
  </si>
  <si>
    <t>Elaborar y presentar los Estados Financieros a la Camara de Representantes</t>
  </si>
  <si>
    <t>Cantidad de actividades realizadas</t>
  </si>
  <si>
    <t xml:space="preserve">Cantidad de estudio de titulos y minutas elaboradas /(n)*Cantidad de creditos aprobados </t>
  </si>
  <si>
    <t xml:space="preserve">Cantidad de créditos desembolsados/(n)*Cantidad de creditos aprobados </t>
  </si>
  <si>
    <t>Socializar con la alta dirección el seguimiento a la gestión en materia de Pqrsdc´s y servicio al ciudadano, con el objeto de gestionar soluciones y acciones de mejora.</t>
  </si>
  <si>
    <t>Comité cuatrimestral de seguimiento a la gestión en materia de Pqr y servicio al ciudadano.</t>
  </si>
  <si>
    <t>Oficina de Planeación - Coordinación de Peticiones, Quejas y Reclamos.</t>
  </si>
  <si>
    <t xml:space="preserve">Realizar adecuaciones locativas a la Oficina del Grupo de Peticiones, Quejas y Reclamos de la Sede Central, conforme al plano propuesto por la Oficina de Mantenimiento y Construcciones. </t>
  </si>
  <si>
    <t>Oficina del Grupo de Pqr reformada.</t>
  </si>
  <si>
    <t>Adecuaciones locativas programadas/ Adecuaciones locativas efectuadas.</t>
  </si>
  <si>
    <t>Gerencia Administrativa y Financiera.</t>
  </si>
  <si>
    <t>Implementar un sistema de información web que facilite la gestión y trazabilidad de los requerimientos de los ciudadanos.</t>
  </si>
  <si>
    <t>Sistema de información web para la gestión y traza de los requerimientos de los ciudadanos.</t>
  </si>
  <si>
    <t xml:space="preserve">Solución web programada/Solución web implementada. </t>
  </si>
  <si>
    <t xml:space="preserve">Gerencia de informática/Oficina de Prensa y Comunicaciones/Programa de Gestión Documental/Coordinación de Peticiones, Quejas y Reclamos. </t>
  </si>
  <si>
    <t xml:space="preserve">Crear el directorio de responsables para la gestión de Pqrsdc´s a nivel nacional, publicarlo y gestionar permanentemente su actualización en la intranet institucional. </t>
  </si>
  <si>
    <t>Directorio creado y publicado en la intranet institucional.</t>
  </si>
  <si>
    <t>Directorio publicado en la Intranet Institucional programado/ Directorio publicado en la Intranet Institucional efectuado.</t>
  </si>
  <si>
    <t>Oficina de Planeación - Coordinación de Peticiones, Quejas y Reclamos - Oficina de Prensa y Comunicaciones.</t>
  </si>
  <si>
    <t>31/04/2020</t>
  </si>
  <si>
    <t xml:space="preserve">Diseñar, desarrollar e implementar un piloto de aplicación de una metodología que permita identificar el esquema de operación y servicio y medir el desempeño de la atención presencial y consolidar estadísticas sobre tiempos de espera, tiempos de atención y cantidad de ciudadanos atendidos. </t>
  </si>
  <si>
    <t xml:space="preserve">Metodología e informe de resultados de la aplicación de la misma en 3 sedes de atención de la RNEC. </t>
  </si>
  <si>
    <t xml:space="preserve">Informes programados con los resultados de la aplicación de la metodología/ Informes elaborados con los resultados de aplicación de la metodología. </t>
  </si>
  <si>
    <t>Oficina de Planeación.</t>
  </si>
  <si>
    <t xml:space="preserve">Elaborar y publicar el informe trimestral de la gestión en materia de Pqrsdc´s en la RNEC. </t>
  </si>
  <si>
    <t>Informes de pqrsdc´s Publicados.</t>
  </si>
  <si>
    <t>Dar tratamiento y respuesta oportuna en los términos de Ley a las Pqrsdc´s recibidas por el Grupo de Peticiones, Quejas y Reclamos.</t>
  </si>
  <si>
    <t>Pqrsdc´s con respuesta y tratamiento en término.</t>
  </si>
  <si>
    <t>Realizar cápsulas informativas sobre la responsabilidad de los servidores públicos frente al derecho de petición y sobre el proceso y los procedimientos de  Servicio al Colombiano.</t>
  </si>
  <si>
    <t xml:space="preserve">Oficina de Planeación - Coordinación de Peticiones, Quejas y Reclamos - Oficina de Prensa y Comunicaciones. </t>
  </si>
  <si>
    <t>Elaborar y publicar en los canales de atención la carta de trato digno a los usuarios para la vigencia 2020.</t>
  </si>
  <si>
    <t>Carta de trato digno actualizada y publicada</t>
  </si>
  <si>
    <t xml:space="preserve">Documento elaborado y publicado. </t>
  </si>
  <si>
    <t>Definir e implementar formatos de apoyo para la interacción con los ciudadanos por el canal telefónico, y para la recepción de peticiones interpuestas de manera verbal.</t>
  </si>
  <si>
    <t xml:space="preserve">Manual de formatos de apoyo para la atención telefónica y la recepción de Pqrsdc´s verbales. </t>
  </si>
  <si>
    <t xml:space="preserve">Formación con énfasis en técnicas de aplicación misional en el registro civil e identificación. </t>
  </si>
  <si>
    <t>Gerencia del Talento Humano
Coordinación de Desarrollo Integral del Talento Humano
Delegados Departamentales
Registraduría del Distrito Capital</t>
  </si>
  <si>
    <t>Formación en técnicas de atención misional y cultura del servicio al colombiano. (Gerencia estratégica de atención al ciudadano)</t>
  </si>
  <si>
    <t>Formación en gestión del conocimiento y transmisión de saberes misionales, para recopilar, depurar, analizar, consolidar y transferir a los servidores activos y nuevos de la entidad la memoria de las prácticas operativas de los procesos misionales.</t>
  </si>
  <si>
    <t>Formación para afianzar las competencias organizacionales y fortalecer los conocimientos de los servidores que atienden las áreas misionales.</t>
  </si>
  <si>
    <t>Capacitación para fortalecer la política institucional de acceso a la información y protección de datos personales en temas misionales al interior de la entidad.</t>
  </si>
  <si>
    <t>Elaborar y socializar con el nivel directivo el informe bimestral de la encuesta de satisfacción de los colombianos con relación a los canales de atención.</t>
  </si>
  <si>
    <t xml:space="preserve">informes elaborados y socializados con el nivel directivo. </t>
  </si>
  <si>
    <t xml:space="preserve">Elaborar y socializar con el nivel directivo el informe bimestral de la encuesta de satisfacción a la atención de Peticiones, Quejas, Reclamos, Sugerencias, Denuncias y Consultas. </t>
  </si>
  <si>
    <t xml:space="preserve">Cantidad de informes elaborados y socializados con el nivel directivo. </t>
  </si>
  <si>
    <t xml:space="preserve">Desarrollar un Panel Administrador que permita generar en tiempo real resultados y estadísticas de las Encuestas de Atención a los Colombianos. </t>
  </si>
  <si>
    <t>Panel administrador de Encuestas de Satisfacción.</t>
  </si>
  <si>
    <t>Panel administrador de Encuestas de Satisfacción programado/ Panel administrador de Encuestas de Satisfacción realizado.</t>
  </si>
  <si>
    <t>Oficina de Prensa y Comunicaciones.</t>
  </si>
  <si>
    <t>La fecha de ejecución de esta actividad está pendiente de definición por parte de la Oficina de Prensa y Comunicaciones.</t>
  </si>
  <si>
    <t>Desarrollar proyectos de cooperación internacional encaminados al fortalecimiento de la participación política con población vulnerable.</t>
  </si>
  <si>
    <t>Proyectos de cooperación</t>
  </si>
  <si>
    <t xml:space="preserve">Oficina de Asuntos Internacionales </t>
  </si>
  <si>
    <t>Elaborar material y protocolos de atención y sensibilización para las personas con discapacidad en materia electoral.</t>
  </si>
  <si>
    <t>Protocolos de atención y sensibilización para las personas con discapacidad en materia electoral</t>
  </si>
  <si>
    <t>Registraduría Delegada en lo Electoral</t>
  </si>
  <si>
    <t xml:space="preserve">Realizar atención preferencial a traves de la Unidad de Atención a Población Vulnerable -UDAPV- a los diferentes grupos poblaciones que por su condición de vulnerabilidad no pueden acceder a las oficinas de la Registraduría Nacional. </t>
  </si>
  <si>
    <t>Jornadas de Registro Civil e Identificación realizadas a través de la Unidad de Atención a Población Vulnerable -UDAPV.</t>
  </si>
  <si>
    <t>Unidad de Atención a Población Vulnerable - UDAPV -Registraduría Delegada para el Registro Civil y la Identificación.</t>
  </si>
  <si>
    <t>Adecuar espacios de la página web en Lengua de Señas Colombiana-LSC para personas con discapacidad auditiva.</t>
  </si>
  <si>
    <t>Página web con información disponible en Lengua de Señas Colombiana-LSC.</t>
  </si>
  <si>
    <t>Oficina de Prensa y Comunicaciones</t>
  </si>
  <si>
    <t>Fortalecer la atención al colombiano a partir de capacitaciones que le permitan conocer a la población diferenciada y/o que su ubicación geográfica sea considerada como de dificil acceso  la importancia del registro civil.</t>
  </si>
  <si>
    <t>Eventos de capacitación realzados a población diferenciada y/o en zonas de dificcil acceso</t>
  </si>
  <si>
    <t>Cantidad de eventos de capacitación realizados.</t>
  </si>
  <si>
    <t>Dirección Nacional de Registro Civil - DNRC</t>
  </si>
  <si>
    <t>Formación en técnicas de atención misional a grupos poblacionales. (Personas con discapacidad, enfoque étnico, ley de víctimas y restitución de tierras, mujeres y conflicto armado, niños, niñas y adolescentes, orientación sexual e identidad de género, personas mayores.)</t>
  </si>
  <si>
    <t>Rediseñar la sección particular de Transparencia y  Acceso a la Información Pública</t>
  </si>
  <si>
    <t>Sección de Transparencia  y Acceso a la Información Pública rediseñada en la pagina principal  de la Registraduría Nacional del Estado Civil.</t>
  </si>
  <si>
    <t>Sección de Transparencia y Acceso a la información Pública para la ciudadania rediseñada</t>
  </si>
  <si>
    <t xml:space="preserve">Responsable: Oficina de Comunicaciones y Prensa
Participes: Oficina de Planeación
</t>
  </si>
  <si>
    <t>Realizar investigaciones y publicaciones de impacto nacional,  relevantes y pertinentes para fortalecer a la Registraduría Nacional: impacto de pedagogías de formación en democracia; Código Electoral; elecciones y mecanismos de participación; registro e identificación de personas; avances en la formulación de una política de divulgación de datos abiertos.</t>
  </si>
  <si>
    <t>Investigaciones y Publicaciones.</t>
  </si>
  <si>
    <t>Centro de Estudios en Democracia y Asuntos Electorales-CEDAE</t>
  </si>
  <si>
    <t>Publicar en el Portal de Datos Abiertos, los resultados electorales de las Elecciones de Autoridades Locales 2019.</t>
  </si>
  <si>
    <t>Información publicada.</t>
  </si>
  <si>
    <t>Actualización programada/Actualización realizada.</t>
  </si>
  <si>
    <t>Actualizar y publicar la información mínima obligatoria en el portal web de la Registraduría Nacional del Estado Civil para la vigencia 2019.</t>
  </si>
  <si>
    <t>Información y contenidos actualizados y publicados en el portal web de la Registraduría Nacional del Estado Civil.
Relacion de documentos actualizados y publicados en el portal web de la RNEC</t>
  </si>
  <si>
    <t>Responsable: Oficina de Prensa y Comunicaciones.
Partícipes: todas las áreas responsables de la información.</t>
  </si>
  <si>
    <t xml:space="preserve">Modificación del Formulario </t>
  </si>
  <si>
    <t>Gerencia Adminitrativa y Financiera, Gerencia de informática y Oficina de Planeación</t>
  </si>
  <si>
    <t>29/02/2019</t>
  </si>
  <si>
    <t>Implementar las estrategias y acciones para fortalecer la política institucional de protección de datos personales.</t>
  </si>
  <si>
    <t>Acciones y Estrategias implementadas en relación a la política institucional de protección de Datos Personales.</t>
  </si>
  <si>
    <t>Registraduría Delegada para el Registro Civil y la Identificación.</t>
  </si>
  <si>
    <t>Publicar el Registro de publicaciones (Art.11, Lit. j, Ley 1712 de 2014  Art. 37 y 38, Decreto. 103 de 2015)</t>
  </si>
  <si>
    <t>Registro de publicaciones que contenga los documentos publicados y automáticamente disponibles para su consulta y descarga en el portal web de la RNEC de conformidad con la Ley 1712 de 2014.</t>
  </si>
  <si>
    <t xml:space="preserve">Actualizar, consolidar y publicar el Registro de Activos de la información, el índice de información clasificada y reservada y el esquema de publicación de la información . </t>
  </si>
  <si>
    <t xml:space="preserve">Registro de activos de información actualizado con la siguiente información y criterios: 
1- En formato Excel y disponible en datos abiertos.
2- listado de todas las categorías de la información publicadas y disponibles de la RNEC. 
3- Características generales: Nombre o título de la categoría de información. descripción del contenido, fecha e idioma, Medio de conservación (físico, análogo y/o digital).
-Formato (hoja de cálculo, imagen, audio, video, documento de texto, etc.).
4-  Todo registro disponible para ser solicitado por el público.
Índice de información clasificada y reservada actualizada con base en los siguientes elementos: 
1- Características generales de los documentos clasificados y reservados.
2- Nombre y categoría del documento clasificado y reservado.
3- Motivos o fundamentos de la clasificación o la reserva - motivación y la individualización del acto en que conste tal calificación. Fundamento constitucional o legal.
Fundamento jurídico de la excepción; Excepción total o parcial.
4- En formato Excel y disponible en datos abiertos.
5- Idioma.
6- Medio de conservación (físico, análogo y/o digital).
7- Fecha de generación de la información.
8- Nombre del responsable de la información.
9- Objetivo legítimo de la excepción.
10- Fecha de la calificación.
11- Plazo de clasificación o reserva
Esquema de publicación de la información publicado y actualizado como mínimo con los siguientes criterios e  información: 
1- Lista de la información publicada en el sitio web.
2- Identificación de las clases de información que la RNEC publicará de manera proactiva y que en todo caso deberá comprender la información mínima obligatoria.
2- Características Generales de la información publicada o a publicar.
3- Periodicidad de la información a divulgar.
4- Criterios generales de publicación de la información
5-  Los cuadros de clasificación documental que faciliten la consulta de los documentos públicos que se conservan en los archivos de la RNEC, de acuerdo con la reglamentación establecida por el Archivo General de la Nación.
6- Característica de la Información y Formatos en los que se encuentra la información. 
7- adelantar un procedimiento participativo para la adopción y actualización del Esquema de Publicación, con mecanismos de consulta a ciudadanos, interesados y usuarios en los procesos de adopción y actualización del Esquema de Publicación.
</t>
  </si>
  <si>
    <t>1 Registro de activos actualizado y publicado, 1 Índice de información clasificada y reservada publicado  y 1 Esquema de Publicación de la Información actualizado y publicado</t>
  </si>
  <si>
    <r>
      <rPr>
        <b/>
        <sz val="8"/>
        <rFont val="Arial"/>
        <family val="2"/>
      </rPr>
      <t xml:space="preserve">Registro de activos de información: </t>
    </r>
    <r>
      <rPr>
        <sz val="8"/>
        <rFont val="Arial"/>
        <family val="2"/>
      </rPr>
      <t xml:space="preserve">Responsables de la consolidación:  Gerencia de Informática.
Responsables de la publicación: Oficina de Prensa y Comunicaciones
Responsables de la actualización:  Registraduría Delegada para el Registro Civil y la Identificación, Registraduría Delegada en lo Electoral, Gerencia Administrativa y Financiera
Gerencia de Informática, Gerencia de Talento Humano, Oficina de Planeación, Oficina de Control Disciplinario, Oficina de Prensa y Comunicaciones y todas las demás áreas con activos de información.
</t>
    </r>
    <r>
      <rPr>
        <b/>
        <sz val="8"/>
        <rFont val="Arial"/>
        <family val="2"/>
      </rPr>
      <t xml:space="preserve">Índice de Información clasificada y Reservada: </t>
    </r>
    <r>
      <rPr>
        <sz val="8"/>
        <rFont val="Arial"/>
        <family val="2"/>
      </rPr>
      <t xml:space="preserve">Oficina Jurídica.
</t>
    </r>
    <r>
      <rPr>
        <b/>
        <sz val="8"/>
        <rFont val="Arial"/>
        <family val="2"/>
      </rPr>
      <t>Esquema de publicación de la información:</t>
    </r>
    <r>
      <rPr>
        <sz val="8"/>
        <rFont val="Arial"/>
        <family val="2"/>
      </rPr>
      <t xml:space="preserve">  Oficina de Prensa y Comunicaciones.</t>
    </r>
  </si>
  <si>
    <t xml:space="preserve">Actualizar el Sistema Integral de Capacitación Electoral con criterios de accesibilidad. </t>
  </si>
  <si>
    <t>Plataforma del Sistema Integral de Capacitación Electoral actualizado.</t>
  </si>
  <si>
    <t>Sistema Integral de Capacitación Electoral actualizado.</t>
  </si>
  <si>
    <t>Desarrollar  capacitaciones a los servidores públicos en Transparencia y acceso a la Información publica y Datos abiertos</t>
  </si>
  <si>
    <t xml:space="preserve">Monitoreo mensual de la información publicada en la página web efectuado por la Oficina de Prensa y Comunicaciones. </t>
  </si>
  <si>
    <t>Informe de monitoreo al esquema de publicación mensual</t>
  </si>
  <si>
    <t>Realizar seguimiento  cuatrimestral  a las acciones programadas en la estrategia de transparencia y acceso a la información pública del Plan Anticorrupción y de atención al Ciudadano.</t>
  </si>
  <si>
    <t>Oficina de Control Interno.</t>
  </si>
  <si>
    <t>Requerimientos técnicos validados para interoperar el Sistema Nacional de Identificación y el Sistema Integral de Trámites-SITAC de tal forma que permita reducir el tiempo de expedición del documento de los colombianos en el exterior. Este desarrollo corresponde a una tarea conjunta entre Cancillería y Registraduría, el cual podrá ser implementado cuando se garantice la interoperabilidad con el sistema de identificación de la Registraduría</t>
  </si>
  <si>
    <t>% de valor ejecutado en la racionalización del trámite vs valor esperado en la racionalización del trámite fijado en el aplicativo y formato del SUIT del Departamento Administrativo de la Función Pública.</t>
  </si>
  <si>
    <t>Dirección Nacional de  Identificación 
Gerencia Informática.</t>
  </si>
  <si>
    <t>Lograr realizar los trámites  de cédula de ciudadanía y tarjeta de identidad,  en las Registradurías del país que cuenten con  la estación EIS, con cargue en tiempo real, en el  flujo de producción  mediante  un ambiente web.</t>
  </si>
  <si>
    <t>Lograr realizar los trámites  de duplicado de  cédula de ciudadanía  a través de una  APP desde un dispositivo electrónico con autenticación y  reconocimiento facial y con pago en línea.</t>
  </si>
  <si>
    <t xml:space="preserve">Dirección Nacional de  Identificación 
Gerencia Informática.- Gerencia Administrativa y Financiera </t>
  </si>
  <si>
    <t>Expedición de la cédula electrónica y digital para los colombianos,</t>
  </si>
  <si>
    <t>Registraduria Delegada para el Registro Civil e Identificación - Dirección Nacional de Identificación  - Gerencia Informática</t>
  </si>
  <si>
    <t>Trámite de renovación de tarjeta de identidad eliminado.</t>
  </si>
  <si>
    <t>Registraduría Delegada para el Registro Civil y la Identificación  Dirección Nacional de Identificación</t>
  </si>
  <si>
    <t>Continuar con la racionalización mediante la Interoperabilidad Externa entre Registradurías y Hospitales y Clínicas con convenio  para la actualización de la información con base a los datos de registro civil desde la herramienta SRC-Web. 
Continuar con las actividades de interoperabilidad externa que conduzcan a un mayor número de Oficinas de Registraduria y Hospitales/Clínicas con la herramienta SRC-Web para garantizar la actualización de las bases de datos a partir de la información registrada en el formato de registro civil de nacimiento en formato de papel o digital, reduciendo el número de pasos, los tiempos y costos para que el ciudadano pueda acceder a la información del registro civil sin requerir trámites adicionales (postgrabacion de registro civil de nacimiento), para expedición de certificados, copias y preparación de documentos de identificación.</t>
  </si>
  <si>
    <t xml:space="preserve"> Dirección Nacional de Registro Civil y Gerencia Informática.</t>
  </si>
  <si>
    <t xml:space="preserve">Programar otras acciones de racionalización de trámites. </t>
  </si>
  <si>
    <t>Documento : Matriz de racionalización de trámites  para el  componente  Racionalización de trámites  vigencia 2021 elaborado.</t>
  </si>
  <si>
    <t>Responsable: Registraduría Delegada para el Registro Civil y Dirección Nacional de Identificación.
Partícipes: Oficina de Planeación.</t>
  </si>
  <si>
    <t>Realizar seguimiento  cuatrimestral  a las acciones programadas en la estrategia de racionalización de trámites  del Plan Anticorrupción y de atención al Ciudadano.</t>
  </si>
  <si>
    <t xml:space="preserve">Actualizar la Politica de Administración de Riesgos </t>
  </si>
  <si>
    <t xml:space="preserve">Politica de Administración de Riesgos </t>
  </si>
  <si>
    <t>Politica de Administración de Riesgos divulgada</t>
  </si>
  <si>
    <t>Monitorear el mapa de riesgos de corrupción vigencia 2020.</t>
  </si>
  <si>
    <t>Documento de monitoreo al Mapa de Riesgos de Corrupción</t>
  </si>
  <si>
    <t>Documentos de monitoreo al Mapa de riesgos de Corrupción.</t>
  </si>
  <si>
    <t>Oficina de Control Interno..</t>
  </si>
  <si>
    <t>Mapa de riesgos de Corrupción monitoreados  de manera  cuatrimestral.</t>
  </si>
  <si>
    <t>Realizar seguimiento  a los mapas de riesgos de corrupción vigencia 2020</t>
  </si>
  <si>
    <t>Porcentaje de avance  en el desarrollo de las actividades planteadas en los mapas de Riesgos de Corrupción</t>
  </si>
  <si>
    <t>Publicar el  primer, segundo y tercer informe de seguimiento al Mapa de Riesgos de Corrupción vigencia 2020.</t>
  </si>
  <si>
    <t>Cantidad de Informes de seguimiento elaborados</t>
  </si>
  <si>
    <t>Aprobación del  Mapa de Riesgos de Corrupción  vigencia 2020</t>
  </si>
  <si>
    <t xml:space="preserve">Acta  de aprobación  definitiva del Plan Anticorrupción y de Atención al Ciudadano  y Mapas de Riesgos de Corrupción </t>
  </si>
  <si>
    <t>Comité de Coordinación  de Control Interno.</t>
  </si>
  <si>
    <t>Indicador de cumplimiento: publicación del Mapa de Riesgos de Corrupción de la RNEC en su nivel central y desconcentrado.</t>
  </si>
  <si>
    <t>Responsable: Oficina de Planeación.</t>
  </si>
  <si>
    <t xml:space="preserve">Oficio- Memorando: Solicitud  de construcción del Mapa de Riesgos de Corrupción a todos los responsables de los macroprocesos del nivel central y a las delegaciones departamentales y a sus equipos de trabajo. </t>
  </si>
  <si>
    <t>Responsable: Oficina de Planeación</t>
  </si>
  <si>
    <t xml:space="preserve">Riesgos de corrupción, identificados,  construidos, evaluados y valorados por los funcionarios competentes de acuerdo a la normatividad, metodologías y talleres vigentes.
(i) Identificación de los objetivos del proceso, las causas, los riesgos de corrupción y las consecuencias.
(ii) Análisis de la probabilidad e impacto de los riesgos de corrupción. 
(iii) Evaluación del riesgo de corrupción con posterioridad a la aplicación de controles preventivos y correctivos de carácter manual u automático. </t>
  </si>
  <si>
    <t xml:space="preserve">Responsables: Líderes de los macroprocesos al  en el nivel central, Delegaciones Departamentales y Registraduría Distrital. </t>
  </si>
  <si>
    <t xml:space="preserve">Asesorías prestadas a las áreas para la adecuada construcción del Mapa de Riesgos de Corrupción, mediante correo electrónico, vía telefónica, presencial y en talleres. </t>
  </si>
  <si>
    <t xml:space="preserve">Responsables: Oficina de Planeación, Registraduría Distrital y Delegaciones Departamentales. </t>
  </si>
  <si>
    <t xml:space="preserve">Oficina de Planeación. </t>
  </si>
  <si>
    <t xml:space="preserve">Indicador de cumplimiento: publicación del Mapa de Riesgos de Corrupción de la RNEC en su nivel central y desconcentrado conforme a ley. </t>
  </si>
  <si>
    <t xml:space="preserve"> Mapa de Riesgos de Corrupción de la RNEC 2020 </t>
  </si>
  <si>
    <t xml:space="preserve">Responsable: Oficina de Planeación. </t>
  </si>
  <si>
    <t>Aprobación del Mapa de Riesgos de Corrupción 2020</t>
  </si>
  <si>
    <t xml:space="preserve">Indicador de cumplimiento: aprobación definitiva mediante acta del Plan Anticorrupción y de Atención al Colombiano y Mapas de Riesgos de Corrupción. </t>
  </si>
  <si>
    <t>Responsable: Comité de Control Interno</t>
  </si>
  <si>
    <t>Socialización del  Mapa de Riesgos de Corrupción -2020- vía correo electrónico, intranet y boletín de prensa con los funcionarios y contratistas de la Entidad, y vía página web, foro o encuesta con la ciudadanía, órganos de control, otras entidades públicas y privadas y demás interesados externos a la RNEC.</t>
  </si>
  <si>
    <t>Documento proyecto de Mapa de Riesgos de Corrupción socializado vía correo electrónico, intranet y boletín de prensa con los funcionarios y contratistas de la Entidad, y vía página web, foro o encuesta con la ciudadanía, órganos de control, otras entidades públicas y privadas y demás interesados externos a la RNEC.</t>
  </si>
  <si>
    <t>Responsable: Oficina de Planeación.
Partícipes: Oficina de Prensa y Comunicaciones y líderes de los macroprocesos a nivel central.</t>
  </si>
  <si>
    <t>Ajustar los Mapas de Riesgos de Corrupción de conformidad con las sugerencias y hallazgos producto de la socialización previa a nivel interno y externo.</t>
  </si>
  <si>
    <t>Mapa de Riesgos de Corrupción vigencia 2020 ajustado</t>
  </si>
  <si>
    <t>Realizar las actividades de práctica ética inherentes al Plan de Acción de Gestión Ética formulado desde la Sede Central.</t>
  </si>
  <si>
    <t>Gerencia del Talento Humano
Equipo de Apoyo a la Gestión Ética
Partícipes: Delegados Departamentales
Registraduría del Distrito Capital</t>
  </si>
  <si>
    <t xml:space="preserve">Buscar y consolidar las buenas prácticas a nivel internacional sobre participación política ciudadana. </t>
  </si>
  <si>
    <t>Documento consolidado con las buenas prácticas en participación política</t>
  </si>
  <si>
    <t>Documento consolidado de buenas prácticas elaborado.</t>
  </si>
  <si>
    <t xml:space="preserve">Replicar acciones y buenas prácticas de organizaciones internacionales en materia de participación política </t>
  </si>
  <si>
    <t xml:space="preserve">Informes, acciones, generación de contenido replicando las buenas prácticas </t>
  </si>
  <si>
    <t>Establecer contactos con las diferentes ONG’S internacionales que trabajen en temas de participación política.</t>
  </si>
  <si>
    <t xml:space="preserve">Base de datos aliados, alianzas y convenios </t>
  </si>
  <si>
    <t>Realizar mesas de diálogo presenciales con instituciones y agrupaciones políticas para identificar acciones de mejora  de servicios en materia electoral</t>
  </si>
  <si>
    <t>Acta con los compromisos en materia de mejoramiento de servicios.</t>
  </si>
  <si>
    <t>Mesas de diálogo presenciales con  instituciones y agrupaciones políticas para identificar acciones de mejora de servicios en materia electoral programadas/ Mesas de diálogo presenciales con  instituciones y agrupaciones políticas para identificar acciones de mejora de servicios en materia electoral realizadas.</t>
  </si>
  <si>
    <t>Realizar grupos focales con partes interesadas y entidades públicas para identificar acciones de mejora de servicios en materia electoral.</t>
  </si>
  <si>
    <t>Grupos focales con partes interesadas y entidades públicas para identificar acciones de mejora de servicios en materia electoral realizados.</t>
  </si>
  <si>
    <t>Capacitar y sensibilizar a los servidores públicos de la RNEC en materia de rendición de cuentas.</t>
  </si>
  <si>
    <t xml:space="preserve"> Una capacitación realizada</t>
  </si>
  <si>
    <t>Acciones de free press para dar a conocer a través de los medios de comunicación el día, hora y canales a través de los cuales se llevarán a cabo los diferentes eventos de  rendición de cuentas. Aviso en permanente en página web para dar a conocer el día, hora y canales a través de los cuales se llevará a cabo los diferentes eventos de  rendición de cuentas.
Estrategia en redes sociales para dar a conocer el día, hora y canales a través de los cuales se llevará a cabo los diferentes eventos de  rendición de cuentas.</t>
  </si>
  <si>
    <t>Aviso en permanente en página web para dar a conocer el día, hora y canales a través de los cuales se llevará a cabo los diferentes eventos de  rendición de cuentas.</t>
  </si>
  <si>
    <t>Publicación de los insumos de los eventos de rendición de cuentas.</t>
  </si>
  <si>
    <t xml:space="preserve">Formulario web implementado. </t>
  </si>
  <si>
    <t>Responsables: Oficina de Prensa y Comunicaciones
Partícipes: Oficina de Planeación</t>
  </si>
  <si>
    <t>Diseñar y habilitar los mecanismos físicos o virtuales en donde los colombianos  puedan consignar sus sugerencias, necesidades, inquietudes y requerimientos frente a los temas que considere deben ser tenidos en cuenta en los espacios y eventos de dialogo y rendición de cuentas.</t>
  </si>
  <si>
    <t xml:space="preserve">Encuestas y consultas de temas de interés para los eventos de rendición de cuentas  diseñadas, habilitadas y dirigidas a los colombianos. </t>
  </si>
  <si>
    <t>Responsables: Oficina de Prensa y Comunicaciones.
Partícipes: Registradurías Delegadas de Electoral y  Registro Civil e Identificación.</t>
  </si>
  <si>
    <t xml:space="preserve">Realizar la Rendición de cuentas del nivel desconcentrado.  </t>
  </si>
  <si>
    <t>Rendición de cuentas de los registradores distritales y delegados departamentales</t>
  </si>
  <si>
    <t xml:space="preserve">Indicador de cumplimiento:  Informes y eventos de rendición de cuentas del nivel desconcentrado efectuados. </t>
  </si>
  <si>
    <t>Responsables: Oficina de Planeación, Oficina de Control Interno, Oficina de Prensa y Comunicaciones, Delegados Departamentales y Registradores Distritales.</t>
  </si>
  <si>
    <t>Elaborar el Informe de Rención de Cuentas 2020</t>
  </si>
  <si>
    <t>Informe de Rendición de Cuentas 2020.</t>
  </si>
  <si>
    <t>Cantidad de Informe de Rendición de Cuentas elaborado.</t>
  </si>
  <si>
    <t xml:space="preserve">Responsable: Oficina de Planeación.
</t>
  </si>
  <si>
    <t>Realizar la Audiencia Pública Participativa de Rendición de cuentas de la RNEC de la vigencia 2020.</t>
  </si>
  <si>
    <t xml:space="preserve">Memorias de la audiencia pública participativa de rendición de cuentas. 
Listas de asistencia a la audiencia pública participativa de rendición de cuentas. </t>
  </si>
  <si>
    <t>Responsables: Oficina de Planeación, Oficina de Control Interno, Oficina de Prensa y Comunicaciones y Delegados departamentales en los que se realiza la mesa de diálogo y rendición de cuentas.</t>
  </si>
  <si>
    <t>Aplicar los instrumentos metodológicos para efectuar la evaluación de cada uno de los canales, medios, espacios y  eventos de la estrategia de rendición de cuentas.</t>
  </si>
  <si>
    <t>Encuestas de percepción de canales, medios, espacios y eventos de rendición de cuentas efectuadas, consolidadas y analizadas.</t>
  </si>
  <si>
    <t>Realizar  Seguimiento  Cuatrimestral a las acciones programadas  en la estrategia de Rendición de Cuentas del Plan Anticorrupción y de Atención al Ciudadano.</t>
  </si>
  <si>
    <t>Informe de seguimiento a la ejecución de la estrategia de Rendición de Cuentas en el primer, segundo y tercer  cuatrimestre de la vigencia 2020.</t>
  </si>
  <si>
    <t>Porcentaje de avance  en la ejecución de las actividades de la estrategia de Rendición de Cuentas</t>
  </si>
  <si>
    <t>Consolidar, elaborar, socializar y publicar el informe general anual de evaluación  de los resultados  de la Estrategia de Rendición de Cuentas y el documento memoria de la Rendición de Cuentas vigencia 2020</t>
  </si>
  <si>
    <t>Informe  general anual de evaluación de la Estrategia de Rendición de Cuentas</t>
  </si>
  <si>
    <t>Informe anual  que contenga el resultado de la implementación y desarrollo de las actividades contenidas en la Estrategia de Rendición de Cuentas del Plan Anticorrupción  vigencia 2020</t>
  </si>
  <si>
    <t>Elaborar y divulgar el Plan de Mejoramiento Institucional a partir  de los acuerdos, propuestas y evaluaciones que resultan de las acciones del proceso de Rendición de Cuentas de la RNEC</t>
  </si>
  <si>
    <t xml:space="preserve">Plan de Mejoramiento de la estrategia de Rendición de Cuentas </t>
  </si>
  <si>
    <t xml:space="preserve">Cantidad cápsulas informativas elaboradas y publicadas. /(n)* Cantidad cápsulas informativas programadas en el periodo. </t>
  </si>
  <si>
    <t>Cantidad de documentos registrados./(n)*(Cantidad de documentos publicados en el periodo)</t>
  </si>
  <si>
    <t>Capacitaciones realizadas/ (n)*capacitaciones programadas.</t>
  </si>
  <si>
    <t>31/09/2020</t>
  </si>
  <si>
    <t xml:space="preserve">1/01/2020
</t>
  </si>
  <si>
    <t>Certificación, Documentación y Servicios</t>
  </si>
  <si>
    <t>Implementar un formulario web en el cual los servidores públicos de la RNEC puedan aportar ideas para la definición de espacios para la rendición de cuentas.</t>
  </si>
  <si>
    <t>Atender las observaciones en la Revisión y validación del Mapa de Riesgos de Corrupción del nivel desconcentrado por parte de cada uno de los responsables de macroprocesos del nivel central.</t>
  </si>
  <si>
    <t xml:space="preserve">Cantidad de observaciones atendidas
</t>
  </si>
  <si>
    <t>Documento: Protocolos de atención y sensibilización para las personas con discapacidad en materia electoral elaborados-</t>
  </si>
  <si>
    <t>Informe sobre acciones y Estrategias implementadas elaborado.</t>
  </si>
  <si>
    <t>Informe de replicabilidad de buenas prácticas</t>
  </si>
  <si>
    <t>Número de la actividad</t>
  </si>
  <si>
    <t>N°. Objetivo  
Estratégico</t>
  </si>
  <si>
    <t>Depurar y actualizar el  censo electoral</t>
  </si>
  <si>
    <t>Censo electoral actualizado y depurado</t>
  </si>
  <si>
    <t>Catindad repotes de actualización y depuración del Censo electoral</t>
  </si>
  <si>
    <t>0//05/2020</t>
  </si>
  <si>
    <t xml:space="preserve">Oficina de Planeación </t>
  </si>
  <si>
    <t xml:space="preserve">Dar directrices en materia de Conciliación </t>
  </si>
  <si>
    <t>Elaborar constancias y actas del Comité para la atención de diligencias prejudiciales y judiciales a Nivel Nacional y seguimientos.</t>
  </si>
  <si>
    <t>Gestionar la posibilidad de crear un grupo de investigación  y hacer el respectivo registro en la plataforma GrupLac de COLCIENCIAS</t>
  </si>
  <si>
    <t>Plan Anticorrupción y de Atención al Ciudadano</t>
  </si>
  <si>
    <t>Realizar mantenimiento de la plataforma PMT II.</t>
  </si>
  <si>
    <t>Ofrecer la disponibilidad de la plataforma PMT II.</t>
  </si>
  <si>
    <t>Disponer de un soporte técnico a usuarios.</t>
  </si>
  <si>
    <t>Documento Programa de Bienestar Social realizado</t>
  </si>
  <si>
    <t>Documento Sistema de Gestión de Seguridad y Salud en el Trabajo realizado</t>
  </si>
  <si>
    <t>Documento el Plan Institucional de Formación y Capacitación realizado</t>
  </si>
  <si>
    <t>Documento el Plan de Capacitación del CEDAE desarrollado</t>
  </si>
  <si>
    <t>Enviar las herramientas metodológicas de orientación al interior de la Entidad para la construcción del Mapa de Riesgos de Corrupción del nivel central y desconcentrado - vigencia 2020.</t>
  </si>
  <si>
    <t>Adecuar las herramientas metodológicas de orientación al interior de la RNEC para la construcción del Mapa de Riesgos de Corrupción de la RNEC para la vigencia 2020.</t>
  </si>
  <si>
    <t xml:space="preserve">Divulgar el Mapa de Riesgo de Corrupción de la RNEC del nivel central y desconcentrado para la vigencia 2020 en su versión definitiva. </t>
  </si>
  <si>
    <t xml:space="preserve">Efectuar el análisis de los riesgos de corrupción por parte de cada responsable de Macroprocesos en el nivel central y desconcentrado junto con su equipo de trabajo. </t>
  </si>
  <si>
    <t>Taller de  Mapa de Riesgos de Corrupción–Vigencia 2020 realizado por los funcionarios competentes en el tema</t>
  </si>
  <si>
    <t xml:space="preserve">Mapa de Riesgos de Corrupción del nivel desconcentrado revisado y validado por parte de cada uno de los responsables de macroprocesos del nivel central. </t>
  </si>
  <si>
    <t xml:space="preserve">Mapa de Riesgos de Corrupción de la RNEC vigencia 2020 ajustado. </t>
  </si>
  <si>
    <t>Rendición de Cuentas realizada</t>
  </si>
  <si>
    <t xml:space="preserve">Mapa de Riesgos de Corrupción de la RNEC 2020 </t>
  </si>
  <si>
    <t>Mapa de Riesgos de Corrupción de la RNEC vigencia 2020 divulgado</t>
  </si>
  <si>
    <t>Memorando de envío de las herramientas metodológicas para la construcción del mapa de riesgos de corrupción</t>
  </si>
  <si>
    <t xml:space="preserve">Taller realizado para la construcción del Mapa de Riesgos de Corrupción de la RNEC. </t>
  </si>
  <si>
    <t>Asesorías realizadas</t>
  </si>
  <si>
    <t>Planeación de la Gestión Institucional</t>
  </si>
  <si>
    <t xml:space="preserve">Cantidad de solicitudes con tratamiento y respuesta oportuna en el bimestre/(n) * Total de solicitudes recibidas en el bimestre.  </t>
  </si>
  <si>
    <t xml:space="preserve">Cantidad de solicitudes con tratamiento y respuesta oportuna en el bimestre/ (n) * Total de solicitudes recibidas en el bimestre.  </t>
  </si>
  <si>
    <t xml:space="preserve">Cantidad de actividades programadas en el cuatrimestre/ (n) * Total de actividades que reportan cumplimiento en el cuatrimestre.  </t>
  </si>
  <si>
    <t xml:space="preserve">Cantidad de comités de seguimiento programados/ Cantidad de comités de seguimiento a la gestión  efectuados. </t>
  </si>
  <si>
    <t>Cantidad de  Pqrsdc´s respondidas  y tratamiento en término realizadas*100/(n)*Total de Pqrsdc's recibidas.</t>
  </si>
  <si>
    <t>Cantidad de Funcionarios que aprobaron la capacitación/ (n)*Cantidad de funcionarios que se inscribieron en la capacitación.</t>
  </si>
  <si>
    <t>Sistema de Gestión y Mejoramiento Institucional</t>
  </si>
  <si>
    <t xml:space="preserve">Acompañar y asesorar a las áreas en la elaboración del Mapa de Riesgos de Corrupción con el fin de fortalecer la construcción del Mapa de Riesgos en nivel central, Registraduría Distrital y Delegaciones Departamentales. </t>
  </si>
  <si>
    <t xml:space="preserve">Divulgar el Mapa de Riesgo de Corrupción de la RNEC del nivel central y desconcentrado para la vigencia 2020  en su versión definitiva. </t>
  </si>
  <si>
    <t>Consolidar el Mapa de Riesgos de Corrupción del nivel central y desconcentrado de la RNEC para la vigencia 2020.</t>
  </si>
  <si>
    <t>Cantidad de reportes realizados</t>
  </si>
  <si>
    <t>Taller Mapa de Riesgos de Corrupción–Vigencia 2020 realizado</t>
  </si>
  <si>
    <t>Cantidad de asesorías realizadas a las áreas en la elaboración del mapa de riesgos de corrupción</t>
  </si>
  <si>
    <t xml:space="preserve">Indicador de cumplimiento: Consulta y socialización del Mapa de Riesgos de Corrupción con actores internos y externos. 
Cantidad de actores externos que participaron en la socialización del mapa de riesgo de corrupción. </t>
  </si>
  <si>
    <t>Debates Electorales</t>
  </si>
  <si>
    <t xml:space="preserve">Mecanismos de Participación </t>
  </si>
  <si>
    <t>Adjudicación de Creditos para Vivienda</t>
  </si>
  <si>
    <t>Gestión Financiera</t>
  </si>
  <si>
    <t>Gestión Juridica</t>
  </si>
  <si>
    <t xml:space="preserve">Evaluación y Mejora </t>
  </si>
  <si>
    <t>Gestión de los Recursos Financieros</t>
  </si>
  <si>
    <t>Gestión de los Recursos Físicos</t>
  </si>
  <si>
    <t>Gestión Documental</t>
  </si>
  <si>
    <t>Comunicación Organizacional</t>
  </si>
  <si>
    <t>Gestión de Comunicación  Pública y Estratégica</t>
  </si>
  <si>
    <t>Cantidad de campañas realizadas/((n)*(Cantidad de campañas solicitadas))</t>
  </si>
  <si>
    <t>Cantidad  de impresos realizados/((n)*(Cantidad de impresos encargados))</t>
  </si>
  <si>
    <t>Cantidad  de publicaciones realizadas/((n)*(Cantidad de publicaciones solicitadas))</t>
  </si>
  <si>
    <t>Cantidad de comunicados/((n) *Cantidad de temas a tratar)</t>
  </si>
  <si>
    <t>Cantidad se programas producidos/((n)*(cantidad de programas emitidos))</t>
  </si>
  <si>
    <t>Informe de auditorías de gestión</t>
  </si>
  <si>
    <t>Informe de seguimiento</t>
  </si>
  <si>
    <t>Informe de seguimiento 
con actas</t>
  </si>
  <si>
    <t>Cantidad de Informes de auditoría de gestión realizados y socializados</t>
  </si>
  <si>
    <t>Informe de auditoría de calidad realizado y socializado</t>
  </si>
  <si>
    <t>Cantidad de acciones tratadas de los planes de Mejoramiento/((n)* Cantidad de Acciones Solicitadas)</t>
  </si>
  <si>
    <t>Cantidad de Informes de seguimiento realizados</t>
  </si>
  <si>
    <t>Gestión del Talento Humano</t>
  </si>
  <si>
    <t>Representación Judicial</t>
  </si>
  <si>
    <t>Gestión Contractual</t>
  </si>
  <si>
    <t>Tutelas respondidas</t>
  </si>
  <si>
    <t>Impugnaciones realizadas</t>
  </si>
  <si>
    <t>Fallos seguidos</t>
  </si>
  <si>
    <t>Consultas respondidas</t>
  </si>
  <si>
    <t>Cuadro de Control al día</t>
  </si>
  <si>
    <t>Seguimiento a sentecias condenatorias</t>
  </si>
  <si>
    <t xml:space="preserve">Informes enviados a la PGN </t>
  </si>
  <si>
    <t>Políticas formuladas</t>
  </si>
  <si>
    <t>Seguimientos realidos a casos de consiliación</t>
  </si>
  <si>
    <t>Documentos de directrices</t>
  </si>
  <si>
    <t>Seguimiento realizado a las  Políticas de Prevención del Daño Antijurídico del año 2020</t>
  </si>
  <si>
    <t>Seguimientos realizados a los procedimientos administrativos sancionatorios a través del módulo registradores</t>
  </si>
  <si>
    <t>Seguimiento realizado a cobros coaccivos</t>
  </si>
  <si>
    <t>Novedades reportadas de procesos de cobros coacctivos</t>
  </si>
  <si>
    <t>Conciliaciones realizadas en proceso de cobros coacctivos</t>
  </si>
  <si>
    <t>Cantidad de actuaciones realizadas en periodo/((n)*(Cantidad de actuaciones programadas en el periodo))</t>
  </si>
  <si>
    <t>Cantidad de procesos impulsados / ((n)*Cantidad de procesos atendidos en el peridos)</t>
  </si>
  <si>
    <t>(Cantidad de solicitudes atendidad en el periodo) / ((n)*Cantidad de solciitudes recibidas en el periodo)</t>
  </si>
  <si>
    <t>Cantidad de consultas tramitados /((n)*Cantidad de consultas recibidos en el periodo)</t>
  </si>
  <si>
    <t>Cantidad de informes tramitados / ((n)*Cantidad de informes recibidos en el periodo)</t>
  </si>
  <si>
    <t>Cantidad de actos tramitados / ((n)*Cantidad de Actos Administrativos recibidos en el periodo)</t>
  </si>
  <si>
    <t>Cantidad de actualizaciones tramitados /((n)*Cantidad de Actualizaciones recibidos en el periodo)</t>
  </si>
  <si>
    <t>Cantidad de casos con seguimiento / ((n)*Cantidad de casos recibidos en el periodo)</t>
  </si>
  <si>
    <t>Cantidad de actualizaciones tramitados / ((n)*Cantidad de Actualizaciones recibidos en el periodo)</t>
  </si>
  <si>
    <t>Cantidad de actas tramitados / ((n)*Cantidad de solicitudes totales de actas para el periodo)</t>
  </si>
  <si>
    <t>Cantidad de fallos tramitados / ((n)*Cantidad de fallos recibidos en el periodo)</t>
  </si>
  <si>
    <t xml:space="preserve"> Cantidad de impugnaciones tramitados / ((n)*Cantidad de impugnaciones recibidos en el periodo)</t>
  </si>
  <si>
    <t>Cantidad de tutelas tramitados / ((n)*Cantidad de tutelas recibidos en el periodo)</t>
  </si>
  <si>
    <t>Cantidad de informes tramitados / ((n)*Cantidad de solicitudes totales en el periodo)</t>
  </si>
  <si>
    <t>Procesos gestionados en el periodo/ ((n)*Procesos programados para gestionar en el periodo)</t>
  </si>
  <si>
    <t xml:space="preserve">(Tramites Rezagados+Tramitados en el periodo) / ((n)*Quejas + informes + anónimos recibidos) </t>
  </si>
  <si>
    <t>Actuaciones Disciplinarias</t>
  </si>
  <si>
    <t>Registro y Actualización del Sistema</t>
  </si>
  <si>
    <t>Certificación, Documentación  y Servicios</t>
  </si>
  <si>
    <t>Registro Civil e Identificación</t>
  </si>
  <si>
    <t>(Cantidad de cédulas de ciudadanía  enviadas a la oficina de origen rezagadas del período anterior + Cantidad de cédulas de ciudadanía  enviadas a la oficina de origen enviadas del período actual) / (n) * Cantidad de cédulas de ciudadanía producidas en el período</t>
  </si>
  <si>
    <t xml:space="preserve">Cantidad de tarjetas de identidad enviadas a la oficina de origen rezagadas del período anterior + Cantidad de cédulas de ciudadanía  enviadas a la oficina de origen enviadas del período actual) / (n) *  Cantidad de tarjetas de identidad producidas en el período  </t>
  </si>
  <si>
    <t>Informes trimestrales de pqrsdc´s elaborados y publicados.</t>
  </si>
  <si>
    <t xml:space="preserve">Cápsulas informativas. </t>
  </si>
  <si>
    <t>Capacitación sobre  Transparencia y acceso a la Información publica y datos abiertos</t>
  </si>
  <si>
    <t>Reportes de resultados de la encuesta elaborados y socializados con el nivel directivo.</t>
  </si>
  <si>
    <t>Monitorear permanentemente del mapa de riesgos de corrupción vigencia 2020.</t>
  </si>
  <si>
    <t>Informes de seguimiento  al mapa de riesgos de corrupción publicados</t>
  </si>
  <si>
    <t>Documento Plan Anticorrupción y de Atención al Colombiano y Mapa de Riesgos de Corrupción socializado, apropiado y aprobado por parte de la Alta Dirección de la Entidad en sesión de Comité Directivo.</t>
  </si>
  <si>
    <t>Documento  Plan Anticorrupción y de Atención al  Ciudadano  y Mapa  de Riesgos de Corrupción socializado.</t>
  </si>
  <si>
    <t>Informes de seguimiento  al mapa de riesgos de corrupción</t>
  </si>
  <si>
    <t>Informes de seguimiento  a la ejecución de la estrategia de racionalización de trámites  del Plan Anticorrupción en el primer, segundo y tercer cuatrimestre de la vigencia 2020.</t>
  </si>
  <si>
    <t>Informes de seguimiento  a la ejecución de la estrategia de transparencia y acceso a la información pública  en el primer, segundo y tercer cuatrimestre de la vigencia 2020.</t>
  </si>
  <si>
    <t xml:space="preserve">Plan de Mejoramiento Institucional </t>
  </si>
  <si>
    <t xml:space="preserve">Cantidad de Informes de seguimiento a la ejecución de tareas del componente de transparencia y acceso a la información pública. </t>
  </si>
  <si>
    <t>Cantidad de Informes de seguimiento a la ejecución de tareas del componente de racionalización de trámites.</t>
  </si>
  <si>
    <t>Cantidad de jornadas de Registro Civil e Identificación programadas/ (n)*Cantidad de jornadas de Registro Civil e Identificación realizadas.</t>
  </si>
  <si>
    <t xml:space="preserve">Listado de trámites a racionalizar en la vigencia 2021. </t>
  </si>
  <si>
    <t>Información de todos los registros civiles generados en los centros de salud y notarias oportunamente en las base de datos de registro civil, para expedición de certificados, copias y preparación de documentos de identificación (tarjeta de identidad y cédula de ciudadanía)</t>
  </si>
  <si>
    <t xml:space="preserve">Cantidad de proyectos de cooperación </t>
  </si>
  <si>
    <t>Cantidad de Investigaciones y Publicaciones realizadas y publicadas.</t>
  </si>
  <si>
    <t>Cantidad de alianzas consolidadas y fortalecimiento de participación política.</t>
  </si>
  <si>
    <t>Cantidad de actividades programadas/ (n)*Cantidad de actividades realizadas</t>
  </si>
  <si>
    <t>Cantidad de actividades realizadas/ (n)*Cantidad de actividades realizadas</t>
  </si>
  <si>
    <t xml:space="preserve">Cantidad de encuestas realizadas./(n)*Cantidad de encuestas programadas en el periodo
</t>
  </si>
  <si>
    <t>Actividades de Formación ejecutadas / (n)*Actividades de Formación programadas.</t>
  </si>
  <si>
    <t>Actividades de Práctica Ética ejecutadas / (n)*Actividades de Práctica Ética programadas.</t>
  </si>
  <si>
    <t>Actividades de formación realizadas</t>
  </si>
  <si>
    <t>Seguimiento a la Gestión Institucional</t>
  </si>
  <si>
    <t>Actualizar el formulario de atención al ciudadano de la página web.</t>
  </si>
  <si>
    <t>Cantidad de Mejoras programadas/ Cantidad de mejoras implementadas</t>
  </si>
  <si>
    <t>Cantidad de documentos y/o contenidos publicados y actualizados en la página web./ (n)*Documentos y/o contenidos mínimos a actualizar y publicar.</t>
  </si>
  <si>
    <t>(Cantidad de monitoreos realizados*100)/ 12</t>
  </si>
  <si>
    <t>Desarrollar el proyecto de racionalización del tiempo de los trámites cédula de ciudadanía por primera vez,  duplicado, rectificación  y renovación realizados en el exterior. Proyecto “Web Service para generación de NIST de Cancillería"</t>
  </si>
  <si>
    <t xml:space="preserve">Implementar la estación integrada de Servicios EIS   para enrolamiento de  los trámites de CC y TI  ( primera vez, duplicado, renovación y rectificación) </t>
  </si>
  <si>
    <t>Implementar una  APP para tramitar duplicado de cedula de ciudadanía   desde un dispositivo electrónico,  con autenticación y  reconocimiento facial y con pago en línea.</t>
  </si>
  <si>
    <t>Implementar el proyecto de cédula electrónica y digital  para los trámites de duplicado y rectificación de cédula de ciudadanía.</t>
  </si>
  <si>
    <t xml:space="preserve">Eliminar el trámite de renovaciones tarjetea de identidad </t>
  </si>
  <si>
    <t>Documento Plan de Estimulos realizado</t>
  </si>
  <si>
    <t>Gestión de Infraestructura Tecnológica</t>
  </si>
  <si>
    <t>Gestión de Software</t>
  </si>
  <si>
    <t>Soporte Técnico</t>
  </si>
  <si>
    <t>Informes de avances generados</t>
  </si>
  <si>
    <t xml:space="preserve">Capacitaciones realizadas
</t>
  </si>
  <si>
    <t xml:space="preserve">Cantidad de Investigaciones, Publicaciones realizadas </t>
  </si>
  <si>
    <t>Cantidad de Revistas publicadas</t>
  </si>
  <si>
    <t>Cantidad de documentos elaborados</t>
  </si>
  <si>
    <t>Cantidad  de Capacitaciones realizadas</t>
  </si>
  <si>
    <t>Cantidad de ajustes solicitados/ Cantidad de ajustes realizados.</t>
  </si>
  <si>
    <t>CEDAE</t>
  </si>
  <si>
    <t>Informes presentados</t>
  </si>
  <si>
    <t>Cantidad de temas de campañas definidos en el periodo/((n)*(Cantidad de temas de campañas a definir solicitados en el periodo))</t>
  </si>
  <si>
    <t>Coordinar y realizar auditorías a procesos, actividades u operaciones, no contempladas en el
Plan Anual de Auditorías- PAI, cuando sea necesario o a solicitud de los responsables de los procesos o el Señor Registrador.</t>
  </si>
  <si>
    <t>Informes de auditorías solicitadas</t>
  </si>
  <si>
    <t>Realizar seguimiento al Sistema de Gestión de Calidad - Auditoria de Calidad.</t>
  </si>
  <si>
    <t>Informe de auditoria de calidad</t>
  </si>
  <si>
    <t>Informe de auditoría de calidad realizado</t>
  </si>
  <si>
    <t>Realizar seguimiento a los planes de mejoramiento (Institucional y por procesos)</t>
  </si>
  <si>
    <t>Ejecutar el  Plan  Anual de Auditorías Internas - PAI</t>
  </si>
  <si>
    <t>Cantidad reportes de actualización y depuración del Censo electoral</t>
  </si>
  <si>
    <t>Documento Plan de Estímulos realizado</t>
  </si>
  <si>
    <t>Coordinador Grupo Administración e Infraestructura Tecnológica.</t>
  </si>
  <si>
    <t>Diseñar y elaborar el Plan Estratégico de Tecnologías de la Información y las Comunicaciones PETI para la Entidad.</t>
  </si>
  <si>
    <t>Requerimientos atendidos/(n)*Requerimientos esperados</t>
  </si>
  <si>
    <t>Seguimiento a sentencias condenatorias</t>
  </si>
  <si>
    <t>Seguimientos realizados a casos de conciliación</t>
  </si>
  <si>
    <t>Seguimiento realizado a cobros coactivos</t>
  </si>
  <si>
    <t>Novedades reportadas de procesos de cobros coactivos</t>
  </si>
  <si>
    <t>Conciliaciones realizadas en proceso de cobros coactivos</t>
  </si>
  <si>
    <t>Informe de análisis de procesos disciplinarios de vigencias anteriores</t>
  </si>
  <si>
    <t xml:space="preserve">Realizar reuniones quincenales con 4 operadores disciplinarios del país y sus respectivos Delegados Departamentales de manera virtual, a fin de afianzar el proceso de asesoría de la actividad disciplinaria. </t>
  </si>
  <si>
    <t xml:space="preserve">Documento Política de Investigación </t>
  </si>
  <si>
    <t>Documento de fundamentación de las líneas de investigación de la Registraduría Nacional del Estado Civil</t>
  </si>
  <si>
    <t>Adjudicación de Créditos para Vivienda</t>
  </si>
  <si>
    <t xml:space="preserve">Calificar documentos de inscritos al concurso de créditos de vivienda de la presente convocatoria </t>
  </si>
  <si>
    <t>Listado definitivo de admitido y rechazados de participantes publicado</t>
  </si>
  <si>
    <t>Convocatoria de Crédito</t>
  </si>
  <si>
    <t xml:space="preserve">Créditos desembolsados </t>
  </si>
  <si>
    <t xml:space="preserve">Cantidad de créditos desembolsados/(n)*Cantidad de créditos aprobados </t>
  </si>
  <si>
    <t xml:space="preserve">Realizar el Estudio de Titulo y Elaboración de Minuta de los Créditos Aprobados </t>
  </si>
  <si>
    <t xml:space="preserve">Estudio de Títulos y elaboración de minutas </t>
  </si>
  <si>
    <t>Realizar seguimiento a la recuperación de cartera por acciones de cobro jurídico</t>
  </si>
  <si>
    <t xml:space="preserve">Informes cobro  jurídico  </t>
  </si>
  <si>
    <t>Cantidad de informes elaborados de cobro jurídico</t>
  </si>
  <si>
    <t>Salvaguardar la información de  Escritura Pública y pagaré  de los créditos de vivienda legalizados.</t>
  </si>
  <si>
    <t>Rendición de la cuenta anual</t>
  </si>
  <si>
    <t>Elaborar y presentar los Estados Financieros al Ministerio de Hacienda y Crédito Publico</t>
  </si>
  <si>
    <t xml:space="preserve">Elaborar y presentar los Estados Financieros al Departamento Nacional de Planeación </t>
  </si>
  <si>
    <t>Elaborar y presentar los Estados Financieros a la Cámara de Representantes</t>
  </si>
  <si>
    <t>Elaborar el Informe de Rendición de Cuentas 2020</t>
  </si>
  <si>
    <t xml:space="preserve">Elaborar los convenios solicitados por las entidades publicas con el cumplimiento  de los requisitos señalados en la ley y las resoluciones expedidas por la Registraduría par tal  fin. </t>
  </si>
  <si>
    <t>Cantidad de Noticias al Día/(n)(Cantidad de día hábiles del mes)</t>
  </si>
  <si>
    <t>Sección de Transparencia y Acceso a la información Pública para la ciudadanía rediseñada</t>
  </si>
  <si>
    <t>Capacitación realizada</t>
  </si>
  <si>
    <t xml:space="preserve">Realizar seguimiento del segundo semestre de 2019  a los acuerdos de gestión de los Registradores Especiales </t>
  </si>
  <si>
    <t>Consolidar el plan de acción institucional del Nivel Central 2020</t>
  </si>
  <si>
    <t xml:space="preserve">Cantidad de Reportes realizados </t>
  </si>
  <si>
    <t>Elaborar y publicar el Plan Estratégico de la RNEC 2020 - 2023</t>
  </si>
  <si>
    <t>Documento de diagnóstico</t>
  </si>
  <si>
    <t>Documento de diagnóstico elaborado</t>
  </si>
  <si>
    <t>Monitorear el consumo de Agua en la sede central y las 23 Registradurías Auxiliares de Bogotá</t>
  </si>
  <si>
    <t xml:space="preserve">Reporte de consumo de agua </t>
  </si>
  <si>
    <t>Monitorear el consumo de energía en la  sede central y 23 Registradurías Auxiliares de Bogotá</t>
  </si>
  <si>
    <t xml:space="preserve">Reporte de consumo de energía </t>
  </si>
  <si>
    <t>Cantidad de certificados de disposición</t>
  </si>
  <si>
    <t>Plan de  gestión integral de residuos aprovechables en sede central</t>
  </si>
  <si>
    <t>Formular  el plan de  gestión integral de residuos aprovechables en sede central</t>
  </si>
  <si>
    <t>Plan de  gestión integral de residuos aprovechables en Sede central formulado</t>
  </si>
  <si>
    <t>Formular propuesta para la implementación de puntos ecológicos en la sede central</t>
  </si>
  <si>
    <t>Documento de propuesta formulado</t>
  </si>
  <si>
    <t>Realizar el control y seguimiento a la generación de todos los residuos generados en sede central y Registraduría Distrital</t>
  </si>
  <si>
    <t>Reporte de seguimiento</t>
  </si>
  <si>
    <t>Documento de estado del arte</t>
  </si>
  <si>
    <t>Documento estado del arte elaborado.</t>
  </si>
  <si>
    <t>Informe de replicabilidad de buenas prácticas elaborado</t>
  </si>
  <si>
    <t xml:space="preserve">Alianzas establecidas </t>
  </si>
  <si>
    <t>alianzas realizadas en el periodo/ (n)* alianzas programadas a realizar en el periodo</t>
  </si>
  <si>
    <t xml:space="preserve"> Informe de Rendición de Cuentas elaborado.</t>
  </si>
  <si>
    <t xml:space="preserve">Memorias de la audiencia pública participativa de rendición de cuentas. </t>
  </si>
  <si>
    <t>Secretaría General</t>
  </si>
  <si>
    <t>N.A</t>
  </si>
  <si>
    <t>Herramienta metodológica de riesgos</t>
  </si>
  <si>
    <t xml:space="preserve">Memorando </t>
  </si>
  <si>
    <t xml:space="preserve">Líderes de los macroprocesos al  en el nivel central, Delegaciones Departamentales y Registraduría Distrital. </t>
  </si>
  <si>
    <t xml:space="preserve">Reporte de asesorías prestadas </t>
  </si>
  <si>
    <t>Crear y publicar  en la intranet el directorio de responsables para la gestión de PQRSDC a nivel nacional</t>
  </si>
  <si>
    <t>Directorio creado y publicado</t>
  </si>
  <si>
    <t xml:space="preserve">Elaborar y publicar el informe trimestral de la gestión en materia de PQRSDC en la RNEC. </t>
  </si>
  <si>
    <t>Informes trimestrales de PQRSDC elaborados y publicados.</t>
  </si>
  <si>
    <t>Dar tratamiento y respuesta oportuna en los términos de Ley a las PQRSDC recibidas por el Grupo de Peticiones, Quejas y Reclamos.</t>
  </si>
  <si>
    <t xml:space="preserve">Manual de formatos de apoyo para la atención telefónica y la recepción de PQRSDC verbales. </t>
  </si>
  <si>
    <t>Dar tratamiento y respuesta oportuna  a las PQRSDC recibidas en el sexto bimestre de la vigencia 2019 por parte del Grupo de Peticiones, Quejas y Reclamos de Oficinas Centrales.</t>
  </si>
  <si>
    <t>Reporte de asuntos PQRSDC tramitados por el Grupo de Pqr.</t>
  </si>
  <si>
    <t>Página web adecuada</t>
  </si>
  <si>
    <t>Actualizar y publicar la información mínima obligatoria en el portal web de la Registraduría Nacional del Estado Civil para la vigencia 2020.</t>
  </si>
  <si>
    <t xml:space="preserve">Información y contenidos actualizados y publicados en el portal web de la Registraduría Nacional del Estado Civil.
</t>
  </si>
  <si>
    <t xml:space="preserve">Registro de publicaciones </t>
  </si>
  <si>
    <t xml:space="preserve">Formulario web </t>
  </si>
  <si>
    <t>Oficina de Comunicaciones y Prensa</t>
  </si>
  <si>
    <t xml:space="preserve">Realizar atención preferencial a través de la Unidad de Atención a Población Vulnerable -UDAPV- a los diferentes grupos poblacionales que por su condición de vulnerabilidad no pueden acceder a las oficinas de la Registraduría Nacional. </t>
  </si>
  <si>
    <t xml:space="preserve">Jornadas de Registro Civil e Identificación </t>
  </si>
  <si>
    <t>Cantidad de jornadas de Registro Civil e Identificación realizadas./ (n)*Cantidad de jornadas de Registro Civil e Identificación programadas en el período</t>
  </si>
  <si>
    <t>Eventos de capacitación realizados a población diferenciada y/o en zonas de difícil acceso</t>
  </si>
  <si>
    <t>Acciones y Estrategias implementadas</t>
  </si>
  <si>
    <t>Informe elaborado sobre acciones y Estrategias implementadas en la vigencia</t>
  </si>
  <si>
    <t xml:space="preserve"> Dirección Nacional de Registro Civil </t>
  </si>
  <si>
    <t>Matriz de racionalización de trámites  elaborada.</t>
  </si>
  <si>
    <t>Registraduría Delegada para el Registro Civil y Dirección Nacional de Identificación.</t>
  </si>
  <si>
    <t xml:space="preserve">Eliminar el trámite de renovaciones tarjeta de identidad </t>
  </si>
  <si>
    <t>Implementar una  aplicación para tramitar duplicado de cedula de ciudadanía   desde un dispositivo electrónico,  con autenticación y  reconocimiento facial y con pago en línea.</t>
  </si>
  <si>
    <t>Trámite de renovación de tarjeta de identidad eliminado</t>
  </si>
  <si>
    <t xml:space="preserve">Protocolos de atención y sensibilización </t>
  </si>
  <si>
    <t>Protocolos de atención y sensibilización elaborados</t>
  </si>
  <si>
    <t>Información publicada en el portal de datos abiertos.</t>
  </si>
  <si>
    <t>Actualización realizada/Actualización programada.</t>
  </si>
  <si>
    <t>Cantidad mesas de diálogo realizadas</t>
  </si>
  <si>
    <t>Cantidad de grupos focales  realizados.</t>
  </si>
  <si>
    <t>Gerencia del Talento Humano
Coordinación de Desarrollo Integral del Talento Humano</t>
  </si>
  <si>
    <t xml:space="preserve">Gerencia del Talento Humano - Grupo Carrera Administrativa Especial </t>
  </si>
  <si>
    <t>Elaborar el plan de trabajo anual del Sistema de Gestión de Seguridad y Salud en el Trabajo</t>
  </si>
  <si>
    <t xml:space="preserve">Gerencia del Talento Humano </t>
  </si>
  <si>
    <t>Gerencia Informática</t>
  </si>
  <si>
    <t xml:space="preserve">Registro de activos de información actualizado </t>
  </si>
  <si>
    <t xml:space="preserve">Actualizar, consolidar y publicar el índice de información clasificada y reservada </t>
  </si>
  <si>
    <t xml:space="preserve">Índice de información clasificada y reservada actualizada </t>
  </si>
  <si>
    <t xml:space="preserve"> Índice de información clasificada y reservada publicado  </t>
  </si>
  <si>
    <t xml:space="preserve">Actualizar, consolidar y publicar el esquema de publicación de la información . </t>
  </si>
  <si>
    <t>Esquema de Publicación de la Información actualizado y publicado</t>
  </si>
  <si>
    <t xml:space="preserve"> Oficina de Prensa y Comunicaciones.</t>
  </si>
  <si>
    <t>Cantidad de consultas tramitadas /((n)*Cantidad de consultas recibidas en el período)</t>
  </si>
  <si>
    <t>Cantidad de procesos impulsados / ((n)*Cantidad de procesos programados en el periodos)</t>
  </si>
  <si>
    <t>Cantidad de Informes de ingresos recaudados</t>
  </si>
  <si>
    <t>Cargue de material bibliográfico en catálogo en línea</t>
  </si>
  <si>
    <t>Cantidad de libros cargados en el catálogo en línea</t>
  </si>
  <si>
    <t>Cantidad de actividades implementadas del  SGD /(n) *Cantidad de actividades programadas del  SGD</t>
  </si>
  <si>
    <t xml:space="preserve">Cantidad de actividades contratadas/(n) * Cantidad de actividades a suscribir en el periodo </t>
  </si>
  <si>
    <t xml:space="preserve">Gerencia Informática </t>
  </si>
  <si>
    <t>Oficina Jurídica</t>
  </si>
  <si>
    <r>
      <t xml:space="preserve">Oficina Jurídica
</t>
    </r>
    <r>
      <rPr>
        <b/>
        <sz val="8"/>
        <rFont val="Arial"/>
        <family val="2"/>
      </rPr>
      <t/>
    </r>
  </si>
  <si>
    <t>Gerencia Administrativa y Financiera</t>
  </si>
  <si>
    <t>Oficina de Control Disciplinario</t>
  </si>
  <si>
    <t>Acta de aprobación del Plan Anticorrupción y de Atención al Colombiano y del Mapa de Riesgos de Corrupción,
en el Comité Institucional de Coordinación de Control Interno</t>
  </si>
  <si>
    <t>31/31/2020</t>
  </si>
  <si>
    <t>Cantidad de reporte mensual consolidado de cartera morosa</t>
  </si>
  <si>
    <t xml:space="preserve">Cantidad de informes programados </t>
  </si>
  <si>
    <t>Proyectos de cooperación formulado y ejecutado</t>
  </si>
  <si>
    <t xml:space="preserve">Elaborar estado del arte sobre buenas prácticas a nivel internacional en materia  participación política ciudadana. </t>
  </si>
  <si>
    <t>Realizar una capacitación sobre la formulación del Plan de Acción Institucional nivel central</t>
  </si>
  <si>
    <t>Capacitación</t>
  </si>
  <si>
    <t>01/012/2020</t>
  </si>
  <si>
    <t>Informe de seguimiento PAI elaborado</t>
  </si>
  <si>
    <t xml:space="preserve">Reporte de seguimiento a los acuerdo de gestión realizado </t>
  </si>
  <si>
    <t>Documento PAI consolidado</t>
  </si>
  <si>
    <t>Informe consolidado y publicado</t>
  </si>
  <si>
    <t xml:space="preserve">Plan Estratégico elaborado y publicado. </t>
  </si>
  <si>
    <t>Cantidad de informes elaborados</t>
  </si>
  <si>
    <t xml:space="preserve">Consolidar y divulgar los mapas de riesgos de corrupción de la RNEC del nivel central y desconcentrado para la vigencia 2020  en su versión definitiva. </t>
  </si>
  <si>
    <t xml:space="preserve">Mapas de riesgos de corrupción de la RNEC vigencia 2020 </t>
  </si>
  <si>
    <t>Cantidad de mapas de riesgos  de corrupción de la RNEC vigencia 2020 divulgados</t>
  </si>
  <si>
    <t>Cantidad de mapas de riesgo de proceso actualizado y publicado</t>
  </si>
  <si>
    <t>Mapa de Riesgo de procesos y corrupción</t>
  </si>
  <si>
    <t>Cantidad de mapas de riesgo actualizado y publicado</t>
  </si>
  <si>
    <t xml:space="preserve">Mapas de riesgos de corrupción de la RNEC 2020 </t>
  </si>
  <si>
    <t xml:space="preserve"> Cantidad de mapas de riesgos de corrupción de la RNEC 2020 consolidados</t>
  </si>
  <si>
    <t>Cantidad de mapas de riesgos de corrupción de la RNEC vigencia 2020 divulgados</t>
  </si>
  <si>
    <t xml:space="preserve">Mapas de riesgos de corrupción  de la RNEC vigencia 2020 </t>
  </si>
  <si>
    <t>Cantidad de mapas de riesgos de corrupción  vigencia 2020 ajustados</t>
  </si>
  <si>
    <t>Memorando enviado</t>
  </si>
  <si>
    <t>Sistema de información web implementado.</t>
  </si>
  <si>
    <t>Cantidad Informes de PQRSDC elaborados y publicados.</t>
  </si>
  <si>
    <t>Cantidad de reportes de resultados de la encuesta elaborados y socializados con el nivel directivo.</t>
  </si>
  <si>
    <t>Cantidad de actas firmadas con la aprobación del Plan Anticorrupción y de Atención al Colombiano y del Mapa de Riesgos de Corrupción, del Comité Institucional de Coordinación de Control Interno</t>
  </si>
  <si>
    <t>Verificar la visibilización del Plan Anticorrupción y de Atención al Colombiano y del Mapa de Riesgos de Corrupción mediante publicación en la página web</t>
  </si>
  <si>
    <t>Publicación en la página web de la RNEC del Plan Anticorrupción y de Atención al Ciudadano y Mapa de Corrupción publicado</t>
  </si>
  <si>
    <t xml:space="preserve"> Plan Anticorrupción y de Atención al Ciudadano y Mapa de Riesgos publicados en la Pagina web de la RNEC</t>
  </si>
  <si>
    <t>Matriz con reportes de seguimiento al Mapa de Riesgos de Corrupción</t>
  </si>
  <si>
    <t>Cantidad de matrices con reportes de seguimiento al Mapa de Riesgos de Corrupción</t>
  </si>
  <si>
    <t>Realizar comité para verificar la elaboración del Plan Anticorrupción y de Atención al Colombiano y del Mapa de Riesgos de Corrupción y aprobar ambos documentos.</t>
  </si>
  <si>
    <t>Informe anual de evaluación de la Estrategia de Rendición de Cuentas</t>
  </si>
  <si>
    <t>Informe anual de evaluación de la Estrategia de Rendición de Cuentas de la vigencia 2020</t>
  </si>
  <si>
    <t xml:space="preserve">Informes o actas de seguimiento de auditorias de gestión establecidas en el PAI </t>
  </si>
  <si>
    <t>Cantidad de Informes o actas de seguimiento realizados</t>
  </si>
  <si>
    <t>Mediante auto tramitar las quejas - informes o anónimos que se allegan a la oficina.</t>
  </si>
  <si>
    <t>Realizar actividades de control preventivo, a fin de evitar la ocurrencia de hechos que contraríen los principios de la función pública por parte de los servidores de la Registraduría Nacional del Estado Civil.</t>
  </si>
  <si>
    <t>Desarrollo del panel administrador de encuestas de satisfacción.</t>
  </si>
  <si>
    <t>Desarrollo del panel administrador de encuestas de satisfacción realizado.</t>
  </si>
  <si>
    <t xml:space="preserve">Generar estrategias en los medios de comunicación para dar a conocer lo referente a la organización y transmisión de la rendición de cuentas </t>
  </si>
  <si>
    <t xml:space="preserve">Avisos publicados en los diferentes medios de comunicación interna y externa. </t>
  </si>
  <si>
    <t>Realizar actividades de capacitación para fortalecer la política institucional de acceso a la información y protección de datos personales en temas misionales al interior de la entidad.</t>
  </si>
  <si>
    <t xml:space="preserve">Evaluaciones de desempeño laboral de los servidores públicos, de carrera administrativa, de la sede central y activos en el período </t>
  </si>
  <si>
    <t>Actualizar el Registro Público de la Carrera</t>
  </si>
  <si>
    <t>Cantidad de evaluaciones realizadas/ (n)*Cantidad de evaluaciones programadas en el período</t>
  </si>
  <si>
    <t xml:space="preserve">Actividades del Sistema de Gestión de la Seguridad y Salud en el Trabajo SG-SST desarrolladas </t>
  </si>
  <si>
    <t xml:space="preserve">Actividades del Programa de Bienestar Social desarrolladas </t>
  </si>
  <si>
    <t xml:space="preserve">Actividades del Plan de estímulos desarrolladas </t>
  </si>
  <si>
    <t>Hoja de Control digitalizada</t>
  </si>
  <si>
    <t>Cantidad de hojas de control generadas</t>
  </si>
  <si>
    <t>Cantidad de Formatos Único de Inventario Documental - FUID diligenciados</t>
  </si>
  <si>
    <t>Formato Único de Inventario Documental Diligenciado</t>
  </si>
  <si>
    <t>Transferencias realizadas al archivo central del inventario documental</t>
  </si>
  <si>
    <t>Cantidad de transferencias realizadas al archivo central del inventario documental</t>
  </si>
  <si>
    <t>Aplicar el procedimiento del sistema de evaluación de desempeño laboral del los servidores públicos de carrera administrativa activos en la vigencia</t>
  </si>
  <si>
    <t>Monitorear la infraestructura del Centro de Cómputo y gestionar las cuentas de usuario y los servicios de acceso.</t>
  </si>
  <si>
    <t>Reporte de monitoreo.</t>
  </si>
  <si>
    <t xml:space="preserve">Cantidad de reportes de monitoreos presentados. </t>
  </si>
  <si>
    <t>Reporte de operación</t>
  </si>
  <si>
    <t>Cantidad de reportes de operación presentados.</t>
  </si>
  <si>
    <t>Programar y aprobar la realización de los mantenimientos a los dispositivos tecnológicos.</t>
  </si>
  <si>
    <t>Reporte de ejecución.</t>
  </si>
  <si>
    <t>Crear y gestionar los servidores virtuales en el espacio de hiperconvergencia.</t>
  </si>
  <si>
    <t>Servidores creados y gestionados.</t>
  </si>
  <si>
    <t>Cantidad de servidores creados y/o gestionados/(n)*Cantidad de solicitudes de creación y/o gestión de servidores</t>
  </si>
  <si>
    <t>Videoconferencia realizadas</t>
  </si>
  <si>
    <t>Reportes de avances generados</t>
  </si>
  <si>
    <t>Registro de activos actualizado</t>
  </si>
  <si>
    <t xml:space="preserve">Supervisar el contrato para la ejecución de los mantenimientos y actualizaciones de software adquirido a terceros. </t>
  </si>
  <si>
    <t>Requerimientos atendidos en el período/(n)*Requerimientos solicitados en el periodo</t>
  </si>
  <si>
    <t>Gerencia</t>
  </si>
  <si>
    <t>Desarrollar el proyecto de Fortalecimiento de la Red Corporativa de Telecomunicaciones - PMT, Electoral y Administrativa Nacional</t>
  </si>
  <si>
    <t>Desarrollar proyectos Fortalecimiento del servicio del Sistema del Archivo Nacional de Identificación ANI y Sistemas conexos Nacional</t>
  </si>
  <si>
    <t>Desarrollar el proyecto Mejoramiento de la Red Eléctrica y de Comunicaciones a Nivel Nacional</t>
  </si>
  <si>
    <t>Desarrollar el proyecto Mejoramiento y renovación de la infraestructura tecnológica para la Registraduría Nacional del Estado Civil Nacional</t>
  </si>
  <si>
    <t>Desarrollar el proyecto: Servicio de respaldo de los sistemas de información de procesos de identificación, electorales y administrativos a nivel Nacional</t>
  </si>
  <si>
    <t>Dar respuesta clara, oportuna y de fondo a la diferentes consultas radicadas ante la oficina jurídica.</t>
  </si>
  <si>
    <t xml:space="preserve">Cuadro de control RFJT03 reportado </t>
  </si>
  <si>
    <t>Cuadro de provisiones contables actualizado</t>
  </si>
  <si>
    <t>Definir líneas de investigación en los temas misionales de la Registraduría Nacional del Estado Civil.</t>
  </si>
  <si>
    <t>Realizar investigaciones y publicaciones de impacto nacional,  relevantes y pertinentes para fortalecer a la Registraduría Nacional: impacto de pedagogías de formación en democracia; Código Electoral (Voto automatizado, mixto y electrónico; Falencias del procesos electoral colombiano desde informes entidades del Estado colombianos, sociedad civil y organismos internacionales)</t>
  </si>
  <si>
    <t>Cantidad de documentos de investigación</t>
  </si>
  <si>
    <t>Investigaciones</t>
  </si>
  <si>
    <t>Aplicativo habilitado</t>
  </si>
  <si>
    <t>Realizar fichas técnicas (RJFT01 de RNEC y FRR)  para celebrar o no acuerdos conciliatorios  y lo pertinente en la procedencia del medio de control de repetición.</t>
  </si>
  <si>
    <t>Cantidad de actas y constancias tramitados / ((n)*Cantidad de solicitudes de actas y constancias en  el período)</t>
  </si>
  <si>
    <t>Registrar en el SIIF Nación y publicar en la página WEB de la Entidad, la ejecución presupuestal de la RNEC y el CNE vigencia 2020</t>
  </si>
  <si>
    <t>Ejecución presupuestal  publicada</t>
  </si>
  <si>
    <t>Elaborar, presentar y transmitir a la Contaduría General de la Nación, los Estados Financieros de la RNEC correspondientes al cuarto trimestre de la vigencia 2019</t>
  </si>
  <si>
    <t>Estados Financieros transmitidos</t>
  </si>
  <si>
    <t>Cantidad de Estados Financieros transmitidos</t>
  </si>
  <si>
    <t>Elaborar, presentar y transmitir a la Contaduría General de la Nación, los Estados Financieros de la RNEC correspondientes a 3 trimestres de la vigencia 2020</t>
  </si>
  <si>
    <t>Registrar en el SIIF Nación y publicar en la página WEB de la Entidad, la ejecución presupuestal del FRR vigencia 2020</t>
  </si>
  <si>
    <t>Elaborar, presentar y transmitir a la Contaduría General de la Nación, los Estados Financieros del FRR correspondientes al cuarto trimestre de la vigencia 2019</t>
  </si>
  <si>
    <t>Elaborar, presentar y transmitir a la Contaduría General de la Nación, los Estados Financieros del FRR correspondientes a 3 trimestres de la vigencia 2020</t>
  </si>
  <si>
    <t>Conciliar, clasificar y registrar en el SIIF Nación, la ejecución del presupuesto de ingresos del FRR correspondiente al sexto bimestre de la vigencia 2019</t>
  </si>
  <si>
    <t>Informe de ingresos recaudados</t>
  </si>
  <si>
    <t>Conciliar, clasificar y registrar en el SIIF Nación, la ejecución del presupuesto de ingresos del FRR correspondiente a 5 bimestres de la vigencia 2020</t>
  </si>
  <si>
    <t>Actualizar el inventario de bienes físicos de la Entidad de la vigencia 2019</t>
  </si>
  <si>
    <t>Cantidad de documentos de  directrices/(n)* cantidad de directrices solicitadas en el período</t>
  </si>
  <si>
    <t>Cantidad de Conciliaciones realizadas</t>
  </si>
  <si>
    <t>Atender en el marco de sus competencias  las solicitudes (Minutas, modificaciones y liquidaciones suscritas)relativas a la contratación administrativa de la RNEC y el FRR.</t>
  </si>
  <si>
    <t>(Cantidad de solicitudes atendidas en el periodo) / ((n)*Cantidad de solicitudes recibidas en el periodo)</t>
  </si>
  <si>
    <t>Cantidad de reportes remitidos</t>
  </si>
  <si>
    <t xml:space="preserve">Actualizar el directorio de potenciales actores y aliados para la RNEC. </t>
  </si>
  <si>
    <t>Directorio de actores y aliados para la RNEC actualizado</t>
  </si>
  <si>
    <t>Directorio de actores y aliados reportado</t>
  </si>
  <si>
    <t>Contactar aliados de la RNEC.</t>
  </si>
  <si>
    <t>Aliados contactados</t>
  </si>
  <si>
    <t>Elaborar guía de protocolo de Relaciones Internacionales RRII</t>
  </si>
  <si>
    <t xml:space="preserve">Contactar con entidades homólogas a nivel internacional y organismos internacionales. </t>
  </si>
  <si>
    <t>Comunicaciones interinstitucionales enviadas</t>
  </si>
  <si>
    <t>Cantidad de comunicaciones interinstitucionales enviadas en el periodo/(n)*Cantidad de comunicaciones interinstitucionales programadas para enviar en el periodo</t>
  </si>
  <si>
    <t>Desarrollar acciones que posicionen estratégicamente el papel de la RNEC en el sistema Internacional.</t>
  </si>
  <si>
    <t>Acciones desarrolladas</t>
  </si>
  <si>
    <t>Cantidad de acciones desarrolladas en el periodo/(n)*Cantidad de acciones programadas a desarrollar</t>
  </si>
  <si>
    <t xml:space="preserve">Aplicar a convocatorias de oferta y demanda de cooperación existente por parte de donantes en el sistema internacional. 
</t>
  </si>
  <si>
    <t>Convocatorias aplicadas</t>
  </si>
  <si>
    <t>Cantidad de convocatorias aplicadas en el periodo/(n)*Cantidad de convocatorias programadas a aplicar</t>
  </si>
  <si>
    <t>Proyectos formulados</t>
  </si>
  <si>
    <t>Cantidad de proyectos formulados en el periodo/(n)*Cantidad de proyectos programados a desarrollar</t>
  </si>
  <si>
    <t>Supervisar la ejecución de las actividades y recursos producto de la cooperación internacional en el marco de cada proyecto.</t>
  </si>
  <si>
    <t>Acciones desarrolladas de supervisión</t>
  </si>
  <si>
    <t>Cantidad de acciones de supervisión desarrolladas en el periodo/(n)*Cantidad de acciones de supervisión programadas</t>
  </si>
  <si>
    <t>Desarrollar las actividades y recursos producto de los proyectos ejecutados durante la vigencia.</t>
  </si>
  <si>
    <t>Actividades desarrolladas</t>
  </si>
  <si>
    <t>Cantidad de actividades desarrolladas en el periodo/(n)*Cantidad de actividades programadas a realizar</t>
  </si>
  <si>
    <t>Elaborar documento guía para la orientación en la formulación de proyectos de cooperación.</t>
  </si>
  <si>
    <t>Documento Guía</t>
  </si>
  <si>
    <t>Documento guía desarrollado</t>
  </si>
  <si>
    <t>Generar contenido para la elaboración de piezas de comunicación de la Oficina.</t>
  </si>
  <si>
    <t>Contenidos generados</t>
  </si>
  <si>
    <t>Cantidad de contenidos generados en el periodo/(n)*Cantidad de contenidos programadas a realizar</t>
  </si>
  <si>
    <t>Elaborar un Comunicado de Involucramiento (COE) a la iniciativa de Naciones Unidas "Pacto Global"</t>
  </si>
  <si>
    <t>Comunicado de involucramiento</t>
  </si>
  <si>
    <t>Carta dirigida a Naciones Unidas</t>
  </si>
  <si>
    <t>Realizar informe de sostenibilidad vigencia 2020 de la Registraduría Nacional del Estado Civil.</t>
  </si>
  <si>
    <t>Informe de sostenibilidad vigencia 2020</t>
  </si>
  <si>
    <t xml:space="preserve">Oficina de Asuntos y Relaciones Internacionales </t>
  </si>
  <si>
    <t xml:space="preserve">Capacitar a la población diferenciada ubicada en zona de difícil acceso sobre la importancia del registro civil </t>
  </si>
  <si>
    <t xml:space="preserve">Continuar con la racionalización mediante la Interoperabilidad Externa entre Registradurías y Hospitales y Clínicas con convenio  para la actualización de la información con base a los datos de registro civil desde la herramienta SRC-Web. 
</t>
  </si>
  <si>
    <t xml:space="preserve">Cantidad de registros civiles indexados / (n) * Cantidad de registros civiles para indexar  en el período </t>
  </si>
  <si>
    <t>Tramitar los  duplicados de  cédula de ciudadanía y tarjetas de identidad en línea a través del proveedor de servicios de pago en línea PSE   (documentos que cumplieron con los requisitos para ser producidos).</t>
  </si>
  <si>
    <t>Solicitudes  de duplicado de cédulas de ciudadanía y tarjetas de identidad en línea tramitadas.</t>
  </si>
  <si>
    <t>Cantidad de trámites de duplicado de cédulas de ciudadanía y tarjeta de identidad recibidas en línea / (n) * Cantidad de solicitudes de duplicado de cédulas de ciudadanía y tarjeta de identidad recibidas en línea</t>
  </si>
  <si>
    <t xml:space="preserve">Producir  las tarjetas de identidad cargadas en el flujo de producción que cumplieron los requisitos de calidad. </t>
  </si>
  <si>
    <t xml:space="preserve">Tarjeta de identidad  producidas </t>
  </si>
  <si>
    <t xml:space="preserve">Cantidad de tarjetas de identidad producidas / (n) *  Cantidad de tarjetas de identidad  que cumplieron con requisitos para impresión  en el período  </t>
  </si>
  <si>
    <t xml:space="preserve">Producir  las cédulas de ciudadanía cargadas en el flujo de producción que cumplieron los requisitos de calidad. </t>
  </si>
  <si>
    <t xml:space="preserve">Cantidad de Cédula de ciudadanía producidas / (n) *  Cantidad de Cédula de ciudadanía  que cumplieron con requisitos para impresión  en el período  </t>
  </si>
  <si>
    <t xml:space="preserve">Trámites de cédula de ciudadanía    con  interoperabilidad  entre  Registraduría y Sistema Integral de Trámites-SITAC a través de “Web Service para generación de NIST de Cancillería" </t>
  </si>
  <si>
    <t xml:space="preserve">Cédulas y tarjetas de identidad tramitadas en   EIS </t>
  </si>
  <si>
    <t>Duplicados de cédulas de ciudadanía tramitadas  a través de  desde un dispositivo electrónico</t>
  </si>
  <si>
    <t xml:space="preserve">Cédula electrónica y digital  implementada para duplicado y rectificación </t>
  </si>
  <si>
    <t>Registraduría Delegada para el Registro Civil e Identificación - Dirección Nacional de Identificación  - Gerencia Informática</t>
  </si>
  <si>
    <t>Cantidad de Trámites racionalizados,  actualizados  en formato integrado SUIT del Departamento Administrativo de la Función Pública/  Cantidad de trámites proyectado  racionalizar</t>
  </si>
  <si>
    <t>Realizar las actividades del proyecto de fortalecimiento de la capacidad de atención en Identificación para la población en condición de vulnerabilidad, APD. Nacional</t>
  </si>
  <si>
    <t>Informe de gestión del proyecto de Fortalecimiento de la capacidad de atención en Identificación para la población en condición de vulnerabilidad, APD. Nacional</t>
  </si>
  <si>
    <t>Cantidad de informes de gestión presentados en el periodo</t>
  </si>
  <si>
    <t>Realizar seguimiento de las actividades del proyecto de  Fortalecimiento de la plataforma tecnológica que soporta el sistema de identificación y registro civil PMT II</t>
  </si>
  <si>
    <t>Informe de seguimiento del proyecto de  Fortalecimiento de la plataforma tecnológica que soporta el sistema de identificación y registro civil PMT IIl</t>
  </si>
  <si>
    <t>Realizar  las actividades del proyecto de  Fortalecimiento del Sistema de Información de Registro Civil Nacional</t>
  </si>
  <si>
    <t>Informe de gestión del proyecto de  Fortalecimiento del Sistema de Información de Registro Civil Nacional</t>
  </si>
  <si>
    <t>Registros civiles generados en los centros de salud y notarias oportunamente en las base de datos de registro civil.</t>
  </si>
  <si>
    <t>Cantidad de Trámites racionalizados,  actualizados  en  formato integrado SUIT del Departamento Administrativo de la Función Pública/  Cantidad de trámites proyectado  racionalizar.</t>
  </si>
  <si>
    <t>Evidencia</t>
  </si>
  <si>
    <t>Fuente de verificación</t>
  </si>
  <si>
    <t>Control de solicitudes PAA</t>
  </si>
  <si>
    <t>Base de datos de inventario</t>
  </si>
  <si>
    <t>Informe de Controles Implementados</t>
  </si>
  <si>
    <t xml:space="preserve">Convenios </t>
  </si>
  <si>
    <t>Documentos Digitalizados</t>
  </si>
  <si>
    <t>Banner</t>
  </si>
  <si>
    <t>Libros Cargados en el Catalogo</t>
  </si>
  <si>
    <t>Informe Ejecutivo SPI</t>
  </si>
  <si>
    <t xml:space="preserve">Estados Financieros publicados en </t>
  </si>
  <si>
    <t>Informe de Ingresos Recaudados</t>
  </si>
  <si>
    <t>Reporte de candidatos escritos
Reporte de jurados designados
Reporte de jurados capacitados
Declaratoria de elecciones (E26)</t>
  </si>
  <si>
    <t>Certificación de apoyo prestado</t>
  </si>
  <si>
    <t>Mapa de procesos debates electorales</t>
  </si>
  <si>
    <t>reportes de actualización y depuración del Censo electoral</t>
  </si>
  <si>
    <t>Resultados electorales publicados en WEB</t>
  </si>
  <si>
    <t>Formularios E26</t>
  </si>
  <si>
    <t>Acta de verificación de firmas</t>
  </si>
  <si>
    <t>Formatos de inscripción
Formatos de asistencia</t>
  </si>
  <si>
    <t>Anotación realizadas en el registro público de movimientos que afectan derechos de carrera administrativo</t>
  </si>
  <si>
    <t xml:space="preserve">Documento publicado </t>
  </si>
  <si>
    <t xml:space="preserve">Acto administrativo publicado </t>
  </si>
  <si>
    <t>Muestreo de Impugnaciones</t>
  </si>
  <si>
    <t>Muestreo  de Expedientes de  Tutela</t>
  </si>
  <si>
    <t>Muestreo de Fallos</t>
  </si>
  <si>
    <t>Muestreo de Actuaciones</t>
  </si>
  <si>
    <t>Muestreo de consultas emitidas</t>
  </si>
  <si>
    <t>Cuadro Consolidado de Control RFJT03</t>
  </si>
  <si>
    <t>Muestra de los Actos Administrativos emitidos</t>
  </si>
  <si>
    <t xml:space="preserve">Certificación </t>
  </si>
  <si>
    <t xml:space="preserve"> Fichas técnicas (RJFT01 de RNEC y FRR) de conciliación o no conciliación realizadas</t>
  </si>
  <si>
    <t>Muestreo de Fichas Técnicas</t>
  </si>
  <si>
    <t>Muestreo de Actas y Constancias</t>
  </si>
  <si>
    <t>Informe  tramitado</t>
  </si>
  <si>
    <t>Actas de reunión o listados de asistencia</t>
  </si>
  <si>
    <t>Directrices emitidas</t>
  </si>
  <si>
    <t>Informe de Seguimiento</t>
  </si>
  <si>
    <t>Cantidad de seguimiento realizados en el periodo / (n)* cantidad de seguimientos a realizar en el periodo</t>
  </si>
  <si>
    <t>Certificación expedida por coordinación de cobro coactivo</t>
  </si>
  <si>
    <t>Muestreo de un proceso de cobro coactivo</t>
  </si>
  <si>
    <t>Reportes emitidos</t>
  </si>
  <si>
    <t>Conciliaciones realizadas</t>
  </si>
  <si>
    <t>Secop 2</t>
  </si>
  <si>
    <t>Certificación expedida por coordinación de contratos</t>
  </si>
  <si>
    <t>Acto administrativo si se presenta</t>
  </si>
  <si>
    <t>Representación Jurídica</t>
  </si>
  <si>
    <t>Listado preliminar de admitidos</t>
  </si>
  <si>
    <t>Circular de convocatoria</t>
  </si>
  <si>
    <t>Acta general de cierres de inscripción</t>
  </si>
  <si>
    <t>Certificación expedida por Coordinado jurídico</t>
  </si>
  <si>
    <t xml:space="preserve">Escritura Publica y Pagaré Escaneada y archivada </t>
  </si>
  <si>
    <t xml:space="preserve">Cantidad de escrituras pública y pagaré escaneados y grabados/( n) (Cantidad de créditos de vivienda legalizados) </t>
  </si>
  <si>
    <t>Convenios elaborados</t>
  </si>
  <si>
    <t xml:space="preserve">(Cantidad de convenios elaborados en el Periodo ) /(n)*Cantidad de convenios programados para elaborar en el periodo </t>
  </si>
  <si>
    <t xml:space="preserve">Reuniones de seguimiento  a los convenios celebrados  con el  fin de resolver inconvenientes presentados con la base de datos dispuesta por la Registraduría </t>
  </si>
  <si>
    <t>Listado de asistencia</t>
  </si>
  <si>
    <t xml:space="preserve">(cantidad de video  Conferencias Rezagadas +Cantidad  de Video Conferencias Realizadas en el periodo ) /(n)*Cantidad de Video Conferencias programadas en el  periodo </t>
  </si>
  <si>
    <t xml:space="preserve">Reuniones realizadas para el  cumplimiento  del Plan anual  de Adquisiciones nivel central </t>
  </si>
  <si>
    <t>Acta de video conferencias realizadas</t>
  </si>
  <si>
    <t>(Cantidad de reuniones realizadas ) /(n)*Cantidad de Reuniones solicitadas para seguimiento a convenios)</t>
  </si>
  <si>
    <t>Autos no sujetos a reserva legal y certificación de trámite</t>
  </si>
  <si>
    <t xml:space="preserve">Certificación de procesos gestionados en el periodo </t>
  </si>
  <si>
    <t xml:space="preserve">Certificación de procesos atendidos correspondientes a otras vigencias </t>
  </si>
  <si>
    <t xml:space="preserve">Informe de análisis </t>
  </si>
  <si>
    <t>Informes con observaciones</t>
  </si>
  <si>
    <t xml:space="preserve">Actividades ejecutadas </t>
  </si>
  <si>
    <t xml:space="preserve">Acta y/o video de reunión </t>
  </si>
  <si>
    <t>Monitoreo diario realizado</t>
  </si>
  <si>
    <t>Grupo de prensa en el cual es publicado el monitoreo</t>
  </si>
  <si>
    <t>Comunicados realizados</t>
  </si>
  <si>
    <t>En el link https://www.registraduria.gov.co/?page=comunicados&amp;periodo=2020</t>
  </si>
  <si>
    <t>En el correo diario de cada funcionario o en la intranet</t>
  </si>
  <si>
    <t>Publicaciones realizadas en la web</t>
  </si>
  <si>
    <t>En la dirección https://www.registraduria.gov.co/ se pueden ver las diferentes publicaciones</t>
  </si>
  <si>
    <t>Panel</t>
  </si>
  <si>
    <t>Se tardaría un año en estar listo</t>
  </si>
  <si>
    <t>Formulario</t>
  </si>
  <si>
    <t>Informe de Auditoria -  AIFT18</t>
  </si>
  <si>
    <t>Informe de Auditoria Interna - AIFT15</t>
  </si>
  <si>
    <t>Informe de Seguimiento - SIFT01</t>
  </si>
  <si>
    <t>Informe de Seguimiento - SIFT01
Acta Interna de Control Interno - AIFT02</t>
  </si>
  <si>
    <t>Acta de comité de Coordinación del Sistema de Control Interno - IFT01</t>
  </si>
  <si>
    <t>Pantallazo Publicación
dirección URL</t>
  </si>
  <si>
    <t>SPI</t>
  </si>
  <si>
    <t>Informe de estrategias y acciones  implementadas en la vigencia</t>
  </si>
  <si>
    <t>GAIPDP</t>
  </si>
  <si>
    <t xml:space="preserve">Matriz SUIT </t>
  </si>
  <si>
    <t>SUIT</t>
  </si>
  <si>
    <t>Matriz de racionalización de trámites 2021</t>
  </si>
  <si>
    <t>RDRCI</t>
  </si>
  <si>
    <t>Reporte estadístico</t>
  </si>
  <si>
    <t>IDEMIA 
S.N.I.</t>
  </si>
  <si>
    <t xml:space="preserve">IDEMIA 
</t>
  </si>
  <si>
    <t xml:space="preserve">IDEMIA
</t>
  </si>
  <si>
    <t>Formato integrado actualizado</t>
  </si>
  <si>
    <t>Reporte Estadístico</t>
  </si>
  <si>
    <t>Validación y producción de RC</t>
  </si>
  <si>
    <t>SCR</t>
  </si>
  <si>
    <t>IDEMIA 
DNRC</t>
  </si>
  <si>
    <t>Reporte estadístico - Nivel central</t>
  </si>
  <si>
    <t>Esquema de publicación de la información publicado y actualizado</t>
  </si>
  <si>
    <t>Mesas de dialogo realizadas</t>
  </si>
  <si>
    <t>Grupos focales realizados</t>
  </si>
  <si>
    <t>Registraduría delegada en lo electoral</t>
  </si>
  <si>
    <t>Desarrollar las actividades del Calendario Electoral de las elecciones de Consejos Locales y Municipales de Juventud competencia de la RNEC</t>
  </si>
  <si>
    <t>Elaborar el informe anual de evaluación de la Estrategia de Rendición de Cuentas de la vigencia 2020</t>
  </si>
  <si>
    <t>Cantidad de informes de seguimiento a planes de mejoramiento realizados / Cantidad de  informes programados al año</t>
  </si>
  <si>
    <t>Cantidad de informes de auditorías realizadas por solicitud / Cantidad de informes de auditorias solicitadas</t>
  </si>
  <si>
    <t>Cantidad de informes de supervisión del contrato</t>
  </si>
  <si>
    <t>Cuadro de Control RJFT03 al actualizado</t>
  </si>
  <si>
    <t>Cantidad de seguimientos realizados en el período a sentencias condenatorias/((n)*Cantidad de seguimientos programados a realizar en el periodo)</t>
  </si>
  <si>
    <t>SharePoint</t>
  </si>
  <si>
    <t xml:space="preserve">Cuadro de provisiones contables actualizado en el periodo </t>
  </si>
  <si>
    <t>Cantidad de Fichas técnicas realizadas / ((n)*Cantidad de solicitudes de fichas técnicas en el período)</t>
  </si>
  <si>
    <t>Secretaria técnica del comité de conciliación y defensa judicial</t>
  </si>
  <si>
    <t>Cantidad de seguimientos realizados a casos de conciliación / ((n)*Cantidad de seguimientos programados a casos de conciliación en el periodo)</t>
  </si>
  <si>
    <t>Cuadro de Control a seguimiento de conciliaciones</t>
  </si>
  <si>
    <t>Realizar vigilancia, seguimiento y control a través del  Aplicativo de Cobros Coactivos (procesos).</t>
  </si>
  <si>
    <t>Actividades supervisadas</t>
  </si>
  <si>
    <t>(Cantidad de actividades supervisadas en el periodo) / ((n)*Cantidad de actividades programadas para supervisar en el periodo)</t>
  </si>
  <si>
    <t xml:space="preserve">Atender las posibles solicitudes relacionadas con imposiciones de multas, sanciones y declaratorias de incumplimiento que se remitan y sean competencia de la oficina jurídica. </t>
  </si>
  <si>
    <t>Ejecución Presupuestal publicada en la pagina web</t>
  </si>
  <si>
    <t xml:space="preserve">Evidencia cargada a través del SharePoint </t>
  </si>
  <si>
    <t>Evidencia cargada a través del SharePoint</t>
  </si>
  <si>
    <t xml:space="preserve">Correo Electrónico y/o actas y/o videos y/o listado de asistencia, cargados a través del SharePoint </t>
  </si>
  <si>
    <t xml:space="preserve">Acta y/o video de reunión cargados al SharePoint </t>
  </si>
  <si>
    <t xml:space="preserve">Observaciones subidas al SharePoint del área disciplinaria </t>
  </si>
  <si>
    <t>Intranet/Control Interno/Seguimiento a la Gestión Institucional</t>
  </si>
  <si>
    <t>Controlar las acciones contempladas en las estrategias del Plan Anticorrupción y de Atención al Colombiano y al Mapa de Riesgos de Corrupción de la RNEC - Consolidado Nivel Central</t>
  </si>
  <si>
    <t>Matrices con reportes de seguimiento a las acciones contempladas en las estrategias del Plan Anticorrupción y de Atención al Colombiano y al Mapa de Riesgos de Corrupción</t>
  </si>
  <si>
    <t xml:space="preserve">Cantidad de matrices con reportes de seguimiento a las acciones contempladas en las estrategias del Plan Anticorrupción y de Atención al Colombiano y al Mapa de Riesgos de Corrupción. </t>
  </si>
  <si>
    <t>Seguimiento a la ejecución del plan anticorrupción y de atención al colombiano - PGFT19</t>
  </si>
  <si>
    <t>Hacer seguimiento a las acciones contempladas en las estrategias del Plan Anticorrupción y de Atención al Colombiano y al Mapa de Riesgos de Corrupción de la RNEC - Consolidado Nivel Central</t>
  </si>
  <si>
    <t>Informe de seguimiento a las acciones contempladas en las estrategias del Plan Anticorrupción y de Atención al Colombiano y al Mapa de Riesgos de Corrupción</t>
  </si>
  <si>
    <t xml:space="preserve">Cantidad de informes de seguimiento realizados a las acciones contempladas en las estrategias del Plan Anticorrupción y de Atención al Colombiano y al Mapa de Riesgos de Corrupción. </t>
  </si>
  <si>
    <t>Grupo de investigación creado</t>
  </si>
  <si>
    <t>Cantidad de aplicativos habilitados</t>
  </si>
  <si>
    <t>Certificación expedida por servidor con funciones de tesorero</t>
  </si>
  <si>
    <t>Cantidad de estudios de títulos y minutas elaboradas /(n)*Cantidad de  estudios títulos y minutas programadas por los créditos aprobados</t>
  </si>
  <si>
    <t>Certificación expedida por el Coordinador Jurídico</t>
  </si>
  <si>
    <t>Elaborar reporte del seguimiento al plan de acción nivel central y desconcentrado vigencia 2020 (I - V Bimestre)</t>
  </si>
  <si>
    <t>Cantidad de asesorías realizadas/(n)*Cantidad de asesorías solicitadas en el periodo</t>
  </si>
  <si>
    <t>Elaborar la presentación del Marco de Gastos de Mediano Plazo - MGMP 2020-2023 de acuerdo con los lineamientos dados por Minhacienda y DNP.</t>
  </si>
  <si>
    <t xml:space="preserve">Diagnosticar las Registradurías Auxiliares que requieran la instalación de equipos, sistemas e implementos de bajo consumo de agua </t>
  </si>
  <si>
    <t>Gestionar la disposición final de Residuos Peligrosos (vertimientos de aguas industriales, biosanitarios, planta eléctrica, ascensores, vehículos) con empresas que cuenten con licencia ambiental vigente.</t>
  </si>
  <si>
    <t>Gestionar la disposición final de RAEES - Residuos de aparatos eléctricos y electrónicos: (equipos, tóner, baterías y pilas), con empresas que cuenten con licencia ambiental vigente</t>
  </si>
  <si>
    <t>Gestionar la disposición final de residuos especiales (luminarias, escombros, aceite vegetal usado) con empresas que cuenten con licencia ambiental vigente</t>
  </si>
  <si>
    <t>Gestionar el convenio con asociaciones de recicladores de oficio para la entrega de los residuos aprovechables generados</t>
  </si>
  <si>
    <t>Sensibilizar a los servidores de la sede central sobre reciclaje y uso adecuado de los puntos ecológicos</t>
  </si>
  <si>
    <t>Elaborar una propuesta de acción para el Comité de gestión ambiental que contenga:
-Diagnostico de la política cero papel
-Acciones racionalizar el uso de papel
-Implementación de la calificación digital en convocatorias laborales en la RNEC
-Implementar ejercicios de capacitador de capacitadores para fomentar la gestión ambiental en la entidad.</t>
  </si>
  <si>
    <t>Proyecto de resolución</t>
  </si>
  <si>
    <t>Actualizar el formato PGFT35 Informe de gestión y resultado Registraduría Distrital y Delegaciones departamentales.</t>
  </si>
  <si>
    <t>Formato PGFT35 actualizado</t>
  </si>
  <si>
    <t>Crear, modificar y controlar  los  documentos del Sistema Integrado de Gestión de acuerdo con las solicitudes presentadas y aprobadas</t>
  </si>
  <si>
    <t>Divulgar el Mapa de Riesgos de Corrupción de la RNEC del nivel central y desconcentrado para la vigencia 2020  para consulta ciudadana</t>
  </si>
  <si>
    <t xml:space="preserve">Divulgar el Mapa de Riesgos de Corrupción de la RNEC del nivel central y desconcentrado para la vigencia 2020  en su versión definitiva. </t>
  </si>
  <si>
    <t>Realizar un conversatorio sobre administración de riesgos con el fin de sensibilizar a los servidores del nivel central</t>
  </si>
  <si>
    <t>Conversatorio realizado</t>
  </si>
  <si>
    <t>Realizar una video conferencia sobre administración de riesgos con el fin de sensibilizar a los servidores del nivel central</t>
  </si>
  <si>
    <t>Video conferencia realizada</t>
  </si>
  <si>
    <t xml:space="preserve">Actualizar y consolidar el Mapa de riesgos estratégico </t>
  </si>
  <si>
    <t>Actualizar y consolidar el Mapa de riesgos de procesos del nivel central y desconcentrado vigencia 2020</t>
  </si>
  <si>
    <t xml:space="preserve">Realizar taller para la identificación, valoración y análisis  de los riesgos  por parte de cada responsable de Macroprocesos en el nivel central y desconcentrado junto con su equipo de trabajo. </t>
  </si>
  <si>
    <t xml:space="preserve">Taller de Mapa de Riesgos de Vigencia 2020 </t>
  </si>
  <si>
    <t>Mapas de Riesgos(Estratégicos, Procesos y Corrupción) Vigencia 2020 realizados.</t>
  </si>
  <si>
    <t xml:space="preserve">Acompañar y asesorar a las áreas en la elaboración del Mapa de Riesgos con el fin de fortalecer su construcción en nivel central, Registraduría Distrital y Delegaciones Departamentales. </t>
  </si>
  <si>
    <t>Cantidad de asesoría reportadas /(n)* Cantidad de asesorías realizadas en el periodo</t>
  </si>
  <si>
    <t>Actualizar y consolidar el Mapa de riesgos de procesos y de corrupción para la vigencia 2021</t>
  </si>
  <si>
    <t>Hacer capacitaciones a los servidores públicos en Transparencia y acceso a la Información publica y Datos abiertos</t>
  </si>
  <si>
    <t>Socializar con la alta dirección el seguimiento a la gestión en materia de PQRSDC y servicio al ciudadano vigencia 2020</t>
  </si>
  <si>
    <t>Seguimiento a la gestión de PQRSDC y servicio al colombiano socializado</t>
  </si>
  <si>
    <t>Realizar mesas de trabajo para el seguimiento cuatrimestral la gestión en materia de PQRSDC y servicio al ciudadano</t>
  </si>
  <si>
    <t>Mesas de trabajo efectuadas</t>
  </si>
  <si>
    <t>Informes elaborados con los resultados de la aplicación de la metodología</t>
  </si>
  <si>
    <t>Realizar cápsulas informativas sobre la responsabilidad de los servidores públicos frente al derecho de petición y sobre el proceso y los procedimientos de Servicio al Colombiano.</t>
  </si>
  <si>
    <t>Definir e implementar formatos de apoyo para la interacción con los ciudadanos por el canal telefónico y para la recepción de peticiones interpuestas de manera verbal.</t>
  </si>
  <si>
    <t>INTRANET</t>
  </si>
  <si>
    <t>Alianzas estratégicas acordada</t>
  </si>
  <si>
    <t xml:space="preserve">Reporte No.02 de la programación de los mantenimientos </t>
  </si>
  <si>
    <t>Reporte No. 03 de las copias de respaldo</t>
  </si>
  <si>
    <t>Reporte No. 04 canales principal y de respaldo</t>
  </si>
  <si>
    <t xml:space="preserve">Reporte No. 05 servidores virtuales </t>
  </si>
  <si>
    <t>Reporte No.06 de avances generados</t>
  </si>
  <si>
    <t>Reporte No. 08  de operación de los aplicativos</t>
  </si>
  <si>
    <t>Informe de supervisión GCFT08 RNEC</t>
  </si>
  <si>
    <t xml:space="preserve">Estudio previo formato GCFL03 o GCFL04  o GCFL05 </t>
  </si>
  <si>
    <t>Reporte No. 10  Incidentes de los servicios de software</t>
  </si>
  <si>
    <t>Reporte No.11 requerimientos ANI</t>
  </si>
  <si>
    <t>Informe del SPI</t>
  </si>
  <si>
    <t>Publicación de la modificación en la Web</t>
  </si>
  <si>
    <t>Secop 1 Bimestre 2
Secop 2 Bimestre 3 a 6</t>
  </si>
  <si>
    <t>Cantidad de ajustes realizados / (n)* Cantidad de ajustes programados</t>
  </si>
  <si>
    <t>Página Web</t>
  </si>
  <si>
    <t>Documento Plan de  gestión integral de residuos aprovechables en sede central</t>
  </si>
  <si>
    <t>Listas de asistencia a capacitaciones realizadas</t>
  </si>
  <si>
    <t>Reportes de Seguimiento</t>
  </si>
  <si>
    <t>Documento de propuestas de acción</t>
  </si>
  <si>
    <t>Documento realizado</t>
  </si>
  <si>
    <t>Campañas presentadas a oficina de comunicaciones / (n) * Campañas Programas</t>
  </si>
  <si>
    <t>Documentos de Campañas presentadas</t>
  </si>
  <si>
    <t>Silabus de capacitaciones diseñadas</t>
  </si>
  <si>
    <t>Listados de asistencia</t>
  </si>
  <si>
    <t>Cargar datos en el Tablero de Control</t>
  </si>
  <si>
    <t>Datos cargados en el tablero de control</t>
  </si>
  <si>
    <t>Cantidad de solicitudes de cargue de datos atendidas/(n)*Cantidad solicitudes de cargue de datos programadas a realizar en el periodo</t>
  </si>
  <si>
    <t>Herramienta metodológica de riesgos adecuada</t>
  </si>
  <si>
    <t>Adecuar las herramientas metodológicas de orientación al interior de la RNEC para la construcción del Mapa de Riesgos de la RNEC de la vigencia 2020.</t>
  </si>
  <si>
    <t xml:space="preserve">Reportes de asesorías prestadas </t>
  </si>
  <si>
    <t>Certificados de aprobación de capacitación</t>
  </si>
  <si>
    <t xml:space="preserve">Directorio de responsables para la gestión de PQRSDC </t>
  </si>
  <si>
    <t>Por definir.
Cuando se consolide el Plan de estímulos</t>
  </si>
  <si>
    <t>Por definir</t>
  </si>
  <si>
    <t xml:space="preserve">Asesorar a los macroproceso de la RNEC en desarrollo de su gestión institucional </t>
  </si>
  <si>
    <t>Acta de socialización</t>
  </si>
  <si>
    <t>Ficha Balance</t>
  </si>
  <si>
    <t>Elaborar y publicar en la INTRANET el informe bimestral de la encuesta de satisfacción de los colombianos con relación a los canales de atención.</t>
  </si>
  <si>
    <t xml:space="preserve">Elaborar y  publicar en la INTRANET el informe bimestral de la encuesta de satisfacción con la atención de Peticiones, Quejas, Reclamos, Sugerencias, Denuncias y Consultas. </t>
  </si>
  <si>
    <t xml:space="preserve">Reportes elaborados y publicados en la INTRANET. </t>
  </si>
  <si>
    <t>Documento de Política elaborado</t>
  </si>
  <si>
    <t>Plan de capacitación elaborado</t>
  </si>
  <si>
    <t>Presentación MGMP 2021 - 2024
Listado de asistencia</t>
  </si>
  <si>
    <t>Informes de seguimiento de Plan de Acción Institucional</t>
  </si>
  <si>
    <t>Reportes de seguimiento a los acuerdo de gestión</t>
  </si>
  <si>
    <t>Correo electrónico de solicitudes
Tablero de control</t>
  </si>
  <si>
    <t>Reporte de asesorías realizadas</t>
  </si>
  <si>
    <t>Reporte de seguimiento al cumplimiento del PAI 2020</t>
  </si>
  <si>
    <t>(Contactos rezagados realizados en el periodo + Contactos realizados en el periodo)/(n)*Cantidad de contactos programados a realizar</t>
  </si>
  <si>
    <t>Guía de protocolo de Relaciones Internacionales RRII elaborada</t>
  </si>
  <si>
    <t>Guía de protocolo de RRII elaborada y aplicada</t>
  </si>
  <si>
    <t>Articular alianzas estratégicas con Cancillería y otras entidades del Estado colombiano.</t>
  </si>
  <si>
    <t>Formular proyectos de cooperación que permita cumplir los objetivos y nacionalidad de la Oficina de Asuntos Internacionales.</t>
  </si>
  <si>
    <t>(No hay sugerencias) con respuesta y tratamiento en término.</t>
  </si>
  <si>
    <t>Cantidad de  (No hay sugerencias) respondidas y tratamiento en término realizadas/(n)*Total de (No hay sugerencias) recibidas.</t>
  </si>
  <si>
    <t>Reportes de Noticias al día con capsulas informativas publicadas</t>
  </si>
  <si>
    <t>Convenios elaborados
Programación</t>
  </si>
  <si>
    <t>Cantidad de reuniones realizadas</t>
  </si>
  <si>
    <t xml:space="preserve">(cantidad de reuniones de seguimiento  realizadas en el  período  ) /(n)*Cantidad de reuniones de seguimiento  programadas en el  periodo  </t>
  </si>
  <si>
    <t>Acta de reunión</t>
  </si>
  <si>
    <t>Depende del tipo de producto se dá la evidencia ya sea en la intranet o en la página web</t>
  </si>
  <si>
    <t>Afiches, volantes, plegables, etc.</t>
  </si>
  <si>
    <t>De acuerdo con la publicación realizada</t>
  </si>
  <si>
    <t>Hasta el momento solo se han trabajado videos en diferentes lenguas</t>
  </si>
  <si>
    <t>Los videos en las publicaciones</t>
  </si>
  <si>
    <t>´Botón en página web</t>
  </si>
  <si>
    <t>Planes publicados, información judicial, campañas de identificación, votaciones, pedagogía y demás</t>
  </si>
  <si>
    <t>Trabajo de los comunicados de prensa, transmisiones, ruedas de prensa, etc.</t>
  </si>
  <si>
    <t>Convocatoria del Comité interinstitucional 
Acta de Comité Interinstitucional
Divipole definitiva
Reporte final de inscritos
Reporte de candidatos escritos
Reporte de jurados designados
Reporte de jurados capacitados
Consulta de declaratoria de elecciones en pagina WEB</t>
  </si>
  <si>
    <t>Procedimiento actualizado y publicado</t>
  </si>
  <si>
    <t>Certificación expedida por el Coordinado del Grupo de Carrera Administrativa Especial con la cantidad de evaluaciones realizadas</t>
  </si>
  <si>
    <t>Cantidad de anotaciones realizadas en el registro público durante período/(n)*Cantidad de anotaciones en el registro público programadas a realizar en el periodo</t>
  </si>
  <si>
    <t>Cantidad actividades del Sistema de Gestión de Seguridad y Salud en el Trabajo SG-SST realizadas en el período/(n)*Cantidad de actividades el Sistema de Gestión de Seguridad y Salud en el Trabajo SG-SST programadas en el período</t>
  </si>
  <si>
    <t>Cantidad de actividades del Programa de Bienestar Social realizadas en el período/(n)*Cantidad actividades del Programa de Bienestar Social programadas en el período</t>
  </si>
  <si>
    <t xml:space="preserve">Actividades del Plan Institucional de Formación y Capacitación Realizadas
</t>
  </si>
  <si>
    <t>Cantidad de actividades del Plan Institucional de Formación y Capacitación realizadas en el período/(n)*Cantidad actividades del Plan Institucional de Formación y Capacitación  programadas en el período</t>
  </si>
  <si>
    <t>Cantidad de actividades del Plan de estímulos realizadas en el período/(n)*Cantidad actividades del Plan Estímulos  programadas en el período</t>
  </si>
  <si>
    <t>Certificación expedida por el Coordinado del Grupo de Registro y Control con la cantidad de evaluaciones realizadas</t>
  </si>
  <si>
    <t>Reporte No. 01 que contiene el monitoreo de la infraestructura tecnológica, el consolidado de cuentas de usuario y los servicios de acceso</t>
  </si>
  <si>
    <t>Gerencia informática</t>
  </si>
  <si>
    <t>Monitorear y realizar el seguimiento de la operación del canal principal y de respaldo de la sede CAN.</t>
  </si>
  <si>
    <t>Supervisar y  mantener la disponibilidad de los servicios de infraestructura tecnológica que brinda la entidad para su permanente operación.</t>
  </si>
  <si>
    <t>Informe de supervisión del contrato</t>
  </si>
  <si>
    <t>Informe de supervisión GCFT08 FRR</t>
  </si>
  <si>
    <t>Registrar en la bitácora GIFT02 el  acceso las áreas restringidas de el Centro de Computo para su control.</t>
  </si>
  <si>
    <t>Bitácora GIFT02 actualizada</t>
  </si>
  <si>
    <t xml:space="preserve">Actualizar, consolidar y solicitar la publicación el Registro de Activos de la información, previa revisión del índice de información clasificada y reservada por Oficina jurídica y del esquema de publicación de la información por Oficina de prensa . </t>
  </si>
  <si>
    <t xml:space="preserve">Reporte No. 07 de requerimientos y análisis de viabilidad </t>
  </si>
  <si>
    <t>Informes de supervisión</t>
  </si>
  <si>
    <t>Cantidad de informes de supervisión</t>
  </si>
  <si>
    <t xml:space="preserve">Realizar las actividades del cronograma de componentes técnicos (GSFT04) para las elecciones de Consejos Locales y Municipales de Juventud </t>
  </si>
  <si>
    <t xml:space="preserve">Actividades realizadas del cronograma de componentes técnicos (GSFT04) para las elecciones de Consejos Locales y Municipales de Juventud </t>
  </si>
  <si>
    <t>Cantidad de actividades realizadas del cronograma en el periodo/(n)*Cantidad de actividades del cronograma programadas en el período</t>
  </si>
  <si>
    <t>Pendiente de consolidación del cronograma</t>
  </si>
  <si>
    <t>Realizar las actividades de los cronogramas de componentes técnicos (GSFT04) para las elecciones nuevas o complementarias convocadas.</t>
  </si>
  <si>
    <t>Actividades realizadas de los cronogramas de componentes técnicos (GSFT04) para las elecciones nuevas o complementarias convocadas.</t>
  </si>
  <si>
    <t>Pendiente de consolidación de cada cronograma</t>
  </si>
  <si>
    <t>Plan de trabajo de las elecciones complementarias</t>
  </si>
  <si>
    <t>Requerimientos atendidos</t>
  </si>
  <si>
    <t>Reporte No. 12 requerimientos ofimáticos y mesa de ayuda</t>
  </si>
  <si>
    <t>Subactividades realizadas del proyecto</t>
  </si>
  <si>
    <t>Cantidad de subactividades realizadas en un período/(n)*Cantidad de subactividades programadas en el período</t>
  </si>
  <si>
    <t>Gestionar la posibilidad de crear un grupo de investigación  y hacer el respectivo registro en la plataforma GrupLAC de MINCIENCIAS</t>
  </si>
  <si>
    <t>Redes sociales, Noticias al Día, wallpaper, material impreso, entre otros</t>
  </si>
  <si>
    <t xml:space="preserve">Resolución Política de Investigación </t>
  </si>
  <si>
    <t>Registro en Plataforma GrupLAC</t>
  </si>
  <si>
    <t>Plataforma GrupLAC</t>
  </si>
  <si>
    <t>Documento el Plan de Capacitación del CEDAE</t>
  </si>
  <si>
    <t xml:space="preserve">Cantidad de paquetes de documentos calificados/Cantidad de paquetes de documentos recibidos  </t>
  </si>
  <si>
    <t>Gerencia de Informática.</t>
  </si>
  <si>
    <t>Cantidad de Trámites racionalizados,  actualizados  en  formato integrado SUIT del Departamento Administrativo de la Función Pública/Cantidad de trámites por racionalizar</t>
  </si>
  <si>
    <t>Cantidad de Trámites racionalizados,  actualizados  en  formato integrado SUIT del Departamento Administrativo de la Función Pública/Cantidad de trámites proyectado  racionalizar</t>
  </si>
  <si>
    <r>
      <t xml:space="preserve">Cargo: </t>
    </r>
    <r>
      <rPr>
        <u/>
        <sz val="11"/>
        <color theme="1"/>
        <rFont val="Arial"/>
        <family val="2"/>
      </rPr>
      <t>Profesional universitario</t>
    </r>
  </si>
  <si>
    <t>Proyecto de reforma de Código Electoral (Bimenstre 3)
Informe de gestión (Bimestre 6)</t>
  </si>
  <si>
    <t>Circular elaborada</t>
  </si>
  <si>
    <t>Publicar notas en medios y redes sociales</t>
  </si>
  <si>
    <t>Notas publicadas</t>
  </si>
  <si>
    <t>Cantidad de notas, comentarios y/o trinos publicados en el periodo / (n)* Cantidad de notas, comentarios y/o trinos programados a publicar</t>
  </si>
  <si>
    <t>Aprobado: 21/02/2020</t>
  </si>
  <si>
    <r>
      <t xml:space="preserve">Nombre del responsable del diligenciamiento: </t>
    </r>
    <r>
      <rPr>
        <u/>
        <sz val="11"/>
        <color theme="1"/>
        <rFont val="Arial"/>
        <family val="2"/>
      </rPr>
      <t>David Iván Ramos Barraza</t>
    </r>
  </si>
  <si>
    <t>Actualizar el procedimiento de administración de riesgo</t>
  </si>
  <si>
    <t>Procedimiento de Administración de riesgos divulgado</t>
  </si>
  <si>
    <t>Procedimiento de administración de riesgos</t>
  </si>
  <si>
    <t>Revisar y modificar la resolución 11177 de 2017 por la cual se adopta el sistema de informes, reportes y actas de seguimiento y evaluación del nivel desconcentrado de la RNEC.</t>
  </si>
  <si>
    <t>Cantidad de reportes de Seguimiento realizadas/ (n) * Cantidad de reportes de Seguimiento programados</t>
  </si>
  <si>
    <t>Cantidad de Alianzas estratégicas realizadas en el período/(n)*Cantidad de Alianzas estratégicas programadasen el período</t>
  </si>
  <si>
    <t>Cantidad de documentos socializados  /(n)*Cantidad de documentos solicitados para actualizar en el SGC</t>
  </si>
  <si>
    <t>Cantidad cápsulas informativas elaboradas y publicadas</t>
  </si>
  <si>
    <t>Cantidad de documentos y/o contenidos publicados y actualizados en la página web./ (n)*Cantidad Documentos y/o contenidos mínimos a actualizar y publicar.</t>
  </si>
  <si>
    <t>Cantidad de Avisos publicados durante el periodo/ (n)* Cantidad de avisos programados a publicar en el periodo</t>
  </si>
  <si>
    <t>Registro de publicaciones</t>
  </si>
  <si>
    <t xml:space="preserve">Documento esquema de Publicación de la Información </t>
  </si>
  <si>
    <t>Cantidad de apoyos realizados / ((n)*Cantidad de apoyos programados en el periodo)</t>
  </si>
  <si>
    <t>Cantidad de procesos gestionados en el periodo/ ((n)*Cantidad de procesos programados para gestionar en el periodo)</t>
  </si>
  <si>
    <t>Matrices de seguimiento</t>
  </si>
  <si>
    <t>30/06//2020</t>
  </si>
  <si>
    <t>Reporte elaborado</t>
  </si>
  <si>
    <t xml:space="preserve">Reporte </t>
  </si>
  <si>
    <t>Reporte</t>
  </si>
  <si>
    <t xml:space="preserve">Documento de Procedimiento de Administración de Riesgos </t>
  </si>
  <si>
    <r>
      <t>Fecha diligenciamiento:</t>
    </r>
    <r>
      <rPr>
        <u/>
        <sz val="11"/>
        <color theme="1"/>
        <rFont val="Arial"/>
        <family val="2"/>
      </rPr>
      <t>28/04/2020</t>
    </r>
  </si>
  <si>
    <t>Formular  y ejecutar un proyecto de cooperación internacional encaminado al fortalecimiento de la participación política con población vulnerable.</t>
  </si>
  <si>
    <t>Establecer alianzas con las diferentes ONG’S internacionales que trabajen en temas de participación política.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</si>
</sst>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Red]#,##0"/>
  </numFmts>
  <fonts count="23"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b/>
      <sz val="9"/>
      <color indexed="81"/>
      <name val="Tahoma"/>
      <family val="2"/>
    </font>
    <font>
      <sz val="8"/>
      <color theme="1"/>
      <name val="Arial"/>
      <family val="2"/>
    </font>
    <font>
      <sz val="8"/>
      <name val="Arial"/>
      <family val="2"/>
    </font>
    <font>
      <sz val="9"/>
      <color indexed="81"/>
      <name val="Tahoma"/>
      <family val="2"/>
    </font>
    <font>
      <sz val="8"/>
      <color theme="1"/>
      <name val="Calibri"/>
      <family val="2"/>
      <scheme val="minor"/>
    </font>
    <font>
      <b/>
      <sz val="8"/>
      <color theme="1"/>
      <name val="Arial"/>
      <family val="2"/>
    </font>
    <font>
      <sz val="11"/>
      <color theme="1"/>
      <name val="Arial"/>
      <family val="2"/>
    </font>
    <font>
      <b/>
      <sz val="8"/>
      <name val="Arial"/>
      <family val="2"/>
    </font>
    <font>
      <u/>
      <sz val="11"/>
      <color theme="1"/>
      <name val="Arial"/>
      <family val="2"/>
    </font>
    <font>
      <b/>
      <sz val="9"/>
      <color theme="1"/>
      <name val="Calibri"/>
      <family val="2"/>
      <scheme val="minor"/>
    </font>
    <font>
      <sz val="11"/>
      <name val="Arial"/>
      <family val="2"/>
    </font>
    <font>
      <sz val="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5">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77">
    <xf numFmtId="0" fontId="0" fillId="0" borderId="0" xfId="0"/>
    <xf numFmtId="0" fontId="5" fillId="3" borderId="1" xfId="4" applyFont="1" applyFill="1" applyBorder="1" applyAlignment="1">
      <alignment horizontal="center" vertical="center"/>
    </xf>
    <xf numFmtId="0" fontId="6" fillId="2" borderId="1" xfId="4" applyFont="1" applyFill="1" applyBorder="1" applyAlignment="1">
      <alignment horizontal="center" vertical="center" wrapText="1"/>
    </xf>
    <xf numFmtId="0" fontId="10" fillId="3" borderId="1" xfId="2" applyFont="1" applyFill="1" applyBorder="1" applyAlignment="1">
      <alignment horizontal="justify" vertical="justify"/>
    </xf>
    <xf numFmtId="0" fontId="10" fillId="3" borderId="1" xfId="2" applyFont="1" applyFill="1" applyBorder="1" applyAlignment="1">
      <alignment horizontal="justify" vertical="center"/>
    </xf>
    <xf numFmtId="0" fontId="5" fillId="4" borderId="1" xfId="0" applyFont="1" applyFill="1" applyBorder="1" applyAlignment="1">
      <alignment vertical="center" wrapText="1"/>
    </xf>
    <xf numFmtId="0" fontId="5" fillId="4" borderId="1" xfId="0" applyFont="1" applyFill="1" applyBorder="1" applyAlignment="1">
      <alignment horizontal="justify"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0" fillId="3" borderId="4" xfId="4" applyFont="1" applyFill="1" applyBorder="1" applyAlignment="1">
      <alignment vertical="center" wrapText="1"/>
    </xf>
    <xf numFmtId="0" fontId="10" fillId="3" borderId="4" xfId="4" applyFont="1" applyFill="1" applyBorder="1" applyAlignment="1">
      <alignment horizontal="justify" vertical="justify" wrapText="1"/>
    </xf>
    <xf numFmtId="0" fontId="10" fillId="3" borderId="4" xfId="4" applyFont="1" applyFill="1" applyBorder="1" applyAlignment="1">
      <alignment horizontal="justify" vertical="center" wrapText="1"/>
    </xf>
    <xf numFmtId="0" fontId="12" fillId="0" borderId="1" xfId="0" applyFont="1" applyFill="1" applyBorder="1" applyAlignment="1" applyProtection="1">
      <alignment horizontal="justify" vertical="center" wrapText="1"/>
    </xf>
    <xf numFmtId="0" fontId="7" fillId="0" borderId="0" xfId="0" applyFont="1" applyAlignment="1">
      <alignment vertical="center"/>
    </xf>
    <xf numFmtId="0" fontId="13" fillId="3" borderId="1" xfId="0" applyFont="1" applyFill="1" applyBorder="1" applyAlignment="1" applyProtection="1">
      <alignment horizontal="center" vertical="center" wrapText="1"/>
    </xf>
    <xf numFmtId="0" fontId="12" fillId="3" borderId="2" xfId="4" applyFont="1" applyFill="1" applyBorder="1" applyAlignment="1">
      <alignment horizontal="center" vertical="center" wrapText="1"/>
    </xf>
    <xf numFmtId="0" fontId="13" fillId="3" borderId="1" xfId="4"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2" xfId="4" applyFont="1" applyFill="1" applyBorder="1" applyAlignment="1">
      <alignment horizontal="center" vertical="center" wrapText="1"/>
    </xf>
    <xf numFmtId="0" fontId="13" fillId="0" borderId="1" xfId="0" applyFont="1" applyBorder="1" applyAlignment="1">
      <alignment horizontal="center" vertical="center" wrapText="1"/>
    </xf>
    <xf numFmtId="9" fontId="12" fillId="3" borderId="2" xfId="4"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3" fillId="3" borderId="2" xfId="4" applyFont="1" applyFill="1" applyBorder="1" applyAlignment="1">
      <alignment horizontal="center" vertical="center" wrapText="1"/>
    </xf>
    <xf numFmtId="0" fontId="7" fillId="0" borderId="0" xfId="0" applyFont="1"/>
    <xf numFmtId="0" fontId="12" fillId="3" borderId="2" xfId="10" applyFont="1" applyFill="1" applyBorder="1" applyAlignment="1">
      <alignment horizontal="center" vertical="center" wrapText="1"/>
    </xf>
    <xf numFmtId="9" fontId="12" fillId="3" borderId="2" xfId="10" applyNumberFormat="1" applyFont="1" applyFill="1" applyBorder="1" applyAlignment="1">
      <alignment horizontal="center" vertical="center" wrapText="1"/>
    </xf>
    <xf numFmtId="0" fontId="13" fillId="3" borderId="2" xfId="10" applyFont="1" applyFill="1" applyBorder="1" applyAlignment="1">
      <alignment horizontal="center" vertical="center" wrapText="1"/>
    </xf>
    <xf numFmtId="14" fontId="12" fillId="3" borderId="1" xfId="10" applyNumberFormat="1" applyFont="1" applyFill="1" applyBorder="1" applyAlignment="1">
      <alignment horizontal="center" vertical="center" wrapText="1"/>
    </xf>
    <xf numFmtId="0" fontId="13" fillId="0" borderId="1" xfId="0" applyFont="1" applyBorder="1" applyAlignment="1" applyProtection="1">
      <alignment horizontal="left" vertical="center" wrapText="1"/>
      <protection locked="0"/>
    </xf>
    <xf numFmtId="0" fontId="12" fillId="3" borderId="2" xfId="4" applyFont="1" applyFill="1" applyBorder="1" applyAlignment="1">
      <alignment horizontal="left" vertical="center" wrapText="1"/>
    </xf>
    <xf numFmtId="0" fontId="12" fillId="3" borderId="2" xfId="1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1" applyFont="1" applyFill="1" applyBorder="1" applyAlignment="1" applyProtection="1">
      <alignment horizontal="center" vertical="center" wrapText="1"/>
    </xf>
    <xf numFmtId="0" fontId="12" fillId="3" borderId="1" xfId="4" applyFont="1" applyFill="1" applyBorder="1" applyAlignment="1">
      <alignment horizontal="left" vertical="center" wrapText="1"/>
    </xf>
    <xf numFmtId="0" fontId="12" fillId="3" borderId="1" xfId="10" applyFont="1" applyFill="1" applyBorder="1" applyAlignment="1">
      <alignment horizontal="left" vertical="center" wrapText="1"/>
    </xf>
    <xf numFmtId="0" fontId="12" fillId="3"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165" fontId="12" fillId="3" borderId="2" xfId="4" applyNumberFormat="1" applyFont="1" applyFill="1" applyBorder="1" applyAlignment="1">
      <alignment horizontal="center" vertical="center" wrapText="1"/>
    </xf>
    <xf numFmtId="10" fontId="12" fillId="3" borderId="2" xfId="4" applyNumberFormat="1" applyFont="1" applyFill="1" applyBorder="1" applyAlignment="1">
      <alignment horizontal="center" vertical="center" wrapText="1"/>
    </xf>
    <xf numFmtId="9" fontId="12" fillId="3" borderId="2" xfId="8" applyNumberFormat="1" applyFont="1" applyFill="1" applyBorder="1" applyAlignment="1">
      <alignment horizontal="center" vertical="center" wrapText="1"/>
    </xf>
    <xf numFmtId="14" fontId="13" fillId="0" borderId="1" xfId="0" applyNumberFormat="1" applyFont="1" applyFill="1" applyBorder="1" applyAlignment="1" applyProtection="1">
      <alignment horizontal="center" vertical="center" wrapText="1"/>
    </xf>
    <xf numFmtId="14" fontId="12" fillId="3" borderId="1" xfId="4" applyNumberFormat="1" applyFont="1" applyFill="1" applyBorder="1" applyAlignment="1">
      <alignment horizontal="center" vertical="center" wrapText="1"/>
    </xf>
    <xf numFmtId="0" fontId="12" fillId="3" borderId="1" xfId="4" applyFont="1" applyFill="1" applyBorder="1" applyAlignment="1">
      <alignment horizontal="justify" vertical="center" wrapText="1"/>
    </xf>
    <xf numFmtId="0" fontId="12" fillId="3" borderId="1" xfId="0" applyFont="1" applyFill="1" applyBorder="1" applyAlignment="1" applyProtection="1">
      <alignment horizontal="justify" vertical="center" wrapText="1"/>
    </xf>
    <xf numFmtId="0" fontId="16" fillId="3" borderId="2" xfId="4" applyFont="1" applyFill="1" applyBorder="1" applyAlignment="1">
      <alignment horizontal="center" vertical="center" wrapText="1"/>
    </xf>
    <xf numFmtId="165" fontId="12" fillId="0" borderId="2" xfId="4" applyNumberFormat="1" applyFont="1" applyFill="1" applyBorder="1" applyAlignment="1">
      <alignment horizontal="center" vertical="center" wrapText="1"/>
    </xf>
    <xf numFmtId="0" fontId="12" fillId="3" borderId="1" xfId="10" applyFont="1" applyFill="1" applyBorder="1" applyAlignment="1">
      <alignment horizontal="center" vertical="center" wrapText="1"/>
    </xf>
    <xf numFmtId="9" fontId="12" fillId="3" borderId="1" xfId="10" applyNumberFormat="1" applyFont="1" applyFill="1" applyBorder="1" applyAlignment="1">
      <alignment horizontal="center" vertical="center" wrapText="1"/>
    </xf>
    <xf numFmtId="0" fontId="13" fillId="3" borderId="2" xfId="0" applyFont="1" applyFill="1" applyBorder="1" applyAlignment="1" applyProtection="1">
      <alignment horizontal="center" vertical="center" wrapText="1"/>
    </xf>
    <xf numFmtId="0" fontId="13" fillId="3" borderId="1" xfId="10" applyFont="1" applyFill="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12" fillId="3" borderId="1" xfId="10" applyFont="1" applyFill="1" applyBorder="1" applyAlignment="1">
      <alignment vertical="center" wrapText="1"/>
    </xf>
    <xf numFmtId="0" fontId="12" fillId="0" borderId="4" xfId="0" applyFont="1" applyFill="1" applyBorder="1" applyAlignment="1" applyProtection="1">
      <alignment horizontal="justify" vertical="center" wrapText="1"/>
    </xf>
    <xf numFmtId="0" fontId="13" fillId="3" borderId="6" xfId="0" applyFont="1" applyFill="1" applyBorder="1" applyAlignment="1" applyProtection="1">
      <alignment horizontal="center" vertical="center" wrapText="1"/>
    </xf>
    <xf numFmtId="165" fontId="12" fillId="3" borderId="1" xfId="8" applyNumberFormat="1"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wrapText="1"/>
    </xf>
    <xf numFmtId="9" fontId="12" fillId="0" borderId="1" xfId="8" applyFont="1" applyBorder="1" applyAlignment="1">
      <alignment horizontal="center" vertical="center" wrapText="1"/>
    </xf>
    <xf numFmtId="10" fontId="12" fillId="0" borderId="1" xfId="8" applyNumberFormat="1" applyFont="1" applyBorder="1" applyAlignment="1">
      <alignment horizontal="center" vertical="center" wrapText="1"/>
    </xf>
    <xf numFmtId="9" fontId="12" fillId="0" borderId="1" xfId="8" applyFont="1" applyBorder="1" applyAlignment="1">
      <alignment vertical="center" wrapText="1"/>
    </xf>
    <xf numFmtId="0" fontId="13" fillId="3" borderId="1" xfId="10" applyNumberFormat="1" applyFont="1" applyFill="1" applyBorder="1" applyAlignment="1">
      <alignment horizontal="center" vertical="center" wrapText="1"/>
    </xf>
    <xf numFmtId="1" fontId="12" fillId="3" borderId="2" xfId="10" applyNumberFormat="1" applyFont="1" applyFill="1" applyBorder="1" applyAlignment="1">
      <alignment horizontal="center" vertical="center" wrapText="1"/>
    </xf>
    <xf numFmtId="9" fontId="12" fillId="3" borderId="2" xfId="8" applyFont="1" applyFill="1" applyBorder="1" applyAlignment="1">
      <alignment horizontal="center" vertical="center" wrapText="1"/>
    </xf>
    <xf numFmtId="0" fontId="13" fillId="3" borderId="1" xfId="0" applyFont="1" applyFill="1" applyBorder="1" applyAlignment="1">
      <alignment horizontal="center" vertical="center" wrapText="1"/>
    </xf>
    <xf numFmtId="9" fontId="13" fillId="3"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3" borderId="1" xfId="0" applyFont="1" applyFill="1" applyBorder="1" applyAlignment="1">
      <alignment horizontal="left" vertical="center" wrapText="1"/>
    </xf>
    <xf numFmtId="0" fontId="17" fillId="0" borderId="1" xfId="0" applyFont="1" applyBorder="1" applyAlignment="1">
      <alignment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2" fillId="0" borderId="1" xfId="1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13" applyNumberFormat="1" applyFont="1" applyBorder="1" applyAlignment="1">
      <alignment horizontal="center" vertical="center" wrapText="1"/>
    </xf>
    <xf numFmtId="0" fontId="17" fillId="0" borderId="1" xfId="0" applyFont="1" applyFill="1" applyBorder="1" applyAlignment="1">
      <alignment wrapText="1"/>
    </xf>
    <xf numFmtId="0" fontId="12" fillId="0" borderId="2" xfId="10" applyFont="1" applyFill="1" applyBorder="1" applyAlignment="1">
      <alignment horizontal="center" vertical="center" wrapText="1"/>
    </xf>
    <xf numFmtId="10" fontId="12" fillId="0" borderId="1" xfId="8" applyNumberFormat="1" applyFont="1" applyFill="1" applyBorder="1" applyAlignment="1">
      <alignment horizontal="center" vertical="center" wrapText="1"/>
    </xf>
    <xf numFmtId="0" fontId="0" fillId="0" borderId="0" xfId="0" applyFill="1"/>
    <xf numFmtId="0" fontId="12" fillId="0" borderId="1" xfId="4" applyFont="1" applyFill="1" applyBorder="1" applyAlignment="1">
      <alignment horizontal="left" vertical="center" wrapText="1"/>
    </xf>
    <xf numFmtId="14" fontId="12" fillId="0" borderId="1" xfId="8" applyNumberFormat="1" applyFont="1" applyBorder="1" applyAlignment="1">
      <alignment horizontal="center" vertical="center" wrapText="1"/>
    </xf>
    <xf numFmtId="14" fontId="13" fillId="0"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14" fontId="12" fillId="0" borderId="1" xfId="0" applyNumberFormat="1" applyFont="1" applyFill="1" applyBorder="1" applyAlignment="1">
      <alignment horizontal="center" vertical="center" wrapText="1"/>
    </xf>
    <xf numFmtId="0" fontId="13" fillId="3" borderId="1" xfId="4" applyNumberFormat="1" applyFont="1" applyFill="1" applyBorder="1" applyAlignment="1">
      <alignment horizontal="center" vertical="center" wrapText="1"/>
    </xf>
    <xf numFmtId="0" fontId="12" fillId="3" borderId="1" xfId="4" applyFont="1" applyFill="1" applyBorder="1" applyAlignment="1">
      <alignment horizontal="center" vertical="center" wrapText="1"/>
    </xf>
    <xf numFmtId="0" fontId="15" fillId="0" borderId="1" xfId="0" applyFont="1" applyBorder="1" applyAlignment="1">
      <alignment horizontal="center" vertical="center" wrapText="1"/>
    </xf>
    <xf numFmtId="0" fontId="13" fillId="3" borderId="1" xfId="11" applyNumberFormat="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9" fontId="12" fillId="0" borderId="2" xfId="1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0" fontId="13" fillId="0" borderId="2" xfId="0" applyFont="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6" fillId="3" borderId="1" xfId="4" applyFont="1" applyFill="1" applyBorder="1" applyAlignment="1">
      <alignment horizontal="center" vertical="center" wrapText="1"/>
    </xf>
    <xf numFmtId="0" fontId="15" fillId="0" borderId="1" xfId="0" applyFont="1" applyBorder="1" applyAlignment="1">
      <alignment wrapText="1"/>
    </xf>
    <xf numFmtId="0" fontId="13"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9" fontId="12" fillId="0" borderId="2" xfId="8" applyFont="1" applyBorder="1" applyAlignment="1">
      <alignment horizontal="center" vertical="center" wrapText="1"/>
    </xf>
    <xf numFmtId="9" fontId="12" fillId="3" borderId="1" xfId="4" applyNumberFormat="1" applyFont="1" applyFill="1" applyBorder="1" applyAlignment="1">
      <alignment horizontal="center" vertical="center" wrapText="1"/>
    </xf>
    <xf numFmtId="9" fontId="12" fillId="3" borderId="2" xfId="0" applyNumberFormat="1" applyFont="1" applyFill="1" applyBorder="1" applyAlignment="1">
      <alignment horizontal="center" vertical="center" wrapText="1"/>
    </xf>
    <xf numFmtId="10" fontId="12" fillId="0" borderId="2" xfId="8" applyNumberFormat="1" applyFont="1" applyBorder="1" applyAlignment="1">
      <alignment horizontal="center" vertical="center" wrapText="1"/>
    </xf>
    <xf numFmtId="1" fontId="12" fillId="3" borderId="1" xfId="10" applyNumberFormat="1" applyFont="1" applyFill="1" applyBorder="1" applyAlignment="1">
      <alignment horizontal="center" vertical="center" wrapText="1"/>
    </xf>
    <xf numFmtId="9" fontId="13" fillId="3" borderId="2" xfId="0" applyNumberFormat="1" applyFont="1" applyFill="1" applyBorder="1" applyAlignment="1">
      <alignment horizontal="center" vertical="center" wrapText="1"/>
    </xf>
    <xf numFmtId="165" fontId="12" fillId="3" borderId="1" xfId="4" applyNumberFormat="1" applyFont="1" applyFill="1" applyBorder="1" applyAlignment="1">
      <alignment horizontal="center" vertical="center" wrapText="1"/>
    </xf>
    <xf numFmtId="9" fontId="12" fillId="3" borderId="1" xfId="8" applyNumberFormat="1" applyFont="1" applyFill="1" applyBorder="1" applyAlignment="1">
      <alignment horizontal="center" vertical="center" wrapText="1"/>
    </xf>
    <xf numFmtId="0" fontId="13" fillId="3" borderId="2" xfId="11" applyNumberFormat="1" applyFont="1" applyFill="1" applyBorder="1" applyAlignment="1">
      <alignment horizontal="center" vertical="center" wrapText="1"/>
    </xf>
    <xf numFmtId="0" fontId="15" fillId="0" borderId="2" xfId="0" applyFont="1" applyBorder="1" applyAlignment="1">
      <alignment horizontal="center" vertical="center" wrapText="1"/>
    </xf>
    <xf numFmtId="9" fontId="13" fillId="3" borderId="2" xfId="8" applyFont="1" applyFill="1" applyBorder="1" applyAlignment="1">
      <alignment horizontal="center" vertical="center" wrapText="1"/>
    </xf>
    <xf numFmtId="0" fontId="12" fillId="0" borderId="1" xfId="10" applyFont="1" applyFill="1" applyBorder="1" applyAlignment="1">
      <alignment horizontal="center" vertical="center" wrapText="1"/>
    </xf>
    <xf numFmtId="0" fontId="12" fillId="0" borderId="1" xfId="8" applyNumberFormat="1" applyFont="1" applyBorder="1" applyAlignment="1">
      <alignment horizontal="center" vertical="center" wrapText="1"/>
    </xf>
    <xf numFmtId="0" fontId="12" fillId="0" borderId="1" xfId="8" applyNumberFormat="1" applyFont="1" applyFill="1" applyBorder="1" applyAlignment="1">
      <alignment horizontal="center" vertical="center" wrapText="1"/>
    </xf>
    <xf numFmtId="0" fontId="12" fillId="0" borderId="1" xfId="0" quotePrefix="1" applyFont="1" applyFill="1" applyBorder="1" applyAlignment="1">
      <alignment horizontal="left" vertical="center" wrapText="1"/>
    </xf>
    <xf numFmtId="1" fontId="12" fillId="0" borderId="1" xfId="8"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0" fontId="12" fillId="0" borderId="2" xfId="8" applyNumberFormat="1" applyFont="1" applyFill="1" applyBorder="1" applyAlignment="1">
      <alignment horizontal="center" vertical="center" wrapText="1"/>
    </xf>
    <xf numFmtId="0" fontId="12" fillId="0" borderId="1" xfId="10" applyFont="1" applyFill="1" applyBorder="1" applyAlignment="1">
      <alignment horizontal="left" vertical="center" wrapText="1"/>
    </xf>
    <xf numFmtId="14" fontId="12" fillId="0" borderId="1" xfId="1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8" applyNumberFormat="1" applyFont="1" applyFill="1" applyBorder="1" applyAlignment="1">
      <alignment horizontal="center" vertical="center" wrapText="1"/>
    </xf>
    <xf numFmtId="0" fontId="12" fillId="0" borderId="2" xfId="8" applyNumberFormat="1" applyFont="1" applyBorder="1" applyAlignment="1">
      <alignment horizontal="center" vertical="center" wrapText="1"/>
    </xf>
    <xf numFmtId="9" fontId="12" fillId="3" borderId="1" xfId="8" applyFont="1" applyFill="1" applyBorder="1" applyAlignment="1">
      <alignment horizontal="center" vertical="center" wrapText="1"/>
    </xf>
    <xf numFmtId="0" fontId="12" fillId="3" borderId="3" xfId="4"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Border="1" applyAlignment="1">
      <alignment vertical="center" wrapText="1"/>
    </xf>
    <xf numFmtId="0" fontId="13" fillId="3" borderId="5" xfId="0" applyFont="1" applyFill="1" applyBorder="1" applyAlignment="1" applyProtection="1">
      <alignment horizontal="center" vertical="center" wrapText="1"/>
    </xf>
    <xf numFmtId="0" fontId="17" fillId="0" borderId="4" xfId="0" applyFont="1" applyBorder="1" applyAlignment="1">
      <alignment wrapText="1"/>
    </xf>
    <xf numFmtId="0" fontId="17" fillId="0" borderId="2" xfId="0" applyFont="1" applyBorder="1" applyAlignment="1">
      <alignment wrapText="1"/>
    </xf>
    <xf numFmtId="0" fontId="17" fillId="0" borderId="4" xfId="0" applyFont="1" applyFill="1" applyBorder="1" applyAlignment="1">
      <alignment wrapText="1"/>
    </xf>
    <xf numFmtId="1" fontId="13" fillId="3" borderId="2" xfId="4" applyNumberFormat="1"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1" fontId="12" fillId="0" borderId="1" xfId="10" applyNumberFormat="1" applyFont="1" applyFill="1" applyBorder="1" applyAlignment="1">
      <alignment horizontal="center" vertical="center" wrapText="1"/>
    </xf>
    <xf numFmtId="0" fontId="13" fillId="3" borderId="2" xfId="4" applyNumberFormat="1" applyFont="1" applyFill="1" applyBorder="1" applyAlignment="1">
      <alignment horizontal="center" vertical="center" wrapText="1"/>
    </xf>
    <xf numFmtId="10" fontId="12" fillId="3" borderId="1" xfId="4" applyNumberFormat="1" applyFont="1" applyFill="1" applyBorder="1" applyAlignment="1">
      <alignment horizontal="center" vertical="center" wrapText="1"/>
    </xf>
    <xf numFmtId="165" fontId="12" fillId="3" borderId="2" xfId="8" applyNumberFormat="1" applyFont="1" applyFill="1" applyBorder="1" applyAlignment="1">
      <alignment horizontal="center" vertical="center" wrapText="1"/>
    </xf>
    <xf numFmtId="1" fontId="12" fillId="3" borderId="1" xfId="8" applyNumberFormat="1" applyFont="1" applyFill="1" applyBorder="1" applyAlignment="1">
      <alignment horizontal="center" vertical="center" wrapText="1"/>
    </xf>
    <xf numFmtId="10" fontId="12" fillId="3" borderId="1" xfId="8" applyNumberFormat="1" applyFont="1" applyFill="1" applyBorder="1" applyAlignment="1">
      <alignment horizontal="center" vertical="center" wrapText="1"/>
    </xf>
    <xf numFmtId="0" fontId="13" fillId="3" borderId="1" xfId="5" applyNumberFormat="1" applyFont="1" applyFill="1" applyBorder="1" applyAlignment="1">
      <alignment horizontal="center" vertical="center" wrapText="1"/>
    </xf>
    <xf numFmtId="1" fontId="13" fillId="0" borderId="1" xfId="10" applyNumberFormat="1" applyFont="1" applyBorder="1" applyAlignment="1">
      <alignment horizontal="center" vertical="center" wrapText="1"/>
    </xf>
    <xf numFmtId="9" fontId="13" fillId="3" borderId="2" xfId="11" applyNumberFormat="1" applyFont="1" applyFill="1" applyBorder="1" applyAlignment="1">
      <alignment horizontal="center" vertical="center" wrapText="1"/>
    </xf>
    <xf numFmtId="14" fontId="12" fillId="0" borderId="2" xfId="0" applyNumberFormat="1" applyFont="1" applyBorder="1" applyAlignment="1">
      <alignment horizontal="center" vertical="center" wrapText="1"/>
    </xf>
    <xf numFmtId="0" fontId="7" fillId="0" borderId="0" xfId="0" applyFont="1" applyAlignment="1">
      <alignment horizontal="center"/>
    </xf>
    <xf numFmtId="0" fontId="12" fillId="0" borderId="2" xfId="0" applyFont="1" applyFill="1" applyBorder="1" applyAlignment="1" applyProtection="1">
      <alignment horizontal="left" vertical="center" wrapText="1"/>
    </xf>
    <xf numFmtId="0" fontId="13" fillId="0" borderId="1" xfId="0" quotePrefix="1" applyFont="1" applyBorder="1" applyAlignment="1">
      <alignment horizontal="left" vertical="center" wrapText="1"/>
    </xf>
    <xf numFmtId="0" fontId="13" fillId="0" borderId="1" xfId="0" quotePrefix="1" applyFont="1" applyFill="1" applyBorder="1" applyAlignment="1">
      <alignment horizontal="left" vertical="center" wrapText="1"/>
    </xf>
    <xf numFmtId="0" fontId="12" fillId="0" borderId="1" xfId="0" quotePrefix="1" applyFont="1" applyFill="1" applyBorder="1" applyAlignment="1">
      <alignment horizontal="center" vertical="center" wrapText="1"/>
    </xf>
    <xf numFmtId="0" fontId="0" fillId="3" borderId="0" xfId="0" applyFill="1"/>
    <xf numFmtId="9" fontId="12" fillId="0" borderId="1" xfId="10" applyNumberFormat="1" applyFont="1" applyFill="1" applyBorder="1" applyAlignment="1">
      <alignment horizontal="center" vertical="center" wrapText="1"/>
    </xf>
    <xf numFmtId="0" fontId="0" fillId="0" borderId="1" xfId="0" applyFill="1" applyBorder="1" applyAlignment="1">
      <alignment horizontal="center" vertical="center"/>
    </xf>
    <xf numFmtId="0" fontId="6" fillId="3" borderId="1" xfId="4" applyFont="1" applyFill="1" applyBorder="1" applyAlignment="1">
      <alignment horizontal="center" vertical="center"/>
    </xf>
    <xf numFmtId="0" fontId="12" fillId="0" borderId="2" xfId="4"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4" applyFont="1" applyFill="1" applyBorder="1" applyAlignment="1">
      <alignment horizontal="center" vertical="center" wrapText="1"/>
    </xf>
    <xf numFmtId="0" fontId="12" fillId="0" borderId="2" xfId="13" applyNumberFormat="1" applyFont="1" applyFill="1" applyBorder="1" applyAlignment="1">
      <alignment horizontal="center" vertical="center" wrapText="1"/>
    </xf>
    <xf numFmtId="0" fontId="12" fillId="3" borderId="2" xfId="8" applyNumberFormat="1" applyFont="1" applyFill="1" applyBorder="1" applyAlignment="1">
      <alignment horizontal="center" vertical="center" wrapText="1"/>
    </xf>
    <xf numFmtId="2" fontId="12" fillId="0" borderId="2" xfId="8" applyNumberFormat="1" applyFont="1" applyBorder="1" applyAlignment="1">
      <alignment horizontal="center" vertical="center" wrapText="1"/>
    </xf>
    <xf numFmtId="1" fontId="12" fillId="0" borderId="2" xfId="8" applyNumberFormat="1" applyFont="1" applyBorder="1" applyAlignment="1">
      <alignment horizontal="center" vertical="center" wrapText="1"/>
    </xf>
    <xf numFmtId="1" fontId="12" fillId="0" borderId="1" xfId="8" applyNumberFormat="1" applyFont="1" applyBorder="1" applyAlignment="1">
      <alignment horizontal="center" vertical="center" wrapText="1"/>
    </xf>
    <xf numFmtId="10" fontId="12" fillId="3" borderId="1" xfId="10" applyNumberFormat="1" applyFont="1" applyFill="1" applyBorder="1" applyAlignment="1">
      <alignment horizontal="center" vertical="center" wrapText="1"/>
    </xf>
    <xf numFmtId="0" fontId="12" fillId="0" borderId="6" xfId="0" quotePrefix="1" applyFont="1" applyFill="1" applyBorder="1" applyAlignment="1">
      <alignment horizontal="center" vertical="center" wrapText="1"/>
    </xf>
    <xf numFmtId="0" fontId="12" fillId="0" borderId="1" xfId="0" quotePrefix="1" applyFont="1" applyBorder="1" applyAlignment="1">
      <alignment horizontal="center" vertical="center" wrapText="1"/>
    </xf>
    <xf numFmtId="10" fontId="12" fillId="3" borderId="4" xfId="10" applyNumberFormat="1" applyFont="1" applyFill="1" applyBorder="1" applyAlignment="1">
      <alignment horizontal="center" vertical="center" wrapText="1"/>
    </xf>
    <xf numFmtId="0" fontId="12" fillId="3" borderId="2" xfId="10" applyNumberFormat="1" applyFont="1" applyFill="1" applyBorder="1" applyAlignment="1">
      <alignment horizontal="center" vertical="center" wrapText="1"/>
    </xf>
    <xf numFmtId="0" fontId="12" fillId="0" borderId="1" xfId="8" applyNumberFormat="1" applyFont="1" applyBorder="1" applyAlignment="1">
      <alignment vertical="center" wrapText="1"/>
    </xf>
    <xf numFmtId="1" fontId="13" fillId="3" borderId="1" xfId="10"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10" fontId="12" fillId="3" borderId="2" xfId="10" applyNumberFormat="1" applyFont="1" applyFill="1" applyBorder="1" applyAlignment="1">
      <alignment horizontal="center" vertical="center" wrapText="1"/>
    </xf>
    <xf numFmtId="9" fontId="12" fillId="0" borderId="2" xfId="8" applyFont="1" applyFill="1" applyBorder="1" applyAlignment="1">
      <alignment horizontal="center" vertical="center" wrapText="1"/>
    </xf>
    <xf numFmtId="0" fontId="12" fillId="0" borderId="3" xfId="4" applyFont="1" applyFill="1" applyBorder="1" applyAlignment="1">
      <alignment horizontal="left" vertical="center" wrapText="1"/>
    </xf>
    <xf numFmtId="0" fontId="12" fillId="0" borderId="1" xfId="0" applyFont="1" applyFill="1" applyBorder="1" applyAlignment="1">
      <alignment wrapText="1"/>
    </xf>
    <xf numFmtId="10" fontId="12" fillId="0" borderId="1" xfId="10" applyNumberFormat="1" applyFont="1" applyFill="1" applyBorder="1" applyAlignment="1">
      <alignment horizontal="center" vertical="center" wrapText="1"/>
    </xf>
    <xf numFmtId="10" fontId="12" fillId="0" borderId="9" xfId="10" applyNumberFormat="1" applyFont="1" applyFill="1" applyBorder="1" applyAlignment="1">
      <alignment horizontal="center" vertical="center" wrapText="1"/>
    </xf>
    <xf numFmtId="10" fontId="12" fillId="0" borderId="4" xfId="10" applyNumberFormat="1" applyFont="1" applyFill="1" applyBorder="1" applyAlignment="1">
      <alignment horizontal="center" vertical="center" wrapText="1"/>
    </xf>
    <xf numFmtId="9" fontId="12" fillId="0" borderId="1" xfId="8" applyFont="1" applyFill="1" applyBorder="1" applyAlignment="1">
      <alignment horizontal="center" vertical="center" wrapText="1"/>
    </xf>
    <xf numFmtId="0" fontId="6" fillId="3" borderId="1" xfId="4" applyFont="1" applyFill="1" applyBorder="1" applyAlignment="1">
      <alignment horizontal="center" vertical="center"/>
    </xf>
    <xf numFmtId="0" fontId="0" fillId="6" borderId="0" xfId="0" applyFill="1"/>
    <xf numFmtId="0" fontId="0" fillId="5" borderId="0" xfId="0" applyFill="1"/>
    <xf numFmtId="0" fontId="13" fillId="0" borderId="1" xfId="10" applyNumberFormat="1"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3" fillId="0" borderId="1" xfId="10" applyFont="1" applyFill="1" applyBorder="1" applyAlignment="1">
      <alignment horizontal="center" vertical="center" wrapText="1"/>
    </xf>
    <xf numFmtId="0" fontId="13" fillId="0" borderId="2" xfId="10" applyNumberFormat="1" applyFont="1" applyFill="1" applyBorder="1" applyAlignment="1">
      <alignment horizontal="center" vertical="center" wrapText="1"/>
    </xf>
    <xf numFmtId="0" fontId="13" fillId="0" borderId="2" xfId="0" applyFont="1" applyFill="1" applyBorder="1" applyAlignment="1" applyProtection="1">
      <alignment horizontal="center" vertical="center" wrapText="1"/>
    </xf>
    <xf numFmtId="9" fontId="13" fillId="0" borderId="2" xfId="0" applyNumberFormat="1"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9" fontId="13" fillId="0" borderId="1" xfId="0" applyNumberFormat="1" applyFont="1" applyFill="1" applyBorder="1" applyAlignment="1">
      <alignment horizontal="center" vertical="center" wrapText="1"/>
    </xf>
    <xf numFmtId="0" fontId="13" fillId="0" borderId="2" xfId="10" applyFont="1" applyFill="1" applyBorder="1" applyAlignment="1">
      <alignment horizontal="center" vertical="center" wrapText="1"/>
    </xf>
    <xf numFmtId="1" fontId="13" fillId="0" borderId="2" xfId="10" applyNumberFormat="1" applyFont="1" applyFill="1" applyBorder="1" applyAlignment="1">
      <alignment horizontal="center" vertical="center" wrapText="1"/>
    </xf>
    <xf numFmtId="0" fontId="13" fillId="0" borderId="5" xfId="0" applyFont="1" applyFill="1" applyBorder="1" applyAlignment="1" applyProtection="1">
      <alignment horizontal="center" vertical="center" wrapText="1"/>
    </xf>
    <xf numFmtId="0" fontId="13" fillId="0" borderId="6" xfId="10" applyFont="1" applyFill="1" applyBorder="1" applyAlignment="1">
      <alignment horizontal="center" vertical="center" wrapText="1"/>
    </xf>
    <xf numFmtId="0" fontId="13" fillId="0" borderId="1" xfId="11" applyNumberFormat="1" applyFont="1" applyFill="1" applyBorder="1" applyAlignment="1">
      <alignment horizontal="center" vertical="center" wrapText="1"/>
    </xf>
    <xf numFmtId="10" fontId="13" fillId="0" borderId="1" xfId="11" applyNumberFormat="1" applyFont="1" applyFill="1" applyBorder="1" applyAlignment="1">
      <alignment horizontal="center" vertical="center" wrapText="1"/>
    </xf>
    <xf numFmtId="9" fontId="13" fillId="0" borderId="1" xfId="11" applyFont="1" applyFill="1" applyBorder="1" applyAlignment="1">
      <alignment horizontal="center" vertical="center" wrapText="1"/>
    </xf>
    <xf numFmtId="1" fontId="13" fillId="0" borderId="1" xfId="11" applyNumberFormat="1" applyFont="1" applyFill="1" applyBorder="1" applyAlignment="1">
      <alignment horizontal="center" vertical="center" wrapText="1"/>
    </xf>
    <xf numFmtId="0" fontId="13" fillId="0" borderId="6" xfId="0" applyFont="1" applyFill="1" applyBorder="1" applyAlignment="1" applyProtection="1">
      <alignment horizontal="center" vertical="center" wrapText="1"/>
    </xf>
    <xf numFmtId="10" fontId="13" fillId="0" borderId="1" xfId="1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9" fontId="13" fillId="0" borderId="1" xfId="0" applyNumberFormat="1" applyFont="1" applyFill="1" applyBorder="1" applyAlignment="1" applyProtection="1">
      <alignment horizontal="center" vertical="center" wrapText="1"/>
    </xf>
    <xf numFmtId="1" fontId="13" fillId="0" borderId="1" xfId="10" applyNumberFormat="1" applyFont="1" applyFill="1" applyBorder="1" applyAlignment="1">
      <alignment horizontal="center" vertical="center" wrapText="1"/>
    </xf>
    <xf numFmtId="9" fontId="13" fillId="0" borderId="2" xfId="8" applyFont="1" applyFill="1" applyBorder="1" applyAlignment="1">
      <alignment horizontal="center" vertical="center" wrapText="1"/>
    </xf>
    <xf numFmtId="0" fontId="13" fillId="0" borderId="2" xfId="11" applyNumberFormat="1" applyFont="1" applyFill="1" applyBorder="1" applyAlignment="1">
      <alignment horizontal="center" vertical="center" wrapText="1"/>
    </xf>
    <xf numFmtId="9" fontId="13" fillId="0" borderId="2" xfId="11" applyNumberFormat="1" applyFont="1" applyFill="1" applyBorder="1" applyAlignment="1">
      <alignment horizontal="center" vertical="center" wrapText="1"/>
    </xf>
    <xf numFmtId="0" fontId="17" fillId="0" borderId="0" xfId="0" applyFont="1" applyAlignment="1">
      <alignment vertical="center"/>
    </xf>
    <xf numFmtId="0" fontId="20" fillId="0" borderId="0" xfId="0" applyFont="1"/>
    <xf numFmtId="14" fontId="20" fillId="0" borderId="0" xfId="0" applyNumberFormat="1" applyFont="1" applyAlignment="1">
      <alignment horizontal="left"/>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6" fillId="2" borderId="3" xfId="4" applyFont="1" applyFill="1" applyBorder="1" applyAlignment="1">
      <alignment horizontal="center" vertical="center"/>
    </xf>
    <xf numFmtId="0" fontId="6" fillId="2" borderId="2" xfId="4" applyFont="1" applyFill="1" applyBorder="1" applyAlignment="1">
      <alignment horizontal="center" vertical="center"/>
    </xf>
    <xf numFmtId="0" fontId="5" fillId="3" borderId="1" xfId="4" applyFont="1" applyFill="1" applyBorder="1" applyAlignment="1">
      <alignment horizontal="center"/>
    </xf>
    <xf numFmtId="0" fontId="6" fillId="3" borderId="1" xfId="4" applyFont="1" applyFill="1" applyBorder="1" applyAlignment="1">
      <alignment horizontal="center" vertical="center"/>
    </xf>
    <xf numFmtId="0" fontId="5" fillId="3" borderId="7" xfId="4" applyFont="1" applyFill="1" applyBorder="1" applyAlignment="1">
      <alignment horizontal="right" vertical="top"/>
    </xf>
    <xf numFmtId="0" fontId="5" fillId="3" borderId="0" xfId="4" applyFont="1" applyFill="1" applyBorder="1" applyAlignment="1">
      <alignment horizontal="right" vertical="top"/>
    </xf>
    <xf numFmtId="0" fontId="5" fillId="3" borderId="8" xfId="4" applyFont="1" applyFill="1" applyBorder="1" applyAlignment="1">
      <alignment horizontal="right" vertical="top"/>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2" borderId="5" xfId="4" applyFont="1" applyFill="1" applyBorder="1" applyAlignment="1">
      <alignment horizontal="center" vertical="center" wrapText="1"/>
    </xf>
    <xf numFmtId="14" fontId="13" fillId="0" borderId="1" xfId="10" applyNumberFormat="1" applyFont="1" applyFill="1" applyBorder="1" applyAlignment="1">
      <alignment horizontal="center" vertical="center" wrapText="1"/>
    </xf>
    <xf numFmtId="9" fontId="13" fillId="0" borderId="2" xfId="10" applyNumberFormat="1" applyFont="1" applyFill="1" applyBorder="1" applyAlignment="1">
      <alignment horizontal="center" vertical="center" wrapText="1"/>
    </xf>
    <xf numFmtId="10" fontId="13" fillId="0" borderId="2" xfId="10" applyNumberFormat="1" applyFont="1" applyFill="1" applyBorder="1" applyAlignment="1">
      <alignment horizontal="center" vertical="center" wrapText="1"/>
    </xf>
    <xf numFmtId="0" fontId="18" fillId="0" borderId="1" xfId="10" applyFont="1" applyFill="1" applyBorder="1" applyAlignment="1">
      <alignment horizontal="center" vertical="center" wrapText="1"/>
    </xf>
    <xf numFmtId="0" fontId="18" fillId="0" borderId="2" xfId="10" applyFont="1" applyFill="1" applyBorder="1" applyAlignment="1">
      <alignment horizontal="center" vertical="center" wrapText="1"/>
    </xf>
    <xf numFmtId="165" fontId="13" fillId="0" borderId="2" xfId="10" applyNumberFormat="1" applyFont="1" applyFill="1" applyBorder="1" applyAlignment="1">
      <alignment horizontal="center" vertical="center" wrapText="1"/>
    </xf>
    <xf numFmtId="9" fontId="13" fillId="0" borderId="2" xfId="8" applyNumberFormat="1" applyFont="1" applyFill="1" applyBorder="1" applyAlignment="1">
      <alignment horizontal="center" vertical="center" wrapText="1"/>
    </xf>
    <xf numFmtId="9" fontId="13" fillId="0" borderId="1" xfId="10" applyNumberFormat="1" applyFont="1" applyFill="1" applyBorder="1" applyAlignment="1">
      <alignment horizontal="center" vertical="center" wrapText="1"/>
    </xf>
    <xf numFmtId="0" fontId="13" fillId="0" borderId="1" xfId="1"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wrapText="1"/>
    </xf>
    <xf numFmtId="165" fontId="13" fillId="0" borderId="1" xfId="10" applyNumberFormat="1" applyFont="1" applyFill="1" applyBorder="1" applyAlignment="1">
      <alignment horizontal="center" vertical="center" wrapText="1"/>
    </xf>
    <xf numFmtId="10" fontId="13" fillId="0" borderId="2" xfId="8" applyNumberFormat="1" applyFont="1" applyFill="1" applyBorder="1" applyAlignment="1">
      <alignment horizontal="center" vertical="center" wrapText="1"/>
    </xf>
    <xf numFmtId="10" fontId="13" fillId="0" borderId="1" xfId="8" applyNumberFormat="1" applyFont="1" applyFill="1" applyBorder="1" applyAlignment="1">
      <alignment horizontal="center" vertical="center" wrapText="1"/>
    </xf>
    <xf numFmtId="0" fontId="13" fillId="0" borderId="2" xfId="14" applyNumberFormat="1" applyFont="1" applyFill="1" applyBorder="1" applyAlignment="1">
      <alignment horizontal="center" vertical="center" wrapText="1"/>
    </xf>
    <xf numFmtId="1" fontId="13" fillId="0" borderId="1" xfId="8" applyNumberFormat="1"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0" fontId="13" fillId="0" borderId="1" xfId="8" applyNumberFormat="1" applyFont="1" applyFill="1" applyBorder="1" applyAlignment="1">
      <alignment horizontal="center" vertical="center" wrapText="1"/>
    </xf>
    <xf numFmtId="0" fontId="13" fillId="0" borderId="1" xfId="0" applyFont="1" applyFill="1" applyBorder="1" applyAlignment="1">
      <alignment horizontal="center" vertical="center"/>
    </xf>
    <xf numFmtId="9" fontId="13" fillId="0" borderId="1" xfId="8" applyNumberFormat="1" applyFont="1" applyFill="1" applyBorder="1" applyAlignment="1">
      <alignment horizontal="center" vertical="center" wrapText="1"/>
    </xf>
    <xf numFmtId="0" fontId="13" fillId="0" borderId="2" xfId="8" applyNumberFormat="1" applyFont="1" applyFill="1" applyBorder="1" applyAlignment="1">
      <alignment horizontal="center" vertical="center" wrapText="1"/>
    </xf>
    <xf numFmtId="1" fontId="13" fillId="0" borderId="2" xfId="8" applyNumberFormat="1" applyFont="1" applyFill="1" applyBorder="1" applyAlignment="1">
      <alignment horizontal="center" vertical="center" wrapText="1"/>
    </xf>
    <xf numFmtId="14" fontId="13" fillId="0" borderId="1" xfId="8"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9" fontId="13" fillId="0" borderId="1" xfId="8" applyFont="1" applyFill="1" applyBorder="1" applyAlignment="1">
      <alignment horizontal="center" vertical="center" wrapText="1"/>
    </xf>
    <xf numFmtId="0" fontId="13" fillId="0" borderId="1" xfId="14" applyNumberFormat="1"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2" xfId="4"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66" fontId="13" fillId="0" borderId="2" xfId="8" applyNumberFormat="1" applyFont="1" applyFill="1" applyBorder="1" applyAlignment="1">
      <alignment horizontal="center" vertical="center" wrapText="1"/>
    </xf>
    <xf numFmtId="0" fontId="13" fillId="0" borderId="6" xfId="0" quotePrefix="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65" fontId="13" fillId="0" borderId="2" xfId="8" applyNumberFormat="1" applyFont="1" applyFill="1" applyBorder="1" applyAlignment="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1" xfId="0" applyFont="1" applyFill="1" applyBorder="1" applyAlignment="1">
      <alignment horizontal="center"/>
    </xf>
    <xf numFmtId="0" fontId="13" fillId="0" borderId="1" xfId="0" applyFont="1" applyFill="1" applyBorder="1" applyAlignment="1">
      <alignment horizontal="center" wrapText="1"/>
    </xf>
    <xf numFmtId="0" fontId="13" fillId="0" borderId="4" xfId="10" applyFont="1" applyFill="1" applyBorder="1" applyAlignment="1">
      <alignment horizontal="center" vertical="center" wrapText="1"/>
    </xf>
    <xf numFmtId="0" fontId="13" fillId="0" borderId="3" xfId="10" applyFont="1" applyFill="1" applyBorder="1" applyAlignment="1">
      <alignment horizontal="center" vertical="center" wrapText="1"/>
    </xf>
    <xf numFmtId="0" fontId="13" fillId="0" borderId="4" xfId="0" applyFont="1" applyFill="1" applyBorder="1" applyAlignment="1">
      <alignment horizontal="center" wrapText="1"/>
    </xf>
    <xf numFmtId="0" fontId="13" fillId="0" borderId="3" xfId="4" applyFont="1" applyFill="1" applyBorder="1" applyAlignment="1">
      <alignment horizontal="center" vertical="center" wrapText="1"/>
    </xf>
    <xf numFmtId="0" fontId="13" fillId="0" borderId="4" xfId="0" applyFont="1" applyFill="1" applyBorder="1" applyAlignment="1" applyProtection="1">
      <alignment horizontal="center" vertical="center" wrapText="1"/>
    </xf>
    <xf numFmtId="0" fontId="21" fillId="0" borderId="1" xfId="0" applyFont="1" applyFill="1" applyBorder="1" applyAlignment="1">
      <alignment horizontal="center" wrapText="1"/>
    </xf>
    <xf numFmtId="0" fontId="21" fillId="0" borderId="4" xfId="0" applyFont="1" applyFill="1" applyBorder="1" applyAlignment="1">
      <alignment horizontal="center" wrapText="1"/>
    </xf>
    <xf numFmtId="0" fontId="13" fillId="0" borderId="4" xfId="0" applyFont="1" applyFill="1" applyBorder="1" applyAlignment="1">
      <alignment horizontal="center" vertical="center" wrapText="1"/>
    </xf>
    <xf numFmtId="0" fontId="22" fillId="0" borderId="1" xfId="0" applyFont="1" applyFill="1" applyBorder="1" applyAlignment="1">
      <alignment horizontal="center" wrapText="1"/>
    </xf>
  </cellXfs>
  <cellStyles count="15">
    <cellStyle name="Hipervínculo 2" xfId="7"/>
    <cellStyle name="Millares" xfId="13" builtinId="3"/>
    <cellStyle name="Millares 2" xfId="14"/>
    <cellStyle name="Normal" xfId="0" builtinId="0"/>
    <cellStyle name="Normal 2" xfId="2"/>
    <cellStyle name="Normal 3" xfId="3"/>
    <cellStyle name="Normal 3 2" xfId="9"/>
    <cellStyle name="Normal 4" xfId="4"/>
    <cellStyle name="Normal 4 2" xfId="10"/>
    <cellStyle name="Normal 5" xfId="1"/>
    <cellStyle name="Porcentaje" xfId="8" builtinId="5"/>
    <cellStyle name="Porcentaje 2" xfId="6"/>
    <cellStyle name="Porcentaje 2 2" xfId="12"/>
    <cellStyle name="Porcentaje 3" xfId="5"/>
    <cellStyle name="Porcentaje 3 2" xfId="11"/>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197306</xdr:colOff>
      <xdr:row>0</xdr:row>
      <xdr:rowOff>85725</xdr:rowOff>
    </xdr:from>
    <xdr:to>
      <xdr:col>1</xdr:col>
      <xdr:colOff>911802</xdr:colOff>
      <xdr:row>1</xdr:row>
      <xdr:rowOff>209550</xdr:rowOff>
    </xdr:to>
    <xdr:pic>
      <xdr:nvPicPr>
        <xdr:cNvPr id="2" name="Imagen 2" descr="Logo regis 2">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306" y="85725"/>
          <a:ext cx="714496"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454481</xdr:colOff>
      <xdr:row>0</xdr:row>
      <xdr:rowOff>28575</xdr:rowOff>
    </xdr:from>
    <xdr:to>
      <xdr:col>1</xdr:col>
      <xdr:colOff>1168977</xdr:colOff>
      <xdr:row>1</xdr:row>
      <xdr:rowOff>285750</xdr:rowOff>
    </xdr:to>
    <xdr:pic>
      <xdr:nvPicPr>
        <xdr:cNvPr id="2" name="Imagen 2" descr="Logo regis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481" y="28575"/>
          <a:ext cx="714496"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B1" sqref="B1"/>
    </sheetView>
  </sheetViews>
  <sheetFormatPr baseColWidth="10" defaultRowHeight="15" x14ac:dyDescent="0.25"/>
  <cols>
    <col min="1" max="1" width="31.85546875" style="10" customWidth="1"/>
    <col min="2" max="2" width="77.7109375" style="10" customWidth="1"/>
  </cols>
  <sheetData>
    <row r="1" spans="1:2" ht="24" x14ac:dyDescent="0.25">
      <c r="A1" s="11" t="s">
        <v>58</v>
      </c>
      <c r="B1" s="3" t="s">
        <v>5</v>
      </c>
    </row>
    <row r="2" spans="1:2" ht="24" x14ac:dyDescent="0.25">
      <c r="A2" s="12" t="s">
        <v>59</v>
      </c>
      <c r="B2" s="3" t="s">
        <v>6</v>
      </c>
    </row>
    <row r="3" spans="1:2" x14ac:dyDescent="0.25">
      <c r="A3" s="11" t="s">
        <v>60</v>
      </c>
      <c r="B3" s="3" t="s">
        <v>27</v>
      </c>
    </row>
    <row r="4" spans="1:2" x14ac:dyDescent="0.25">
      <c r="A4" s="11" t="s">
        <v>10</v>
      </c>
      <c r="B4" s="4" t="s">
        <v>7</v>
      </c>
    </row>
    <row r="5" spans="1:2" x14ac:dyDescent="0.25">
      <c r="A5" s="11" t="s">
        <v>61</v>
      </c>
      <c r="B5" s="4" t="s">
        <v>8</v>
      </c>
    </row>
    <row r="6" spans="1:2" ht="24" x14ac:dyDescent="0.25">
      <c r="A6" s="11" t="s">
        <v>62</v>
      </c>
      <c r="B6" s="4" t="s">
        <v>9</v>
      </c>
    </row>
    <row r="7" spans="1:2" x14ac:dyDescent="0.25">
      <c r="A7" s="13" t="s">
        <v>63</v>
      </c>
      <c r="B7" s="4" t="s">
        <v>11</v>
      </c>
    </row>
    <row r="8" spans="1:2" x14ac:dyDescent="0.25">
      <c r="A8" s="11" t="s">
        <v>64</v>
      </c>
      <c r="B8" s="4" t="s">
        <v>12</v>
      </c>
    </row>
    <row r="9" spans="1:2" x14ac:dyDescent="0.25">
      <c r="A9" s="12" t="s">
        <v>65</v>
      </c>
      <c r="B9" s="4" t="s">
        <v>13</v>
      </c>
    </row>
    <row r="10" spans="1:2" ht="24" x14ac:dyDescent="0.25">
      <c r="A10" s="11" t="s">
        <v>66</v>
      </c>
      <c r="B10" s="4" t="s">
        <v>14</v>
      </c>
    </row>
    <row r="11" spans="1:2" x14ac:dyDescent="0.25">
      <c r="A11" s="11" t="s">
        <v>67</v>
      </c>
      <c r="B11" s="4" t="s">
        <v>15</v>
      </c>
    </row>
    <row r="12" spans="1:2" x14ac:dyDescent="0.25">
      <c r="A12" s="7"/>
      <c r="B12" s="3" t="s">
        <v>16</v>
      </c>
    </row>
    <row r="13" spans="1:2" x14ac:dyDescent="0.25">
      <c r="A13" s="8"/>
      <c r="B13" s="4" t="s">
        <v>17</v>
      </c>
    </row>
    <row r="14" spans="1:2" x14ac:dyDescent="0.25">
      <c r="A14" s="7"/>
      <c r="B14" s="4" t="s">
        <v>18</v>
      </c>
    </row>
    <row r="15" spans="1:2" x14ac:dyDescent="0.25">
      <c r="A15" s="7"/>
      <c r="B15" s="4" t="s">
        <v>19</v>
      </c>
    </row>
    <row r="16" spans="1:2" x14ac:dyDescent="0.25">
      <c r="A16" s="8"/>
      <c r="B16" s="3" t="s">
        <v>20</v>
      </c>
    </row>
    <row r="17" spans="1:2" x14ac:dyDescent="0.25">
      <c r="A17" s="8"/>
      <c r="B17" s="4" t="s">
        <v>21</v>
      </c>
    </row>
    <row r="18" spans="1:2" x14ac:dyDescent="0.25">
      <c r="A18" s="7"/>
      <c r="B18" s="4" t="s">
        <v>22</v>
      </c>
    </row>
    <row r="19" spans="1:2" x14ac:dyDescent="0.25">
      <c r="A19" s="7"/>
      <c r="B19" s="4" t="s">
        <v>23</v>
      </c>
    </row>
    <row r="20" spans="1:2" x14ac:dyDescent="0.25">
      <c r="A20" s="7"/>
      <c r="B20" s="4" t="s">
        <v>24</v>
      </c>
    </row>
    <row r="21" spans="1:2" ht="31.5" customHeight="1" x14ac:dyDescent="0.25">
      <c r="A21" s="8"/>
      <c r="B21" s="4" t="s">
        <v>68</v>
      </c>
    </row>
    <row r="22" spans="1:2" ht="31.5" customHeight="1" x14ac:dyDescent="0.25">
      <c r="A22" s="8"/>
      <c r="B22" s="3" t="s">
        <v>69</v>
      </c>
    </row>
    <row r="23" spans="1:2" ht="31.5" customHeight="1" x14ac:dyDescent="0.25">
      <c r="A23" s="7"/>
      <c r="B23" s="5" t="s">
        <v>49</v>
      </c>
    </row>
    <row r="24" spans="1:2" ht="31.5" customHeight="1" x14ac:dyDescent="0.25">
      <c r="A24" s="8"/>
      <c r="B24" s="6" t="s">
        <v>50</v>
      </c>
    </row>
    <row r="25" spans="1:2" ht="31.5" customHeight="1" x14ac:dyDescent="0.25">
      <c r="A25" s="9"/>
      <c r="B25" s="6" t="s">
        <v>51</v>
      </c>
    </row>
    <row r="26" spans="1:2" ht="31.5" customHeight="1" x14ac:dyDescent="0.25">
      <c r="A26" s="9"/>
      <c r="B26" s="6" t="s">
        <v>45</v>
      </c>
    </row>
    <row r="27" spans="1:2" ht="31.5" customHeight="1" x14ac:dyDescent="0.25">
      <c r="A27" s="9"/>
      <c r="B27" s="6" t="s">
        <v>52</v>
      </c>
    </row>
    <row r="28" spans="1:2" ht="31.5" customHeight="1" x14ac:dyDescent="0.25">
      <c r="A28" s="9"/>
      <c r="B28" s="6" t="s">
        <v>54</v>
      </c>
    </row>
    <row r="29" spans="1:2" ht="31.5" customHeight="1" x14ac:dyDescent="0.25">
      <c r="A29" s="8"/>
      <c r="B29" s="6" t="s">
        <v>53</v>
      </c>
    </row>
    <row r="30" spans="1:2" ht="31.5" customHeight="1" x14ac:dyDescent="0.25">
      <c r="A30" s="8"/>
      <c r="B30" s="6" t="s">
        <v>46</v>
      </c>
    </row>
    <row r="31" spans="1:2" ht="31.5" customHeight="1" x14ac:dyDescent="0.25">
      <c r="A31" s="8"/>
      <c r="B31" s="6" t="s">
        <v>57</v>
      </c>
    </row>
    <row r="32" spans="1:2" ht="31.5" customHeight="1" x14ac:dyDescent="0.25">
      <c r="A32" s="8"/>
      <c r="B32" s="6" t="s">
        <v>47</v>
      </c>
    </row>
    <row r="33" spans="1:2" ht="31.5" customHeight="1" x14ac:dyDescent="0.25">
      <c r="A33" s="8"/>
      <c r="B33" s="6" t="s">
        <v>56</v>
      </c>
    </row>
    <row r="34" spans="1:2" ht="31.5" customHeight="1" x14ac:dyDescent="0.25">
      <c r="A34" s="8"/>
      <c r="B34" s="6" t="s">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75"/>
  <sheetViews>
    <sheetView tabSelected="1" topLeftCell="B1" zoomScale="80" zoomScaleNormal="80" workbookViewId="0">
      <selection activeCell="B1" sqref="B1:B2"/>
    </sheetView>
  </sheetViews>
  <sheetFormatPr baseColWidth="10" defaultColWidth="11.42578125" defaultRowHeight="15" x14ac:dyDescent="0.25"/>
  <cols>
    <col min="1" max="1" width="0" style="81" hidden="1" customWidth="1"/>
    <col min="2" max="2" width="17.5703125" style="25" customWidth="1"/>
    <col min="3" max="3" width="20.85546875" style="25" customWidth="1"/>
    <col min="4" max="4" width="10.7109375" style="25" customWidth="1"/>
    <col min="5" max="5" width="43.85546875" style="15" customWidth="1"/>
    <col min="6" max="6" width="13" style="25" customWidth="1"/>
    <col min="7" max="7" width="28.42578125" style="25" customWidth="1"/>
    <col min="8" max="8" width="22.7109375" style="25" customWidth="1"/>
    <col min="9" max="9" width="23.7109375" style="25" customWidth="1"/>
    <col min="10" max="11" width="13" style="25" customWidth="1"/>
    <col min="12" max="12" width="26.42578125" style="25" customWidth="1"/>
    <col min="13" max="13" width="14.28515625" style="25" customWidth="1"/>
    <col min="14" max="14" width="12.42578125" style="25" customWidth="1"/>
    <col min="15" max="17" width="11.42578125" style="25" customWidth="1"/>
    <col min="18" max="18" width="17.42578125" style="25" customWidth="1"/>
    <col min="19" max="19" width="17.140625" style="25" customWidth="1"/>
    <col min="20" max="20" width="39.28515625" style="149" customWidth="1"/>
    <col min="21" max="21" width="26" style="25" customWidth="1"/>
    <col min="22" max="22" width="26.85546875" style="25" customWidth="1"/>
    <col min="23" max="16384" width="11.42578125" style="81"/>
  </cols>
  <sheetData>
    <row r="1" spans="1:22" customFormat="1" ht="27.75" customHeight="1" x14ac:dyDescent="0.25">
      <c r="A1" s="81"/>
      <c r="B1" s="220"/>
      <c r="C1" s="157" t="s">
        <v>0</v>
      </c>
      <c r="D1" s="221" t="s">
        <v>1</v>
      </c>
      <c r="E1" s="221"/>
      <c r="F1" s="221"/>
      <c r="G1" s="221"/>
      <c r="H1" s="221"/>
      <c r="I1" s="221"/>
      <c r="J1" s="221"/>
      <c r="K1" s="221"/>
      <c r="L1" s="221"/>
      <c r="M1" s="221"/>
      <c r="N1" s="221"/>
      <c r="O1" s="221"/>
      <c r="P1" s="221"/>
      <c r="Q1" s="221"/>
      <c r="R1" s="221"/>
      <c r="S1" s="221"/>
      <c r="T1" s="221"/>
      <c r="U1" s="157" t="s">
        <v>2</v>
      </c>
      <c r="V1" s="1" t="s">
        <v>25</v>
      </c>
    </row>
    <row r="2" spans="1:22" customFormat="1" ht="32.25" customHeight="1" x14ac:dyDescent="0.25">
      <c r="A2" s="81"/>
      <c r="B2" s="220"/>
      <c r="C2" s="157" t="s">
        <v>3</v>
      </c>
      <c r="D2" s="221" t="s">
        <v>26</v>
      </c>
      <c r="E2" s="221"/>
      <c r="F2" s="221"/>
      <c r="G2" s="221"/>
      <c r="H2" s="221"/>
      <c r="I2" s="221"/>
      <c r="J2" s="221"/>
      <c r="K2" s="221"/>
      <c r="L2" s="221"/>
      <c r="M2" s="221"/>
      <c r="N2" s="221"/>
      <c r="O2" s="221"/>
      <c r="P2" s="221"/>
      <c r="Q2" s="221"/>
      <c r="R2" s="221"/>
      <c r="S2" s="221"/>
      <c r="T2" s="221"/>
      <c r="U2" s="157" t="s">
        <v>4</v>
      </c>
      <c r="V2" s="1">
        <v>6</v>
      </c>
    </row>
    <row r="3" spans="1:22" customFormat="1" x14ac:dyDescent="0.25">
      <c r="A3" s="81"/>
      <c r="B3" s="222" t="s">
        <v>1589</v>
      </c>
      <c r="C3" s="223"/>
      <c r="D3" s="223"/>
      <c r="E3" s="223"/>
      <c r="F3" s="223"/>
      <c r="G3" s="223"/>
      <c r="H3" s="223"/>
      <c r="I3" s="223"/>
      <c r="J3" s="223"/>
      <c r="K3" s="223"/>
      <c r="L3" s="223"/>
      <c r="M3" s="223"/>
      <c r="N3" s="223"/>
      <c r="O3" s="223"/>
      <c r="P3" s="223"/>
      <c r="Q3" s="223"/>
      <c r="R3" s="223"/>
      <c r="S3" s="223"/>
      <c r="T3" s="223"/>
      <c r="U3" s="223"/>
      <c r="V3" s="224"/>
    </row>
    <row r="4" spans="1:22" customFormat="1" ht="18.75" customHeight="1" x14ac:dyDescent="0.25">
      <c r="A4" s="81"/>
      <c r="B4" s="225"/>
      <c r="C4" s="226"/>
      <c r="D4" s="226"/>
      <c r="E4" s="226"/>
      <c r="F4" s="226"/>
      <c r="G4" s="226"/>
      <c r="H4" s="226"/>
      <c r="I4" s="226"/>
      <c r="J4" s="226"/>
      <c r="K4" s="226"/>
      <c r="L4" s="226"/>
      <c r="M4" s="226"/>
      <c r="N4" s="226"/>
      <c r="O4" s="226"/>
      <c r="P4" s="226"/>
      <c r="Q4" s="226"/>
      <c r="R4" s="226"/>
      <c r="S4" s="226"/>
      <c r="T4" s="226"/>
      <c r="U4" s="226"/>
      <c r="V4" s="227"/>
    </row>
    <row r="5" spans="1:22" ht="23.25" customHeight="1" x14ac:dyDescent="0.25">
      <c r="B5" s="216" t="s">
        <v>30</v>
      </c>
      <c r="C5" s="216" t="s">
        <v>31</v>
      </c>
      <c r="D5" s="216" t="s">
        <v>833</v>
      </c>
      <c r="E5" s="218" t="s">
        <v>70</v>
      </c>
      <c r="F5" s="216" t="s">
        <v>834</v>
      </c>
      <c r="G5" s="216" t="s">
        <v>171</v>
      </c>
      <c r="H5" s="228" t="s">
        <v>32</v>
      </c>
      <c r="I5" s="216" t="s">
        <v>33</v>
      </c>
      <c r="J5" s="216" t="s">
        <v>34</v>
      </c>
      <c r="K5" s="216" t="s">
        <v>35</v>
      </c>
      <c r="L5" s="216" t="s">
        <v>1292</v>
      </c>
      <c r="M5" s="216" t="s">
        <v>1293</v>
      </c>
      <c r="N5" s="230" t="s">
        <v>36</v>
      </c>
      <c r="O5" s="232"/>
      <c r="P5" s="232"/>
      <c r="Q5" s="232"/>
      <c r="R5" s="232"/>
      <c r="S5" s="231"/>
      <c r="T5" s="228" t="s">
        <v>48</v>
      </c>
      <c r="U5" s="230" t="s">
        <v>37</v>
      </c>
      <c r="V5" s="231"/>
    </row>
    <row r="6" spans="1:22" ht="24" x14ac:dyDescent="0.25">
      <c r="B6" s="217"/>
      <c r="C6" s="217"/>
      <c r="D6" s="217"/>
      <c r="E6" s="219"/>
      <c r="F6" s="217"/>
      <c r="G6" s="217"/>
      <c r="H6" s="229"/>
      <c r="I6" s="217"/>
      <c r="J6" s="217"/>
      <c r="K6" s="217"/>
      <c r="L6" s="217"/>
      <c r="M6" s="217"/>
      <c r="N6" s="2" t="s">
        <v>39</v>
      </c>
      <c r="O6" s="2" t="s">
        <v>40</v>
      </c>
      <c r="P6" s="2" t="s">
        <v>41</v>
      </c>
      <c r="Q6" s="2" t="s">
        <v>42</v>
      </c>
      <c r="R6" s="2" t="s">
        <v>43</v>
      </c>
      <c r="S6" s="2" t="s">
        <v>44</v>
      </c>
      <c r="T6" s="229"/>
      <c r="U6" s="2" t="s">
        <v>38</v>
      </c>
      <c r="V6" s="2" t="s">
        <v>172</v>
      </c>
    </row>
    <row r="7" spans="1:22" ht="33.75" x14ac:dyDescent="0.25">
      <c r="B7" s="191" t="s">
        <v>160</v>
      </c>
      <c r="C7" s="191" t="s">
        <v>864</v>
      </c>
      <c r="D7" s="191">
        <v>1</v>
      </c>
      <c r="E7" s="190" t="s">
        <v>1127</v>
      </c>
      <c r="F7" s="190"/>
      <c r="G7" s="19" t="s">
        <v>74</v>
      </c>
      <c r="H7" s="190" t="s">
        <v>1128</v>
      </c>
      <c r="I7" s="191" t="s">
        <v>1033</v>
      </c>
      <c r="J7" s="191">
        <v>1</v>
      </c>
      <c r="K7" s="189" t="s">
        <v>28</v>
      </c>
      <c r="L7" s="189" t="s">
        <v>1348</v>
      </c>
      <c r="M7" s="189" t="s">
        <v>85</v>
      </c>
      <c r="N7" s="191">
        <v>1</v>
      </c>
      <c r="O7" s="191"/>
      <c r="P7" s="191"/>
      <c r="Q7" s="191"/>
      <c r="R7" s="191"/>
      <c r="S7" s="191"/>
      <c r="T7" s="191" t="s">
        <v>85</v>
      </c>
      <c r="U7" s="233" t="s">
        <v>1129</v>
      </c>
      <c r="V7" s="233">
        <v>43871</v>
      </c>
    </row>
    <row r="8" spans="1:22" ht="33.75" x14ac:dyDescent="0.25">
      <c r="B8" s="191" t="s">
        <v>160</v>
      </c>
      <c r="C8" s="191" t="s">
        <v>864</v>
      </c>
      <c r="D8" s="191">
        <v>2</v>
      </c>
      <c r="E8" s="190" t="s">
        <v>173</v>
      </c>
      <c r="F8" s="190"/>
      <c r="G8" s="19" t="s">
        <v>74</v>
      </c>
      <c r="H8" s="190" t="s">
        <v>76</v>
      </c>
      <c r="I8" s="191" t="s">
        <v>1130</v>
      </c>
      <c r="J8" s="191">
        <v>1</v>
      </c>
      <c r="K8" s="189" t="s">
        <v>28</v>
      </c>
      <c r="L8" s="189" t="s">
        <v>1514</v>
      </c>
      <c r="M8" s="189" t="s">
        <v>85</v>
      </c>
      <c r="N8" s="191">
        <v>1</v>
      </c>
      <c r="O8" s="191"/>
      <c r="P8" s="191"/>
      <c r="Q8" s="191"/>
      <c r="R8" s="191"/>
      <c r="S8" s="191"/>
      <c r="T8" s="191" t="s">
        <v>85</v>
      </c>
      <c r="U8" s="233">
        <v>43845</v>
      </c>
      <c r="V8" s="233">
        <v>43860</v>
      </c>
    </row>
    <row r="9" spans="1:22" ht="33.75" x14ac:dyDescent="0.25">
      <c r="B9" s="191" t="s">
        <v>58</v>
      </c>
      <c r="C9" s="191" t="s">
        <v>864</v>
      </c>
      <c r="D9" s="191">
        <v>3</v>
      </c>
      <c r="E9" s="190" t="s">
        <v>1034</v>
      </c>
      <c r="F9" s="190"/>
      <c r="G9" s="19" t="s">
        <v>74</v>
      </c>
      <c r="H9" s="190" t="s">
        <v>169</v>
      </c>
      <c r="I9" s="191" t="s">
        <v>1131</v>
      </c>
      <c r="J9" s="191">
        <v>1</v>
      </c>
      <c r="K9" s="189" t="s">
        <v>28</v>
      </c>
      <c r="L9" s="189" t="s">
        <v>1515</v>
      </c>
      <c r="M9" s="189" t="s">
        <v>85</v>
      </c>
      <c r="N9" s="191">
        <v>1</v>
      </c>
      <c r="O9" s="191"/>
      <c r="P9" s="191"/>
      <c r="Q9" s="191"/>
      <c r="R9" s="191"/>
      <c r="S9" s="191"/>
      <c r="T9" s="191" t="s">
        <v>85</v>
      </c>
      <c r="U9" s="233">
        <v>43831</v>
      </c>
      <c r="V9" s="233">
        <v>43868</v>
      </c>
    </row>
    <row r="10" spans="1:22" ht="33.75" x14ac:dyDescent="0.25">
      <c r="B10" s="191" t="s">
        <v>58</v>
      </c>
      <c r="C10" s="191" t="s">
        <v>864</v>
      </c>
      <c r="D10" s="191">
        <v>4</v>
      </c>
      <c r="E10" s="190" t="s">
        <v>1035</v>
      </c>
      <c r="F10" s="190"/>
      <c r="G10" s="19" t="s">
        <v>74</v>
      </c>
      <c r="H10" s="190" t="s">
        <v>83</v>
      </c>
      <c r="I10" s="191" t="s">
        <v>1132</v>
      </c>
      <c r="J10" s="191">
        <v>1</v>
      </c>
      <c r="K10" s="189" t="s">
        <v>28</v>
      </c>
      <c r="L10" s="190" t="s">
        <v>83</v>
      </c>
      <c r="M10" s="189" t="s">
        <v>1485</v>
      </c>
      <c r="N10" s="191">
        <v>1</v>
      </c>
      <c r="O10" s="191"/>
      <c r="P10" s="191"/>
      <c r="Q10" s="191"/>
      <c r="R10" s="191"/>
      <c r="S10" s="191"/>
      <c r="T10" s="191" t="s">
        <v>85</v>
      </c>
      <c r="U10" s="233">
        <v>43845</v>
      </c>
      <c r="V10" s="233">
        <v>43859</v>
      </c>
    </row>
    <row r="11" spans="1:22" ht="33.75" x14ac:dyDescent="0.25">
      <c r="B11" s="191" t="s">
        <v>58</v>
      </c>
      <c r="C11" s="191" t="s">
        <v>864</v>
      </c>
      <c r="D11" s="191">
        <v>5</v>
      </c>
      <c r="E11" s="190" t="s">
        <v>81</v>
      </c>
      <c r="F11" s="190"/>
      <c r="G11" s="19" t="s">
        <v>74</v>
      </c>
      <c r="H11" s="190" t="s">
        <v>82</v>
      </c>
      <c r="I11" s="191" t="s">
        <v>1132</v>
      </c>
      <c r="J11" s="191">
        <v>1</v>
      </c>
      <c r="K11" s="189" t="s">
        <v>28</v>
      </c>
      <c r="L11" s="190" t="s">
        <v>82</v>
      </c>
      <c r="M11" s="189" t="s">
        <v>1485</v>
      </c>
      <c r="N11" s="191">
        <v>1</v>
      </c>
      <c r="O11" s="191"/>
      <c r="P11" s="191"/>
      <c r="Q11" s="191"/>
      <c r="R11" s="191"/>
      <c r="S11" s="191"/>
      <c r="T11" s="191" t="s">
        <v>85</v>
      </c>
      <c r="U11" s="233">
        <v>43845</v>
      </c>
      <c r="V11" s="233">
        <v>43890</v>
      </c>
    </row>
    <row r="12" spans="1:22" ht="33.75" x14ac:dyDescent="0.25">
      <c r="B12" s="191" t="s">
        <v>58</v>
      </c>
      <c r="C12" s="191" t="s">
        <v>864</v>
      </c>
      <c r="D12" s="191">
        <v>6</v>
      </c>
      <c r="E12" s="193" t="s">
        <v>1433</v>
      </c>
      <c r="F12" s="190"/>
      <c r="G12" s="19" t="s">
        <v>74</v>
      </c>
      <c r="H12" s="190" t="s">
        <v>191</v>
      </c>
      <c r="I12" s="197" t="s">
        <v>1036</v>
      </c>
      <c r="J12" s="197">
        <v>5</v>
      </c>
      <c r="K12" s="189" t="s">
        <v>28</v>
      </c>
      <c r="L12" s="190" t="s">
        <v>191</v>
      </c>
      <c r="M12" s="189" t="s">
        <v>85</v>
      </c>
      <c r="N12" s="197"/>
      <c r="O12" s="197">
        <v>1</v>
      </c>
      <c r="P12" s="197">
        <v>1</v>
      </c>
      <c r="Q12" s="197">
        <v>1</v>
      </c>
      <c r="R12" s="197">
        <v>1</v>
      </c>
      <c r="S12" s="197">
        <v>1</v>
      </c>
      <c r="T12" s="191" t="s">
        <v>85</v>
      </c>
      <c r="U12" s="233">
        <v>43892</v>
      </c>
      <c r="V12" s="233">
        <v>44187</v>
      </c>
    </row>
    <row r="13" spans="1:22" ht="33.75" x14ac:dyDescent="0.25">
      <c r="B13" s="191" t="s">
        <v>58</v>
      </c>
      <c r="C13" s="191" t="s">
        <v>864</v>
      </c>
      <c r="D13" s="191">
        <v>7</v>
      </c>
      <c r="E13" s="197" t="s">
        <v>176</v>
      </c>
      <c r="F13" s="190"/>
      <c r="G13" s="19" t="s">
        <v>74</v>
      </c>
      <c r="H13" s="190" t="s">
        <v>84</v>
      </c>
      <c r="I13" s="197" t="s">
        <v>177</v>
      </c>
      <c r="J13" s="234">
        <v>1</v>
      </c>
      <c r="K13" s="189" t="s">
        <v>29</v>
      </c>
      <c r="L13" s="190" t="s">
        <v>84</v>
      </c>
      <c r="M13" s="189" t="s">
        <v>85</v>
      </c>
      <c r="N13" s="197"/>
      <c r="O13" s="234"/>
      <c r="P13" s="234">
        <v>1</v>
      </c>
      <c r="Q13" s="197"/>
      <c r="R13" s="197"/>
      <c r="S13" s="197"/>
      <c r="T13" s="191" t="s">
        <v>85</v>
      </c>
      <c r="U13" s="233">
        <v>43891</v>
      </c>
      <c r="V13" s="233">
        <v>44012</v>
      </c>
    </row>
    <row r="14" spans="1:22" ht="67.5" x14ac:dyDescent="0.25">
      <c r="B14" s="191" t="s">
        <v>58</v>
      </c>
      <c r="C14" s="191" t="s">
        <v>864</v>
      </c>
      <c r="D14" s="191">
        <v>8</v>
      </c>
      <c r="E14" s="197" t="s">
        <v>1495</v>
      </c>
      <c r="F14" s="190"/>
      <c r="G14" s="19" t="s">
        <v>74</v>
      </c>
      <c r="H14" s="190" t="s">
        <v>1496</v>
      </c>
      <c r="I14" s="197" t="s">
        <v>1497</v>
      </c>
      <c r="J14" s="234">
        <v>1</v>
      </c>
      <c r="K14" s="189" t="s">
        <v>29</v>
      </c>
      <c r="L14" s="192" t="s">
        <v>1516</v>
      </c>
      <c r="M14" s="189" t="s">
        <v>85</v>
      </c>
      <c r="N14" s="235">
        <v>0.16667000000000001</v>
      </c>
      <c r="O14" s="235">
        <v>0.16667000000000001</v>
      </c>
      <c r="P14" s="235">
        <v>0.16667000000000001</v>
      </c>
      <c r="Q14" s="235">
        <v>0.16667000000000001</v>
      </c>
      <c r="R14" s="235">
        <v>0.16667000000000001</v>
      </c>
      <c r="S14" s="235">
        <v>0.16667000000000001</v>
      </c>
      <c r="T14" s="191" t="s">
        <v>85</v>
      </c>
      <c r="U14" s="233">
        <v>43831</v>
      </c>
      <c r="V14" s="233">
        <v>44196</v>
      </c>
    </row>
    <row r="15" spans="1:22" ht="33.75" x14ac:dyDescent="0.25">
      <c r="B15" s="191" t="s">
        <v>58</v>
      </c>
      <c r="C15" s="191" t="s">
        <v>864</v>
      </c>
      <c r="D15" s="191">
        <v>9</v>
      </c>
      <c r="E15" s="197" t="s">
        <v>97</v>
      </c>
      <c r="F15" s="236"/>
      <c r="G15" s="19" t="s">
        <v>74</v>
      </c>
      <c r="H15" s="190" t="s">
        <v>98</v>
      </c>
      <c r="I15" s="197" t="s">
        <v>1133</v>
      </c>
      <c r="J15" s="197">
        <v>1</v>
      </c>
      <c r="K15" s="189" t="s">
        <v>28</v>
      </c>
      <c r="L15" s="190" t="s">
        <v>98</v>
      </c>
      <c r="M15" s="189" t="s">
        <v>1485</v>
      </c>
      <c r="N15" s="197">
        <v>1</v>
      </c>
      <c r="O15" s="237"/>
      <c r="P15" s="237"/>
      <c r="Q15" s="237"/>
      <c r="R15" s="237"/>
      <c r="S15" s="237"/>
      <c r="T15" s="191" t="s">
        <v>85</v>
      </c>
      <c r="U15" s="233">
        <v>43831</v>
      </c>
      <c r="V15" s="233">
        <v>43861</v>
      </c>
    </row>
    <row r="16" spans="1:22" ht="33.75" x14ac:dyDescent="0.25">
      <c r="B16" s="191" t="s">
        <v>58</v>
      </c>
      <c r="C16" s="191" t="s">
        <v>864</v>
      </c>
      <c r="D16" s="191">
        <v>10</v>
      </c>
      <c r="E16" s="197" t="s">
        <v>101</v>
      </c>
      <c r="F16" s="190"/>
      <c r="G16" s="19" t="s">
        <v>74</v>
      </c>
      <c r="H16" s="190" t="s">
        <v>102</v>
      </c>
      <c r="I16" s="197" t="s">
        <v>103</v>
      </c>
      <c r="J16" s="197">
        <v>1</v>
      </c>
      <c r="K16" s="189" t="s">
        <v>28</v>
      </c>
      <c r="L16" s="190" t="s">
        <v>102</v>
      </c>
      <c r="M16" s="189" t="s">
        <v>85</v>
      </c>
      <c r="N16" s="197">
        <v>1</v>
      </c>
      <c r="O16" s="197"/>
      <c r="P16" s="197"/>
      <c r="Q16" s="197"/>
      <c r="R16" s="197"/>
      <c r="S16" s="197"/>
      <c r="T16" s="191" t="s">
        <v>85</v>
      </c>
      <c r="U16" s="233">
        <v>43864</v>
      </c>
      <c r="V16" s="233">
        <v>43890</v>
      </c>
    </row>
    <row r="17" spans="2:22" ht="33.75" x14ac:dyDescent="0.25">
      <c r="B17" s="191" t="s">
        <v>58</v>
      </c>
      <c r="C17" s="191" t="s">
        <v>864</v>
      </c>
      <c r="D17" s="191">
        <v>11</v>
      </c>
      <c r="E17" s="197" t="s">
        <v>1037</v>
      </c>
      <c r="F17" s="190"/>
      <c r="G17" s="19" t="s">
        <v>74</v>
      </c>
      <c r="H17" s="191" t="s">
        <v>105</v>
      </c>
      <c r="I17" s="197" t="s">
        <v>1134</v>
      </c>
      <c r="J17" s="197">
        <v>1</v>
      </c>
      <c r="K17" s="189" t="s">
        <v>28</v>
      </c>
      <c r="L17" s="191" t="s">
        <v>105</v>
      </c>
      <c r="M17" s="189" t="s">
        <v>1485</v>
      </c>
      <c r="N17" s="197"/>
      <c r="O17" s="197">
        <v>1</v>
      </c>
      <c r="P17" s="197"/>
      <c r="Q17" s="197"/>
      <c r="R17" s="197"/>
      <c r="S17" s="197"/>
      <c r="T17" s="191" t="s">
        <v>85</v>
      </c>
      <c r="U17" s="233">
        <v>43831</v>
      </c>
      <c r="V17" s="233">
        <v>43921</v>
      </c>
    </row>
    <row r="18" spans="2:22" ht="78.75" x14ac:dyDescent="0.25">
      <c r="B18" s="191" t="s">
        <v>58</v>
      </c>
      <c r="C18" s="191" t="s">
        <v>864</v>
      </c>
      <c r="D18" s="191">
        <v>12</v>
      </c>
      <c r="E18" s="197" t="s">
        <v>107</v>
      </c>
      <c r="F18" s="190"/>
      <c r="G18" s="19" t="s">
        <v>74</v>
      </c>
      <c r="H18" s="190" t="s">
        <v>108</v>
      </c>
      <c r="I18" s="193" t="s">
        <v>109</v>
      </c>
      <c r="J18" s="234">
        <v>1</v>
      </c>
      <c r="K18" s="189" t="s">
        <v>29</v>
      </c>
      <c r="L18" s="190" t="s">
        <v>108</v>
      </c>
      <c r="M18" s="189" t="s">
        <v>85</v>
      </c>
      <c r="N18" s="234">
        <v>0.2</v>
      </c>
      <c r="O18" s="234">
        <v>0.8</v>
      </c>
      <c r="P18" s="197"/>
      <c r="Q18" s="197"/>
      <c r="R18" s="197"/>
      <c r="S18" s="197"/>
      <c r="T18" s="191" t="s">
        <v>85</v>
      </c>
      <c r="U18" s="233">
        <v>43864</v>
      </c>
      <c r="V18" s="233">
        <v>43938</v>
      </c>
    </row>
    <row r="19" spans="2:22" ht="45" x14ac:dyDescent="0.25">
      <c r="B19" s="191" t="s">
        <v>58</v>
      </c>
      <c r="C19" s="191" t="s">
        <v>864</v>
      </c>
      <c r="D19" s="191">
        <v>13</v>
      </c>
      <c r="E19" s="197" t="s">
        <v>1505</v>
      </c>
      <c r="F19" s="190"/>
      <c r="G19" s="19" t="s">
        <v>74</v>
      </c>
      <c r="H19" s="190" t="s">
        <v>863</v>
      </c>
      <c r="I19" s="193" t="s">
        <v>1434</v>
      </c>
      <c r="J19" s="234">
        <v>1</v>
      </c>
      <c r="K19" s="189" t="s">
        <v>29</v>
      </c>
      <c r="L19" s="192" t="s">
        <v>1517</v>
      </c>
      <c r="M19" s="189" t="s">
        <v>85</v>
      </c>
      <c r="N19" s="234"/>
      <c r="O19" s="234">
        <v>0.2</v>
      </c>
      <c r="P19" s="234">
        <v>0.2</v>
      </c>
      <c r="Q19" s="234">
        <v>0.2</v>
      </c>
      <c r="R19" s="234">
        <v>0.2</v>
      </c>
      <c r="S19" s="234">
        <v>0.2</v>
      </c>
      <c r="T19" s="191" t="s">
        <v>85</v>
      </c>
      <c r="U19" s="233">
        <v>43837</v>
      </c>
      <c r="V19" s="233">
        <v>44175</v>
      </c>
    </row>
    <row r="20" spans="2:22" ht="33.75" x14ac:dyDescent="0.25">
      <c r="B20" s="191" t="s">
        <v>58</v>
      </c>
      <c r="C20" s="191" t="s">
        <v>864</v>
      </c>
      <c r="D20" s="191">
        <v>14</v>
      </c>
      <c r="E20" s="197" t="s">
        <v>1435</v>
      </c>
      <c r="F20" s="190"/>
      <c r="G20" s="19" t="s">
        <v>74</v>
      </c>
      <c r="H20" s="190" t="s">
        <v>113</v>
      </c>
      <c r="I20" s="193" t="s">
        <v>114</v>
      </c>
      <c r="J20" s="197">
        <v>1</v>
      </c>
      <c r="K20" s="189" t="s">
        <v>28</v>
      </c>
      <c r="L20" s="190" t="s">
        <v>1513</v>
      </c>
      <c r="M20" s="189" t="s">
        <v>85</v>
      </c>
      <c r="N20" s="197"/>
      <c r="O20" s="197"/>
      <c r="P20" s="197">
        <v>1</v>
      </c>
      <c r="Q20" s="197"/>
      <c r="R20" s="197"/>
      <c r="S20" s="197"/>
      <c r="T20" s="191" t="s">
        <v>85</v>
      </c>
      <c r="U20" s="233">
        <v>43969</v>
      </c>
      <c r="V20" s="233">
        <v>44012</v>
      </c>
    </row>
    <row r="21" spans="2:22" ht="33.75" x14ac:dyDescent="0.25">
      <c r="B21" s="191" t="s">
        <v>58</v>
      </c>
      <c r="C21" s="191" t="s">
        <v>864</v>
      </c>
      <c r="D21" s="191">
        <v>15</v>
      </c>
      <c r="E21" s="197" t="s">
        <v>115</v>
      </c>
      <c r="F21" s="190"/>
      <c r="G21" s="19" t="s">
        <v>74</v>
      </c>
      <c r="H21" s="190" t="s">
        <v>116</v>
      </c>
      <c r="I21" s="193" t="s">
        <v>117</v>
      </c>
      <c r="J21" s="197">
        <v>1</v>
      </c>
      <c r="K21" s="189" t="s">
        <v>28</v>
      </c>
      <c r="L21" s="190" t="s">
        <v>116</v>
      </c>
      <c r="M21" s="189" t="s">
        <v>1485</v>
      </c>
      <c r="N21" s="197"/>
      <c r="O21" s="197"/>
      <c r="P21" s="197"/>
      <c r="Q21" s="197">
        <v>1</v>
      </c>
      <c r="R21" s="197"/>
      <c r="S21" s="197"/>
      <c r="T21" s="191" t="s">
        <v>85</v>
      </c>
      <c r="U21" s="233">
        <v>44013</v>
      </c>
      <c r="V21" s="233">
        <v>44043</v>
      </c>
    </row>
    <row r="22" spans="2:22" ht="33.75" x14ac:dyDescent="0.25">
      <c r="B22" s="191" t="s">
        <v>58</v>
      </c>
      <c r="C22" s="191" t="s">
        <v>864</v>
      </c>
      <c r="D22" s="191">
        <v>16</v>
      </c>
      <c r="E22" s="197" t="s">
        <v>118</v>
      </c>
      <c r="F22" s="190"/>
      <c r="G22" s="19" t="s">
        <v>74</v>
      </c>
      <c r="H22" s="190" t="s">
        <v>102</v>
      </c>
      <c r="I22" s="197" t="s">
        <v>1135</v>
      </c>
      <c r="J22" s="197">
        <v>5</v>
      </c>
      <c r="K22" s="189" t="s">
        <v>28</v>
      </c>
      <c r="L22" s="190" t="s">
        <v>102</v>
      </c>
      <c r="M22" s="189" t="s">
        <v>85</v>
      </c>
      <c r="N22" s="197"/>
      <c r="O22" s="197">
        <v>1</v>
      </c>
      <c r="P22" s="197">
        <v>1</v>
      </c>
      <c r="Q22" s="197">
        <v>1</v>
      </c>
      <c r="R22" s="197">
        <v>1</v>
      </c>
      <c r="S22" s="197">
        <v>1</v>
      </c>
      <c r="T22" s="191" t="s">
        <v>85</v>
      </c>
      <c r="U22" s="233">
        <v>43901</v>
      </c>
      <c r="V22" s="233">
        <v>44162</v>
      </c>
    </row>
    <row r="23" spans="2:22" ht="33.75" x14ac:dyDescent="0.25">
      <c r="B23" s="191" t="s">
        <v>58</v>
      </c>
      <c r="C23" s="191" t="s">
        <v>864</v>
      </c>
      <c r="D23" s="191">
        <v>17</v>
      </c>
      <c r="E23" s="197" t="s">
        <v>1436</v>
      </c>
      <c r="F23" s="190"/>
      <c r="G23" s="19" t="s">
        <v>73</v>
      </c>
      <c r="H23" s="190" t="s">
        <v>1038</v>
      </c>
      <c r="I23" s="190" t="s">
        <v>1039</v>
      </c>
      <c r="J23" s="198">
        <v>1</v>
      </c>
      <c r="K23" s="189" t="s">
        <v>28</v>
      </c>
      <c r="L23" s="190" t="s">
        <v>1038</v>
      </c>
      <c r="M23" s="189" t="s">
        <v>85</v>
      </c>
      <c r="N23" s="198"/>
      <c r="O23" s="102"/>
      <c r="P23" s="102">
        <v>1</v>
      </c>
      <c r="Q23" s="234"/>
      <c r="R23" s="234"/>
      <c r="S23" s="234"/>
      <c r="T23" s="191" t="s">
        <v>85</v>
      </c>
      <c r="U23" s="233">
        <v>43952</v>
      </c>
      <c r="V23" s="233">
        <v>44012</v>
      </c>
    </row>
    <row r="24" spans="2:22" ht="33.75" x14ac:dyDescent="0.25">
      <c r="B24" s="191" t="s">
        <v>58</v>
      </c>
      <c r="C24" s="191" t="s">
        <v>864</v>
      </c>
      <c r="D24" s="191">
        <v>18</v>
      </c>
      <c r="E24" s="102" t="s">
        <v>1040</v>
      </c>
      <c r="F24" s="190"/>
      <c r="G24" s="19" t="s">
        <v>73</v>
      </c>
      <c r="H24" s="190" t="s">
        <v>1041</v>
      </c>
      <c r="I24" s="197" t="s">
        <v>164</v>
      </c>
      <c r="J24" s="234">
        <v>1</v>
      </c>
      <c r="K24" s="189" t="s">
        <v>29</v>
      </c>
      <c r="L24" s="190" t="s">
        <v>1041</v>
      </c>
      <c r="M24" s="189" t="s">
        <v>85</v>
      </c>
      <c r="N24" s="235"/>
      <c r="O24" s="234"/>
      <c r="P24" s="234">
        <v>0.4</v>
      </c>
      <c r="Q24" s="234">
        <v>0.2</v>
      </c>
      <c r="R24" s="234">
        <v>0.2</v>
      </c>
      <c r="S24" s="234">
        <v>0.2</v>
      </c>
      <c r="T24" s="191" t="s">
        <v>85</v>
      </c>
      <c r="U24" s="233">
        <v>43952</v>
      </c>
      <c r="V24" s="233">
        <v>44196</v>
      </c>
    </row>
    <row r="25" spans="2:22" ht="33.75" x14ac:dyDescent="0.25">
      <c r="B25" s="191" t="s">
        <v>58</v>
      </c>
      <c r="C25" s="191" t="s">
        <v>864</v>
      </c>
      <c r="D25" s="191">
        <v>19</v>
      </c>
      <c r="E25" s="197" t="s">
        <v>179</v>
      </c>
      <c r="F25" s="190"/>
      <c r="G25" s="19" t="s">
        <v>73</v>
      </c>
      <c r="H25" s="190" t="s">
        <v>1038</v>
      </c>
      <c r="I25" s="193" t="s">
        <v>1039</v>
      </c>
      <c r="J25" s="197">
        <v>1</v>
      </c>
      <c r="K25" s="189" t="s">
        <v>28</v>
      </c>
      <c r="L25" s="190" t="s">
        <v>1038</v>
      </c>
      <c r="M25" s="189" t="s">
        <v>85</v>
      </c>
      <c r="N25" s="198"/>
      <c r="O25" s="192"/>
      <c r="P25" s="192">
        <v>1</v>
      </c>
      <c r="Q25" s="238"/>
      <c r="R25" s="238"/>
      <c r="S25" s="238"/>
      <c r="T25" s="191" t="s">
        <v>85</v>
      </c>
      <c r="U25" s="233">
        <v>43952</v>
      </c>
      <c r="V25" s="233" t="s">
        <v>1606</v>
      </c>
    </row>
    <row r="26" spans="2:22" ht="33.75" x14ac:dyDescent="0.25">
      <c r="B26" s="191" t="s">
        <v>58</v>
      </c>
      <c r="C26" s="191" t="s">
        <v>864</v>
      </c>
      <c r="D26" s="191">
        <v>20</v>
      </c>
      <c r="E26" s="197" t="s">
        <v>1042</v>
      </c>
      <c r="F26" s="190"/>
      <c r="G26" s="19" t="s">
        <v>73</v>
      </c>
      <c r="H26" s="190" t="s">
        <v>1043</v>
      </c>
      <c r="I26" s="197" t="s">
        <v>164</v>
      </c>
      <c r="J26" s="234">
        <v>1</v>
      </c>
      <c r="K26" s="189" t="s">
        <v>29</v>
      </c>
      <c r="L26" s="190" t="s">
        <v>1043</v>
      </c>
      <c r="M26" s="189" t="s">
        <v>85</v>
      </c>
      <c r="N26" s="235"/>
      <c r="O26" s="235"/>
      <c r="P26" s="235">
        <v>0.4</v>
      </c>
      <c r="Q26" s="235">
        <v>0.2</v>
      </c>
      <c r="R26" s="235">
        <v>0.2</v>
      </c>
      <c r="S26" s="235">
        <v>0.2</v>
      </c>
      <c r="T26" s="191" t="s">
        <v>85</v>
      </c>
      <c r="U26" s="233">
        <v>43952</v>
      </c>
      <c r="V26" s="233">
        <v>44196</v>
      </c>
    </row>
    <row r="27" spans="2:22" ht="45" x14ac:dyDescent="0.25">
      <c r="B27" s="191" t="s">
        <v>58</v>
      </c>
      <c r="C27" s="191" t="s">
        <v>864</v>
      </c>
      <c r="D27" s="191">
        <v>21</v>
      </c>
      <c r="E27" s="265" t="s">
        <v>1437</v>
      </c>
      <c r="F27" s="190"/>
      <c r="G27" s="19" t="s">
        <v>73</v>
      </c>
      <c r="H27" s="19" t="s">
        <v>125</v>
      </c>
      <c r="I27" s="19" t="s">
        <v>1044</v>
      </c>
      <c r="J27" s="197">
        <v>6</v>
      </c>
      <c r="K27" s="189" t="s">
        <v>28</v>
      </c>
      <c r="L27" s="19" t="s">
        <v>125</v>
      </c>
      <c r="M27" s="189" t="s">
        <v>85</v>
      </c>
      <c r="N27" s="238"/>
      <c r="O27" s="238"/>
      <c r="P27" s="238"/>
      <c r="Q27" s="238"/>
      <c r="R27" s="238"/>
      <c r="S27" s="198">
        <v>6</v>
      </c>
      <c r="T27" s="191" t="s">
        <v>85</v>
      </c>
      <c r="U27" s="233">
        <v>44136</v>
      </c>
      <c r="V27" s="233">
        <v>44196</v>
      </c>
    </row>
    <row r="28" spans="2:22" ht="45" x14ac:dyDescent="0.25">
      <c r="B28" s="191" t="s">
        <v>58</v>
      </c>
      <c r="C28" s="191" t="s">
        <v>864</v>
      </c>
      <c r="D28" s="191">
        <v>22</v>
      </c>
      <c r="E28" s="265" t="s">
        <v>1438</v>
      </c>
      <c r="F28" s="190"/>
      <c r="G28" s="19" t="s">
        <v>73</v>
      </c>
      <c r="H28" s="19" t="s">
        <v>125</v>
      </c>
      <c r="I28" s="19" t="s">
        <v>1044</v>
      </c>
      <c r="J28" s="191">
        <v>3</v>
      </c>
      <c r="K28" s="189" t="s">
        <v>28</v>
      </c>
      <c r="L28" s="19" t="s">
        <v>125</v>
      </c>
      <c r="M28" s="189" t="s">
        <v>85</v>
      </c>
      <c r="N28" s="238"/>
      <c r="O28" s="238"/>
      <c r="P28" s="238"/>
      <c r="Q28" s="238"/>
      <c r="R28" s="238"/>
      <c r="S28" s="198">
        <v>3</v>
      </c>
      <c r="T28" s="191" t="s">
        <v>85</v>
      </c>
      <c r="U28" s="233">
        <v>44136</v>
      </c>
      <c r="V28" s="233">
        <v>44196</v>
      </c>
    </row>
    <row r="29" spans="2:22" ht="33.75" x14ac:dyDescent="0.25">
      <c r="B29" s="191" t="s">
        <v>58</v>
      </c>
      <c r="C29" s="191" t="s">
        <v>864</v>
      </c>
      <c r="D29" s="191">
        <v>23</v>
      </c>
      <c r="E29" s="265" t="s">
        <v>1439</v>
      </c>
      <c r="F29" s="190"/>
      <c r="G29" s="19" t="s">
        <v>73</v>
      </c>
      <c r="H29" s="19" t="s">
        <v>125</v>
      </c>
      <c r="I29" s="102" t="s">
        <v>1044</v>
      </c>
      <c r="J29" s="197">
        <v>2</v>
      </c>
      <c r="K29" s="189" t="s">
        <v>28</v>
      </c>
      <c r="L29" s="19" t="s">
        <v>125</v>
      </c>
      <c r="M29" s="189" t="s">
        <v>85</v>
      </c>
      <c r="N29" s="238"/>
      <c r="O29" s="238"/>
      <c r="P29" s="238"/>
      <c r="Q29" s="238"/>
      <c r="R29" s="238"/>
      <c r="S29" s="198">
        <v>2</v>
      </c>
      <c r="T29" s="191" t="s">
        <v>85</v>
      </c>
      <c r="U29" s="233">
        <v>44136</v>
      </c>
      <c r="V29" s="233">
        <v>44196</v>
      </c>
    </row>
    <row r="30" spans="2:22" ht="33.75" x14ac:dyDescent="0.25">
      <c r="B30" s="191" t="s">
        <v>58</v>
      </c>
      <c r="C30" s="191" t="s">
        <v>864</v>
      </c>
      <c r="D30" s="191">
        <v>24</v>
      </c>
      <c r="E30" s="265" t="s">
        <v>1046</v>
      </c>
      <c r="F30" s="190"/>
      <c r="G30" s="19" t="s">
        <v>73</v>
      </c>
      <c r="H30" s="19" t="s">
        <v>1045</v>
      </c>
      <c r="I30" s="102" t="s">
        <v>1047</v>
      </c>
      <c r="J30" s="197">
        <v>1</v>
      </c>
      <c r="K30" s="189" t="s">
        <v>28</v>
      </c>
      <c r="L30" s="19" t="s">
        <v>1486</v>
      </c>
      <c r="M30" s="189" t="s">
        <v>1485</v>
      </c>
      <c r="N30" s="235"/>
      <c r="O30" s="235"/>
      <c r="P30" s="192">
        <v>1</v>
      </c>
      <c r="Q30" s="234"/>
      <c r="R30" s="234"/>
      <c r="S30" s="234"/>
      <c r="T30" s="191" t="s">
        <v>85</v>
      </c>
      <c r="U30" s="233">
        <v>43952</v>
      </c>
      <c r="V30" s="233">
        <v>44012</v>
      </c>
    </row>
    <row r="31" spans="2:22" ht="33.75" x14ac:dyDescent="0.25">
      <c r="B31" s="191" t="s">
        <v>58</v>
      </c>
      <c r="C31" s="191" t="s">
        <v>864</v>
      </c>
      <c r="D31" s="191">
        <v>25</v>
      </c>
      <c r="E31" s="265" t="s">
        <v>1048</v>
      </c>
      <c r="F31" s="190"/>
      <c r="G31" s="19" t="s">
        <v>73</v>
      </c>
      <c r="H31" s="19" t="s">
        <v>78</v>
      </c>
      <c r="I31" s="102" t="s">
        <v>1049</v>
      </c>
      <c r="J31" s="194">
        <v>1</v>
      </c>
      <c r="K31" s="189" t="s">
        <v>29</v>
      </c>
      <c r="L31" s="19" t="s">
        <v>78</v>
      </c>
      <c r="M31" s="189" t="s">
        <v>85</v>
      </c>
      <c r="N31" s="235"/>
      <c r="O31" s="235"/>
      <c r="P31" s="235">
        <v>1</v>
      </c>
      <c r="Q31" s="239"/>
      <c r="R31" s="239"/>
      <c r="S31" s="239"/>
      <c r="T31" s="191" t="s">
        <v>85</v>
      </c>
      <c r="U31" s="233">
        <v>43952</v>
      </c>
      <c r="V31" s="233">
        <v>44012</v>
      </c>
    </row>
    <row r="32" spans="2:22" ht="33.75" x14ac:dyDescent="0.25">
      <c r="B32" s="191" t="s">
        <v>58</v>
      </c>
      <c r="C32" s="191" t="s">
        <v>864</v>
      </c>
      <c r="D32" s="191">
        <v>26</v>
      </c>
      <c r="E32" s="265" t="s">
        <v>1440</v>
      </c>
      <c r="F32" s="190"/>
      <c r="G32" s="19" t="s">
        <v>73</v>
      </c>
      <c r="H32" s="19" t="s">
        <v>132</v>
      </c>
      <c r="I32" s="197" t="s">
        <v>165</v>
      </c>
      <c r="J32" s="194">
        <v>1</v>
      </c>
      <c r="K32" s="189" t="s">
        <v>29</v>
      </c>
      <c r="L32" s="19" t="s">
        <v>132</v>
      </c>
      <c r="M32" s="189" t="s">
        <v>1059</v>
      </c>
      <c r="N32" s="238"/>
      <c r="O32" s="238"/>
      <c r="P32" s="238">
        <v>0.25</v>
      </c>
      <c r="Q32" s="238">
        <v>0.25</v>
      </c>
      <c r="R32" s="238">
        <v>0.25</v>
      </c>
      <c r="S32" s="238">
        <v>0.25</v>
      </c>
      <c r="T32" s="191" t="s">
        <v>85</v>
      </c>
      <c r="U32" s="43">
        <v>43952</v>
      </c>
      <c r="V32" s="233">
        <v>44196</v>
      </c>
    </row>
    <row r="33" spans="2:22" ht="33.75" x14ac:dyDescent="0.25">
      <c r="B33" s="191" t="s">
        <v>58</v>
      </c>
      <c r="C33" s="191" t="s">
        <v>864</v>
      </c>
      <c r="D33" s="191">
        <v>27</v>
      </c>
      <c r="E33" s="265" t="s">
        <v>1441</v>
      </c>
      <c r="F33" s="190"/>
      <c r="G33" s="19" t="s">
        <v>73</v>
      </c>
      <c r="H33" s="195" t="s">
        <v>136</v>
      </c>
      <c r="I33" s="197" t="s">
        <v>182</v>
      </c>
      <c r="J33" s="196">
        <v>1</v>
      </c>
      <c r="K33" s="189" t="s">
        <v>29</v>
      </c>
      <c r="L33" s="189" t="s">
        <v>1487</v>
      </c>
      <c r="M33" s="189" t="s">
        <v>85</v>
      </c>
      <c r="N33" s="206"/>
      <c r="O33" s="240"/>
      <c r="P33" s="238">
        <v>0.25</v>
      </c>
      <c r="Q33" s="238">
        <v>0.25</v>
      </c>
      <c r="R33" s="238">
        <v>0.25</v>
      </c>
      <c r="S33" s="238">
        <v>0.25</v>
      </c>
      <c r="T33" s="191" t="s">
        <v>85</v>
      </c>
      <c r="U33" s="43">
        <v>43952</v>
      </c>
      <c r="V33" s="233">
        <v>44196</v>
      </c>
    </row>
    <row r="34" spans="2:22" ht="31.5" customHeight="1" x14ac:dyDescent="0.25">
      <c r="B34" s="191" t="s">
        <v>58</v>
      </c>
      <c r="C34" s="191" t="s">
        <v>864</v>
      </c>
      <c r="D34" s="191">
        <v>28</v>
      </c>
      <c r="E34" s="265" t="s">
        <v>1050</v>
      </c>
      <c r="F34" s="190"/>
      <c r="G34" s="19" t="s">
        <v>73</v>
      </c>
      <c r="H34" s="19" t="s">
        <v>1051</v>
      </c>
      <c r="I34" s="197" t="s">
        <v>1595</v>
      </c>
      <c r="J34" s="196">
        <v>1</v>
      </c>
      <c r="K34" s="189" t="s">
        <v>29</v>
      </c>
      <c r="L34" s="189" t="s">
        <v>1488</v>
      </c>
      <c r="M34" s="189" t="s">
        <v>85</v>
      </c>
      <c r="N34" s="206"/>
      <c r="O34" s="238"/>
      <c r="P34" s="238">
        <v>0.25</v>
      </c>
      <c r="Q34" s="238">
        <v>0.25</v>
      </c>
      <c r="R34" s="238">
        <v>0.25</v>
      </c>
      <c r="S34" s="238">
        <v>0.25</v>
      </c>
      <c r="T34" s="191" t="s">
        <v>85</v>
      </c>
      <c r="U34" s="43">
        <v>43952</v>
      </c>
      <c r="V34" s="233">
        <v>44196</v>
      </c>
    </row>
    <row r="35" spans="2:22" ht="90" x14ac:dyDescent="0.25">
      <c r="B35" s="191" t="s">
        <v>58</v>
      </c>
      <c r="C35" s="191" t="s">
        <v>864</v>
      </c>
      <c r="D35" s="191">
        <v>29</v>
      </c>
      <c r="E35" s="265" t="s">
        <v>1442</v>
      </c>
      <c r="F35" s="190"/>
      <c r="G35" s="19" t="s">
        <v>73</v>
      </c>
      <c r="H35" s="19" t="s">
        <v>1489</v>
      </c>
      <c r="I35" s="102" t="s">
        <v>1490</v>
      </c>
      <c r="J35" s="190">
        <v>1</v>
      </c>
      <c r="K35" s="189" t="s">
        <v>28</v>
      </c>
      <c r="L35" s="19" t="s">
        <v>1489</v>
      </c>
      <c r="M35" s="189" t="s">
        <v>85</v>
      </c>
      <c r="N35" s="266"/>
      <c r="O35" s="191"/>
      <c r="P35" s="191">
        <v>1</v>
      </c>
      <c r="Q35" s="206"/>
      <c r="R35" s="206"/>
      <c r="S35" s="206"/>
      <c r="T35" s="197" t="s">
        <v>185</v>
      </c>
      <c r="U35" s="233">
        <v>43952</v>
      </c>
      <c r="V35" s="233">
        <v>44012</v>
      </c>
    </row>
    <row r="36" spans="2:22" ht="33.75" x14ac:dyDescent="0.25">
      <c r="B36" s="191" t="s">
        <v>58</v>
      </c>
      <c r="C36" s="191" t="s">
        <v>864</v>
      </c>
      <c r="D36" s="191">
        <v>30</v>
      </c>
      <c r="E36" s="265" t="s">
        <v>188</v>
      </c>
      <c r="F36" s="190"/>
      <c r="G36" s="19" t="s">
        <v>73</v>
      </c>
      <c r="H36" s="241" t="s">
        <v>148</v>
      </c>
      <c r="I36" s="198" t="s">
        <v>1491</v>
      </c>
      <c r="J36" s="242">
        <v>4</v>
      </c>
      <c r="K36" s="189" t="s">
        <v>28</v>
      </c>
      <c r="L36" s="189" t="s">
        <v>1492</v>
      </c>
      <c r="M36" s="189" t="s">
        <v>85</v>
      </c>
      <c r="N36" s="191"/>
      <c r="O36" s="197"/>
      <c r="P36" s="197">
        <v>2</v>
      </c>
      <c r="Q36" s="238"/>
      <c r="R36" s="197">
        <v>1</v>
      </c>
      <c r="S36" s="197">
        <v>1</v>
      </c>
      <c r="T36" s="197" t="s">
        <v>85</v>
      </c>
      <c r="U36" s="43">
        <v>43952</v>
      </c>
      <c r="V36" s="233">
        <v>44196</v>
      </c>
    </row>
    <row r="37" spans="2:22" ht="45" x14ac:dyDescent="0.25">
      <c r="B37" s="191" t="s">
        <v>58</v>
      </c>
      <c r="C37" s="191" t="s">
        <v>864</v>
      </c>
      <c r="D37" s="191">
        <v>31</v>
      </c>
      <c r="E37" s="265" t="s">
        <v>1594</v>
      </c>
      <c r="F37" s="190"/>
      <c r="G37" s="19" t="s">
        <v>74</v>
      </c>
      <c r="H37" s="19" t="s">
        <v>1443</v>
      </c>
      <c r="I37" s="19" t="s">
        <v>1443</v>
      </c>
      <c r="J37" s="191">
        <v>1</v>
      </c>
      <c r="K37" s="189" t="s">
        <v>28</v>
      </c>
      <c r="L37" s="19" t="s">
        <v>1443</v>
      </c>
      <c r="M37" s="189" t="s">
        <v>85</v>
      </c>
      <c r="N37" s="266"/>
      <c r="O37" s="191"/>
      <c r="P37" s="243"/>
      <c r="Q37" s="191">
        <v>1</v>
      </c>
      <c r="R37" s="243"/>
      <c r="S37" s="243"/>
      <c r="T37" s="197" t="s">
        <v>85</v>
      </c>
      <c r="U37" s="233">
        <v>44013</v>
      </c>
      <c r="V37" s="233">
        <v>44074</v>
      </c>
    </row>
    <row r="38" spans="2:22" ht="33.75" x14ac:dyDescent="0.25">
      <c r="B38" s="191" t="s">
        <v>58</v>
      </c>
      <c r="C38" s="191" t="s">
        <v>864</v>
      </c>
      <c r="D38" s="191">
        <v>32</v>
      </c>
      <c r="E38" s="195" t="s">
        <v>1444</v>
      </c>
      <c r="F38" s="199"/>
      <c r="G38" s="19" t="s">
        <v>74</v>
      </c>
      <c r="H38" s="195" t="s">
        <v>1445</v>
      </c>
      <c r="I38" s="195" t="s">
        <v>1445</v>
      </c>
      <c r="J38" s="102">
        <v>1</v>
      </c>
      <c r="K38" s="189" t="s">
        <v>28</v>
      </c>
      <c r="L38" s="195" t="s">
        <v>1445</v>
      </c>
      <c r="M38" s="189" t="s">
        <v>1469</v>
      </c>
      <c r="N38" s="266"/>
      <c r="O38" s="197"/>
      <c r="P38" s="238"/>
      <c r="Q38" s="191">
        <v>1</v>
      </c>
      <c r="R38" s="238"/>
      <c r="S38" s="238"/>
      <c r="T38" s="197" t="s">
        <v>85</v>
      </c>
      <c r="U38" s="233">
        <v>44013</v>
      </c>
      <c r="V38" s="233">
        <v>44074</v>
      </c>
    </row>
    <row r="39" spans="2:22" ht="33.75" x14ac:dyDescent="0.25">
      <c r="B39" s="191" t="s">
        <v>58</v>
      </c>
      <c r="C39" s="191" t="s">
        <v>864</v>
      </c>
      <c r="D39" s="191">
        <v>33</v>
      </c>
      <c r="E39" s="102" t="s">
        <v>1612</v>
      </c>
      <c r="F39" s="267"/>
      <c r="G39" s="19" t="s">
        <v>843</v>
      </c>
      <c r="H39" s="19" t="s">
        <v>676</v>
      </c>
      <c r="I39" s="102" t="s">
        <v>1125</v>
      </c>
      <c r="J39" s="197">
        <v>1</v>
      </c>
      <c r="K39" s="19" t="s">
        <v>28</v>
      </c>
      <c r="L39" s="19" t="s">
        <v>1518</v>
      </c>
      <c r="M39" s="191" t="s">
        <v>1265</v>
      </c>
      <c r="N39" s="244"/>
      <c r="O39" s="244"/>
      <c r="P39" s="245"/>
      <c r="Q39" s="244"/>
      <c r="R39" s="244"/>
      <c r="S39" s="246">
        <v>1</v>
      </c>
      <c r="T39" s="191" t="s">
        <v>1265</v>
      </c>
      <c r="U39" s="84">
        <v>43831</v>
      </c>
      <c r="V39" s="84">
        <v>44196</v>
      </c>
    </row>
    <row r="40" spans="2:22" ht="33.75" x14ac:dyDescent="0.25">
      <c r="B40" s="191" t="s">
        <v>58</v>
      </c>
      <c r="C40" s="191" t="s">
        <v>864</v>
      </c>
      <c r="D40" s="191">
        <v>34</v>
      </c>
      <c r="E40" s="19" t="s">
        <v>1126</v>
      </c>
      <c r="F40" s="267"/>
      <c r="G40" s="19" t="s">
        <v>843</v>
      </c>
      <c r="H40" s="19" t="s">
        <v>1052</v>
      </c>
      <c r="I40" s="191" t="s">
        <v>1053</v>
      </c>
      <c r="J40" s="197">
        <v>1</v>
      </c>
      <c r="K40" s="19" t="s">
        <v>28</v>
      </c>
      <c r="L40" s="19" t="s">
        <v>1518</v>
      </c>
      <c r="M40" s="191" t="s">
        <v>1265</v>
      </c>
      <c r="N40" s="245"/>
      <c r="O40" s="245"/>
      <c r="P40" s="245"/>
      <c r="Q40" s="245"/>
      <c r="R40" s="245"/>
      <c r="S40" s="247">
        <v>1</v>
      </c>
      <c r="T40" s="191" t="s">
        <v>1265</v>
      </c>
      <c r="U40" s="84">
        <v>44136</v>
      </c>
      <c r="V40" s="84">
        <v>44196</v>
      </c>
    </row>
    <row r="41" spans="2:22" ht="33.75" x14ac:dyDescent="0.25">
      <c r="B41" s="191" t="s">
        <v>58</v>
      </c>
      <c r="C41" s="191" t="s">
        <v>864</v>
      </c>
      <c r="D41" s="191">
        <v>35</v>
      </c>
      <c r="E41" s="19" t="s">
        <v>781</v>
      </c>
      <c r="F41" s="267"/>
      <c r="G41" s="19" t="s">
        <v>843</v>
      </c>
      <c r="H41" s="19" t="s">
        <v>832</v>
      </c>
      <c r="I41" s="191" t="s">
        <v>1054</v>
      </c>
      <c r="J41" s="197">
        <v>1</v>
      </c>
      <c r="K41" s="19" t="s">
        <v>28</v>
      </c>
      <c r="L41" s="19" t="s">
        <v>1518</v>
      </c>
      <c r="M41" s="191" t="s">
        <v>1265</v>
      </c>
      <c r="N41" s="245"/>
      <c r="O41" s="245"/>
      <c r="P41" s="245"/>
      <c r="Q41" s="245"/>
      <c r="R41" s="247">
        <v>1</v>
      </c>
      <c r="S41" s="245"/>
      <c r="T41" s="191" t="s">
        <v>1265</v>
      </c>
      <c r="U41" s="84">
        <v>44075</v>
      </c>
      <c r="V41" s="84">
        <v>44135</v>
      </c>
    </row>
    <row r="42" spans="2:22" ht="45" x14ac:dyDescent="0.25">
      <c r="B42" s="191" t="s">
        <v>58</v>
      </c>
      <c r="C42" s="191" t="s">
        <v>864</v>
      </c>
      <c r="D42" s="191">
        <v>36</v>
      </c>
      <c r="E42" s="19" t="s">
        <v>1613</v>
      </c>
      <c r="F42" s="267"/>
      <c r="G42" s="19" t="s">
        <v>843</v>
      </c>
      <c r="H42" s="19" t="s">
        <v>1055</v>
      </c>
      <c r="I42" s="191" t="s">
        <v>1056</v>
      </c>
      <c r="J42" s="234">
        <v>1</v>
      </c>
      <c r="K42" s="19" t="s">
        <v>29</v>
      </c>
      <c r="L42" s="19" t="s">
        <v>1518</v>
      </c>
      <c r="M42" s="191" t="s">
        <v>1265</v>
      </c>
      <c r="N42" s="245"/>
      <c r="O42" s="245"/>
      <c r="P42" s="245"/>
      <c r="Q42" s="245"/>
      <c r="R42" s="245"/>
      <c r="S42" s="240">
        <v>1</v>
      </c>
      <c r="T42" s="191" t="s">
        <v>1265</v>
      </c>
      <c r="U42" s="84">
        <v>44136</v>
      </c>
      <c r="V42" s="84">
        <v>44196</v>
      </c>
    </row>
    <row r="43" spans="2:22" ht="33.75" x14ac:dyDescent="0.25">
      <c r="B43" s="191" t="s">
        <v>58</v>
      </c>
      <c r="C43" s="191" t="s">
        <v>864</v>
      </c>
      <c r="D43" s="191">
        <v>37</v>
      </c>
      <c r="E43" s="191" t="s">
        <v>1231</v>
      </c>
      <c r="F43" s="268"/>
      <c r="G43" s="19" t="s">
        <v>74</v>
      </c>
      <c r="H43" s="200" t="s">
        <v>1232</v>
      </c>
      <c r="I43" s="191" t="s">
        <v>1233</v>
      </c>
      <c r="J43" s="191">
        <v>3</v>
      </c>
      <c r="K43" s="191" t="s">
        <v>29</v>
      </c>
      <c r="L43" s="19" t="s">
        <v>1518</v>
      </c>
      <c r="M43" s="191" t="s">
        <v>1265</v>
      </c>
      <c r="N43" s="191"/>
      <c r="O43" s="201">
        <v>1</v>
      </c>
      <c r="P43" s="201"/>
      <c r="Q43" s="201">
        <v>1</v>
      </c>
      <c r="R43" s="201"/>
      <c r="S43" s="201">
        <v>1</v>
      </c>
      <c r="T43" s="191" t="s">
        <v>1265</v>
      </c>
      <c r="U43" s="233">
        <v>43891</v>
      </c>
      <c r="V43" s="233">
        <v>44196</v>
      </c>
    </row>
    <row r="44" spans="2:22" ht="67.5" x14ac:dyDescent="0.25">
      <c r="B44" s="191" t="s">
        <v>58</v>
      </c>
      <c r="C44" s="191" t="s">
        <v>864</v>
      </c>
      <c r="D44" s="191">
        <v>38</v>
      </c>
      <c r="E44" s="191" t="s">
        <v>1234</v>
      </c>
      <c r="F44" s="268"/>
      <c r="G44" s="19" t="s">
        <v>74</v>
      </c>
      <c r="H44" s="200" t="s">
        <v>1235</v>
      </c>
      <c r="I44" s="191" t="s">
        <v>1519</v>
      </c>
      <c r="J44" s="240">
        <v>1</v>
      </c>
      <c r="K44" s="191" t="s">
        <v>29</v>
      </c>
      <c r="L44" s="19" t="s">
        <v>1518</v>
      </c>
      <c r="M44" s="191" t="s">
        <v>1265</v>
      </c>
      <c r="N44" s="206"/>
      <c r="O44" s="202">
        <v>0.2</v>
      </c>
      <c r="P44" s="203">
        <v>0.2</v>
      </c>
      <c r="Q44" s="202">
        <v>0.2</v>
      </c>
      <c r="R44" s="203">
        <v>0.2</v>
      </c>
      <c r="S44" s="202">
        <v>0.2</v>
      </c>
      <c r="T44" s="191" t="s">
        <v>1265</v>
      </c>
      <c r="U44" s="233">
        <v>43891</v>
      </c>
      <c r="V44" s="233">
        <v>44196</v>
      </c>
    </row>
    <row r="45" spans="2:22" ht="33.75" x14ac:dyDescent="0.25">
      <c r="B45" s="191" t="s">
        <v>58</v>
      </c>
      <c r="C45" s="191" t="s">
        <v>864</v>
      </c>
      <c r="D45" s="191">
        <v>39</v>
      </c>
      <c r="E45" s="191" t="s">
        <v>1236</v>
      </c>
      <c r="F45" s="268"/>
      <c r="G45" s="19" t="s">
        <v>74</v>
      </c>
      <c r="H45" s="200" t="s">
        <v>1520</v>
      </c>
      <c r="I45" s="191" t="s">
        <v>1521</v>
      </c>
      <c r="J45" s="191">
        <v>1</v>
      </c>
      <c r="K45" s="191" t="s">
        <v>28</v>
      </c>
      <c r="L45" s="19" t="s">
        <v>1518</v>
      </c>
      <c r="M45" s="191" t="s">
        <v>1265</v>
      </c>
      <c r="N45" s="206"/>
      <c r="O45" s="202"/>
      <c r="P45" s="203"/>
      <c r="Q45" s="204">
        <v>1</v>
      </c>
      <c r="R45" s="203"/>
      <c r="S45" s="201"/>
      <c r="T45" s="191" t="s">
        <v>1265</v>
      </c>
      <c r="U45" s="233">
        <v>44013</v>
      </c>
      <c r="V45" s="233">
        <v>44074</v>
      </c>
    </row>
    <row r="46" spans="2:22" ht="67.5" x14ac:dyDescent="0.25">
      <c r="B46" s="191" t="s">
        <v>58</v>
      </c>
      <c r="C46" s="191" t="s">
        <v>864</v>
      </c>
      <c r="D46" s="191">
        <v>40</v>
      </c>
      <c r="E46" s="191" t="s">
        <v>1237</v>
      </c>
      <c r="F46" s="268"/>
      <c r="G46" s="19" t="s">
        <v>74</v>
      </c>
      <c r="H46" s="200" t="s">
        <v>1238</v>
      </c>
      <c r="I46" s="191" t="s">
        <v>1239</v>
      </c>
      <c r="J46" s="240">
        <v>1</v>
      </c>
      <c r="K46" s="191" t="s">
        <v>29</v>
      </c>
      <c r="L46" s="19" t="s">
        <v>1518</v>
      </c>
      <c r="M46" s="191" t="s">
        <v>1265</v>
      </c>
      <c r="N46" s="243"/>
      <c r="O46" s="202">
        <v>0.2</v>
      </c>
      <c r="P46" s="202">
        <v>0.2</v>
      </c>
      <c r="Q46" s="202">
        <v>0.2</v>
      </c>
      <c r="R46" s="202">
        <v>0.2</v>
      </c>
      <c r="S46" s="202">
        <v>0.2</v>
      </c>
      <c r="T46" s="191" t="s">
        <v>1265</v>
      </c>
      <c r="U46" s="233">
        <v>43891</v>
      </c>
      <c r="V46" s="233">
        <v>44196</v>
      </c>
    </row>
    <row r="47" spans="2:22" ht="56.25" x14ac:dyDescent="0.25">
      <c r="B47" s="191" t="s">
        <v>58</v>
      </c>
      <c r="C47" s="191" t="s">
        <v>864</v>
      </c>
      <c r="D47" s="191">
        <v>41</v>
      </c>
      <c r="E47" s="191" t="s">
        <v>1240</v>
      </c>
      <c r="F47" s="268"/>
      <c r="G47" s="19" t="s">
        <v>74</v>
      </c>
      <c r="H47" s="200" t="s">
        <v>1241</v>
      </c>
      <c r="I47" s="191" t="s">
        <v>1242</v>
      </c>
      <c r="J47" s="240">
        <v>1</v>
      </c>
      <c r="K47" s="191" t="s">
        <v>29</v>
      </c>
      <c r="L47" s="19" t="s">
        <v>1518</v>
      </c>
      <c r="M47" s="191" t="s">
        <v>1265</v>
      </c>
      <c r="N47" s="243"/>
      <c r="O47" s="202">
        <v>0.2</v>
      </c>
      <c r="P47" s="202">
        <v>0.2</v>
      </c>
      <c r="Q47" s="202">
        <v>0.2</v>
      </c>
      <c r="R47" s="202">
        <v>0.2</v>
      </c>
      <c r="S47" s="202">
        <v>0.2</v>
      </c>
      <c r="T47" s="191" t="s">
        <v>1265</v>
      </c>
      <c r="U47" s="233">
        <v>43891</v>
      </c>
      <c r="V47" s="233">
        <v>44196</v>
      </c>
    </row>
    <row r="48" spans="2:22" ht="63.75" customHeight="1" x14ac:dyDescent="0.25">
      <c r="B48" s="191" t="s">
        <v>58</v>
      </c>
      <c r="C48" s="191" t="s">
        <v>864</v>
      </c>
      <c r="D48" s="191">
        <v>42</v>
      </c>
      <c r="E48" s="191" t="s">
        <v>1522</v>
      </c>
      <c r="F48" s="268"/>
      <c r="G48" s="19" t="s">
        <v>74</v>
      </c>
      <c r="H48" s="191" t="s">
        <v>1470</v>
      </c>
      <c r="I48" s="191" t="s">
        <v>1596</v>
      </c>
      <c r="J48" s="240">
        <v>1</v>
      </c>
      <c r="K48" s="191" t="s">
        <v>29</v>
      </c>
      <c r="L48" s="19" t="s">
        <v>1518</v>
      </c>
      <c r="M48" s="191" t="s">
        <v>1265</v>
      </c>
      <c r="N48" s="206"/>
      <c r="O48" s="202">
        <v>0.2</v>
      </c>
      <c r="P48" s="202">
        <v>0.2</v>
      </c>
      <c r="Q48" s="202">
        <v>0.2</v>
      </c>
      <c r="R48" s="202">
        <v>0.2</v>
      </c>
      <c r="S48" s="202">
        <v>0.2</v>
      </c>
      <c r="T48" s="191" t="s">
        <v>1265</v>
      </c>
      <c r="U48" s="233">
        <v>43891</v>
      </c>
      <c r="V48" s="233">
        <v>44196</v>
      </c>
    </row>
    <row r="49" spans="2:22" ht="56.25" x14ac:dyDescent="0.25">
      <c r="B49" s="191" t="s">
        <v>58</v>
      </c>
      <c r="C49" s="191" t="s">
        <v>864</v>
      </c>
      <c r="D49" s="191">
        <v>43</v>
      </c>
      <c r="E49" s="191" t="s">
        <v>1243</v>
      </c>
      <c r="F49" s="268"/>
      <c r="G49" s="19" t="s">
        <v>74</v>
      </c>
      <c r="H49" s="200" t="s">
        <v>1244</v>
      </c>
      <c r="I49" s="191" t="s">
        <v>1245</v>
      </c>
      <c r="J49" s="240">
        <v>1</v>
      </c>
      <c r="K49" s="191" t="s">
        <v>29</v>
      </c>
      <c r="L49" s="19" t="s">
        <v>1518</v>
      </c>
      <c r="M49" s="191" t="s">
        <v>1265</v>
      </c>
      <c r="N49" s="243"/>
      <c r="O49" s="202">
        <v>0.2</v>
      </c>
      <c r="P49" s="202">
        <v>0.2</v>
      </c>
      <c r="Q49" s="202">
        <v>0.2</v>
      </c>
      <c r="R49" s="202">
        <v>0.2</v>
      </c>
      <c r="S49" s="202">
        <v>0.2</v>
      </c>
      <c r="T49" s="191" t="s">
        <v>1265</v>
      </c>
      <c r="U49" s="233">
        <v>43891</v>
      </c>
      <c r="V49" s="233">
        <v>44196</v>
      </c>
    </row>
    <row r="50" spans="2:22" ht="43.5" customHeight="1" x14ac:dyDescent="0.25">
      <c r="B50" s="191" t="s">
        <v>58</v>
      </c>
      <c r="C50" s="191" t="s">
        <v>864</v>
      </c>
      <c r="D50" s="191">
        <v>44</v>
      </c>
      <c r="E50" s="191" t="s">
        <v>1523</v>
      </c>
      <c r="F50" s="268"/>
      <c r="G50" s="19" t="s">
        <v>74</v>
      </c>
      <c r="H50" s="200" t="s">
        <v>1246</v>
      </c>
      <c r="I50" s="191" t="s">
        <v>1247</v>
      </c>
      <c r="J50" s="240">
        <v>1</v>
      </c>
      <c r="K50" s="191" t="s">
        <v>29</v>
      </c>
      <c r="L50" s="19" t="s">
        <v>1518</v>
      </c>
      <c r="M50" s="191" t="s">
        <v>1265</v>
      </c>
      <c r="N50" s="206"/>
      <c r="O50" s="202">
        <v>0.2</v>
      </c>
      <c r="P50" s="202">
        <v>0.2</v>
      </c>
      <c r="Q50" s="202">
        <v>0.2</v>
      </c>
      <c r="R50" s="202">
        <v>0.2</v>
      </c>
      <c r="S50" s="202">
        <v>0.2</v>
      </c>
      <c r="T50" s="191" t="s">
        <v>1265</v>
      </c>
      <c r="U50" s="233">
        <v>43891</v>
      </c>
      <c r="V50" s="233">
        <v>44196</v>
      </c>
    </row>
    <row r="51" spans="2:22" ht="56.25" x14ac:dyDescent="0.25">
      <c r="B51" s="191" t="s">
        <v>58</v>
      </c>
      <c r="C51" s="191" t="s">
        <v>864</v>
      </c>
      <c r="D51" s="191">
        <v>45</v>
      </c>
      <c r="E51" s="191" t="s">
        <v>1248</v>
      </c>
      <c r="F51" s="268"/>
      <c r="G51" s="19" t="s">
        <v>74</v>
      </c>
      <c r="H51" s="200" t="s">
        <v>1249</v>
      </c>
      <c r="I51" s="191" t="s">
        <v>1250</v>
      </c>
      <c r="J51" s="240">
        <v>1</v>
      </c>
      <c r="K51" s="191" t="s">
        <v>29</v>
      </c>
      <c r="L51" s="19" t="s">
        <v>1518</v>
      </c>
      <c r="M51" s="191" t="s">
        <v>1265</v>
      </c>
      <c r="N51" s="206"/>
      <c r="O51" s="202">
        <v>0.2</v>
      </c>
      <c r="P51" s="202">
        <v>0.2</v>
      </c>
      <c r="Q51" s="202">
        <v>0.2</v>
      </c>
      <c r="R51" s="202">
        <v>0.2</v>
      </c>
      <c r="S51" s="202">
        <v>0.2</v>
      </c>
      <c r="T51" s="191" t="s">
        <v>1265</v>
      </c>
      <c r="U51" s="233">
        <v>43891</v>
      </c>
      <c r="V51" s="233">
        <v>44196</v>
      </c>
    </row>
    <row r="52" spans="2:22" ht="56.25" customHeight="1" x14ac:dyDescent="0.25">
      <c r="B52" s="191" t="s">
        <v>58</v>
      </c>
      <c r="C52" s="191" t="s">
        <v>864</v>
      </c>
      <c r="D52" s="191">
        <v>34</v>
      </c>
      <c r="E52" s="191" t="s">
        <v>1251</v>
      </c>
      <c r="F52" s="268"/>
      <c r="G52" s="19" t="s">
        <v>74</v>
      </c>
      <c r="H52" s="200" t="s">
        <v>1252</v>
      </c>
      <c r="I52" s="191" t="s">
        <v>1253</v>
      </c>
      <c r="J52" s="240">
        <v>1</v>
      </c>
      <c r="K52" s="191" t="s">
        <v>29</v>
      </c>
      <c r="L52" s="19" t="s">
        <v>1518</v>
      </c>
      <c r="M52" s="191" t="s">
        <v>1265</v>
      </c>
      <c r="N52" s="206"/>
      <c r="O52" s="202">
        <v>0.2</v>
      </c>
      <c r="P52" s="202">
        <v>0.2</v>
      </c>
      <c r="Q52" s="202">
        <v>0.2</v>
      </c>
      <c r="R52" s="202">
        <v>0.2</v>
      </c>
      <c r="S52" s="202">
        <v>0.2</v>
      </c>
      <c r="T52" s="191" t="s">
        <v>1265</v>
      </c>
      <c r="U52" s="233">
        <v>43891</v>
      </c>
      <c r="V52" s="233">
        <v>44196</v>
      </c>
    </row>
    <row r="53" spans="2:22" ht="33.75" x14ac:dyDescent="0.25">
      <c r="B53" s="191" t="s">
        <v>58</v>
      </c>
      <c r="C53" s="191" t="s">
        <v>864</v>
      </c>
      <c r="D53" s="191">
        <v>46</v>
      </c>
      <c r="E53" s="191" t="s">
        <v>1254</v>
      </c>
      <c r="F53" s="268"/>
      <c r="G53" s="19" t="s">
        <v>74</v>
      </c>
      <c r="H53" s="200" t="s">
        <v>1255</v>
      </c>
      <c r="I53" s="191" t="s">
        <v>1256</v>
      </c>
      <c r="J53" s="191">
        <v>1</v>
      </c>
      <c r="K53" s="191" t="s">
        <v>28</v>
      </c>
      <c r="L53" s="19" t="s">
        <v>1518</v>
      </c>
      <c r="M53" s="191" t="s">
        <v>1265</v>
      </c>
      <c r="N53" s="206"/>
      <c r="O53" s="202"/>
      <c r="P53" s="204"/>
      <c r="Q53" s="204">
        <v>1</v>
      </c>
      <c r="R53" s="202"/>
      <c r="S53" s="202"/>
      <c r="T53" s="191" t="s">
        <v>1265</v>
      </c>
      <c r="U53" s="233">
        <v>44013</v>
      </c>
      <c r="V53" s="233">
        <v>44074</v>
      </c>
    </row>
    <row r="54" spans="2:22" ht="56.25" x14ac:dyDescent="0.25">
      <c r="B54" s="191" t="s">
        <v>58</v>
      </c>
      <c r="C54" s="191" t="s">
        <v>864</v>
      </c>
      <c r="D54" s="191">
        <v>47</v>
      </c>
      <c r="E54" s="191" t="s">
        <v>1257</v>
      </c>
      <c r="F54" s="268"/>
      <c r="G54" s="19" t="s">
        <v>74</v>
      </c>
      <c r="H54" s="200" t="s">
        <v>1258</v>
      </c>
      <c r="I54" s="191" t="s">
        <v>1259</v>
      </c>
      <c r="J54" s="240">
        <v>1</v>
      </c>
      <c r="K54" s="191" t="s">
        <v>29</v>
      </c>
      <c r="L54" s="19" t="s">
        <v>1518</v>
      </c>
      <c r="M54" s="191" t="s">
        <v>1265</v>
      </c>
      <c r="N54" s="206">
        <v>0.16666666666666666</v>
      </c>
      <c r="O54" s="202">
        <v>0.16666666666666666</v>
      </c>
      <c r="P54" s="202">
        <v>0.16666666666666666</v>
      </c>
      <c r="Q54" s="202">
        <v>0.16666666666666666</v>
      </c>
      <c r="R54" s="202">
        <v>0.16666666666666666</v>
      </c>
      <c r="S54" s="202">
        <v>0.16666666666666666</v>
      </c>
      <c r="T54" s="191" t="s">
        <v>1265</v>
      </c>
      <c r="U54" s="233">
        <v>43831</v>
      </c>
      <c r="V54" s="233">
        <v>44196</v>
      </c>
    </row>
    <row r="55" spans="2:22" ht="42" customHeight="1" x14ac:dyDescent="0.25">
      <c r="B55" s="191" t="s">
        <v>58</v>
      </c>
      <c r="C55" s="191" t="s">
        <v>864</v>
      </c>
      <c r="D55" s="191">
        <v>48</v>
      </c>
      <c r="E55" s="191" t="s">
        <v>1260</v>
      </c>
      <c r="F55" s="268"/>
      <c r="G55" s="19" t="s">
        <v>74</v>
      </c>
      <c r="H55" s="200" t="s">
        <v>1261</v>
      </c>
      <c r="I55" s="191" t="s">
        <v>1262</v>
      </c>
      <c r="J55" s="191">
        <v>1</v>
      </c>
      <c r="K55" s="191" t="s">
        <v>28</v>
      </c>
      <c r="L55" s="19" t="s">
        <v>1518</v>
      </c>
      <c r="M55" s="191" t="s">
        <v>1265</v>
      </c>
      <c r="N55" s="209"/>
      <c r="O55" s="204">
        <v>1</v>
      </c>
      <c r="P55" s="204"/>
      <c r="Q55" s="204"/>
      <c r="R55" s="204"/>
      <c r="S55" s="203"/>
      <c r="T55" s="191" t="s">
        <v>1265</v>
      </c>
      <c r="U55" s="233">
        <v>43891</v>
      </c>
      <c r="V55" s="233">
        <v>43951</v>
      </c>
    </row>
    <row r="56" spans="2:22" ht="33.75" customHeight="1" x14ac:dyDescent="0.25">
      <c r="B56" s="191" t="s">
        <v>58</v>
      </c>
      <c r="C56" s="191" t="s">
        <v>864</v>
      </c>
      <c r="D56" s="191">
        <v>49</v>
      </c>
      <c r="E56" s="191" t="s">
        <v>1263</v>
      </c>
      <c r="F56" s="268"/>
      <c r="G56" s="19" t="s">
        <v>74</v>
      </c>
      <c r="H56" s="200" t="s">
        <v>1264</v>
      </c>
      <c r="I56" s="191" t="s">
        <v>456</v>
      </c>
      <c r="J56" s="191">
        <v>1</v>
      </c>
      <c r="K56" s="191" t="s">
        <v>28</v>
      </c>
      <c r="L56" s="19" t="s">
        <v>1518</v>
      </c>
      <c r="M56" s="191" t="s">
        <v>1265</v>
      </c>
      <c r="N56" s="209"/>
      <c r="O56" s="204"/>
      <c r="P56" s="204"/>
      <c r="Q56" s="204"/>
      <c r="R56" s="204"/>
      <c r="S56" s="204">
        <v>1</v>
      </c>
      <c r="T56" s="191" t="s">
        <v>1265</v>
      </c>
      <c r="U56" s="233">
        <v>44136</v>
      </c>
      <c r="V56" s="233">
        <v>44196</v>
      </c>
    </row>
    <row r="57" spans="2:22" ht="33.75" x14ac:dyDescent="0.25">
      <c r="B57" s="191" t="s">
        <v>58</v>
      </c>
      <c r="C57" s="191" t="s">
        <v>864</v>
      </c>
      <c r="D57" s="191">
        <v>50</v>
      </c>
      <c r="E57" s="19" t="s">
        <v>790</v>
      </c>
      <c r="F57" s="267"/>
      <c r="G57" s="19" t="s">
        <v>843</v>
      </c>
      <c r="H57" s="19" t="s">
        <v>1033</v>
      </c>
      <c r="I57" s="19" t="s">
        <v>1033</v>
      </c>
      <c r="J57" s="198">
        <v>1</v>
      </c>
      <c r="K57" s="19" t="s">
        <v>28</v>
      </c>
      <c r="L57" s="19" t="s">
        <v>1348</v>
      </c>
      <c r="M57" s="189" t="s">
        <v>85</v>
      </c>
      <c r="N57" s="245"/>
      <c r="O57" s="245"/>
      <c r="P57" s="245"/>
      <c r="Q57" s="247">
        <v>1</v>
      </c>
      <c r="R57" s="245"/>
      <c r="S57" s="245"/>
      <c r="T57" s="197" t="s">
        <v>85</v>
      </c>
      <c r="U57" s="84">
        <v>44013</v>
      </c>
      <c r="V57" s="84">
        <v>44074</v>
      </c>
    </row>
    <row r="58" spans="2:22" ht="29.25" customHeight="1" x14ac:dyDescent="0.25">
      <c r="B58" s="191" t="s">
        <v>58</v>
      </c>
      <c r="C58" s="191" t="s">
        <v>864</v>
      </c>
      <c r="D58" s="191">
        <v>51</v>
      </c>
      <c r="E58" s="19" t="s">
        <v>1029</v>
      </c>
      <c r="F58" s="267"/>
      <c r="G58" s="19" t="s">
        <v>843</v>
      </c>
      <c r="H58" s="19" t="s">
        <v>805</v>
      </c>
      <c r="I58" s="19" t="s">
        <v>1057</v>
      </c>
      <c r="J58" s="197">
        <v>1</v>
      </c>
      <c r="K58" s="19" t="s">
        <v>28</v>
      </c>
      <c r="L58" s="19" t="s">
        <v>805</v>
      </c>
      <c r="M58" s="189" t="s">
        <v>1485</v>
      </c>
      <c r="N58" s="245"/>
      <c r="O58" s="245"/>
      <c r="P58" s="245"/>
      <c r="Q58" s="245"/>
      <c r="R58" s="245"/>
      <c r="S58" s="197">
        <v>1</v>
      </c>
      <c r="T58" s="197" t="s">
        <v>85</v>
      </c>
      <c r="U58" s="84">
        <v>44166</v>
      </c>
      <c r="V58" s="84">
        <v>44196</v>
      </c>
    </row>
    <row r="59" spans="2:22" ht="45" x14ac:dyDescent="0.25">
      <c r="B59" s="191" t="s">
        <v>58</v>
      </c>
      <c r="C59" s="191" t="s">
        <v>864</v>
      </c>
      <c r="D59" s="191">
        <v>52</v>
      </c>
      <c r="E59" s="248" t="s">
        <v>808</v>
      </c>
      <c r="F59" s="267"/>
      <c r="G59" s="19" t="s">
        <v>843</v>
      </c>
      <c r="H59" s="19" t="s">
        <v>858</v>
      </c>
      <c r="I59" s="248" t="s">
        <v>1058</v>
      </c>
      <c r="J59" s="197">
        <v>1</v>
      </c>
      <c r="K59" s="19" t="s">
        <v>28</v>
      </c>
      <c r="L59" s="248" t="s">
        <v>1058</v>
      </c>
      <c r="M59" s="189" t="s">
        <v>1485</v>
      </c>
      <c r="N59" s="245"/>
      <c r="O59" s="245"/>
      <c r="P59" s="245"/>
      <c r="Q59" s="245"/>
      <c r="R59" s="245"/>
      <c r="S59" s="197">
        <v>1</v>
      </c>
      <c r="T59" s="19" t="s">
        <v>810</v>
      </c>
      <c r="U59" s="84">
        <v>44166</v>
      </c>
      <c r="V59" s="84">
        <v>44196</v>
      </c>
    </row>
    <row r="60" spans="2:22" ht="67.5" x14ac:dyDescent="0.25">
      <c r="B60" s="269" t="s">
        <v>58</v>
      </c>
      <c r="C60" s="191" t="s">
        <v>871</v>
      </c>
      <c r="D60" s="197">
        <v>1</v>
      </c>
      <c r="E60" s="191" t="s">
        <v>88</v>
      </c>
      <c r="F60" s="190"/>
      <c r="G60" s="19" t="s">
        <v>74</v>
      </c>
      <c r="H60" s="190" t="s">
        <v>89</v>
      </c>
      <c r="I60" s="197" t="s">
        <v>167</v>
      </c>
      <c r="J60" s="197">
        <v>2</v>
      </c>
      <c r="K60" s="189" t="s">
        <v>28</v>
      </c>
      <c r="L60" s="192" t="s">
        <v>1493</v>
      </c>
      <c r="M60" s="189" t="s">
        <v>85</v>
      </c>
      <c r="N60" s="197"/>
      <c r="O60" s="197">
        <v>2</v>
      </c>
      <c r="P60" s="197"/>
      <c r="Q60" s="197"/>
      <c r="R60" s="197"/>
      <c r="S60" s="197"/>
      <c r="T60" s="197" t="s">
        <v>85</v>
      </c>
      <c r="U60" s="233">
        <v>43891</v>
      </c>
      <c r="V60" s="233">
        <v>43951</v>
      </c>
    </row>
    <row r="61" spans="2:22" ht="35.25" customHeight="1" x14ac:dyDescent="0.25">
      <c r="B61" s="269" t="s">
        <v>58</v>
      </c>
      <c r="C61" s="191" t="s">
        <v>871</v>
      </c>
      <c r="D61" s="197">
        <v>2</v>
      </c>
      <c r="E61" s="197" t="s">
        <v>90</v>
      </c>
      <c r="F61" s="190"/>
      <c r="G61" s="19" t="s">
        <v>74</v>
      </c>
      <c r="H61" s="190" t="s">
        <v>91</v>
      </c>
      <c r="I61" s="191" t="s">
        <v>168</v>
      </c>
      <c r="J61" s="197">
        <v>4</v>
      </c>
      <c r="K61" s="192" t="s">
        <v>28</v>
      </c>
      <c r="L61" s="192" t="s">
        <v>1494</v>
      </c>
      <c r="M61" s="189" t="s">
        <v>85</v>
      </c>
      <c r="N61" s="197"/>
      <c r="O61" s="197"/>
      <c r="P61" s="197">
        <v>2</v>
      </c>
      <c r="Q61" s="197">
        <v>2</v>
      </c>
      <c r="R61" s="197"/>
      <c r="S61" s="197"/>
      <c r="T61" s="197" t="s">
        <v>85</v>
      </c>
      <c r="U61" s="233">
        <v>43952</v>
      </c>
      <c r="V61" s="233">
        <v>44074</v>
      </c>
    </row>
    <row r="62" spans="2:22" ht="42.75" customHeight="1" x14ac:dyDescent="0.25">
      <c r="B62" s="269" t="s">
        <v>58</v>
      </c>
      <c r="C62" s="191" t="s">
        <v>871</v>
      </c>
      <c r="D62" s="197">
        <v>3</v>
      </c>
      <c r="E62" s="197" t="s">
        <v>1446</v>
      </c>
      <c r="F62" s="190"/>
      <c r="G62" s="19" t="s">
        <v>74</v>
      </c>
      <c r="H62" s="190" t="s">
        <v>1608</v>
      </c>
      <c r="I62" s="197" t="s">
        <v>875</v>
      </c>
      <c r="J62" s="197">
        <v>6</v>
      </c>
      <c r="K62" s="192" t="s">
        <v>28</v>
      </c>
      <c r="L62" s="190" t="s">
        <v>1607</v>
      </c>
      <c r="M62" s="192" t="s">
        <v>1469</v>
      </c>
      <c r="N62" s="197">
        <v>1</v>
      </c>
      <c r="O62" s="197">
        <v>1</v>
      </c>
      <c r="P62" s="197">
        <v>1</v>
      </c>
      <c r="Q62" s="197">
        <v>1</v>
      </c>
      <c r="R62" s="197">
        <v>1</v>
      </c>
      <c r="S62" s="197">
        <v>1</v>
      </c>
      <c r="T62" s="197" t="s">
        <v>85</v>
      </c>
      <c r="U62" s="233">
        <v>43831</v>
      </c>
      <c r="V62" s="233">
        <v>44166</v>
      </c>
    </row>
    <row r="63" spans="2:22" ht="48" customHeight="1" x14ac:dyDescent="0.25">
      <c r="B63" s="269" t="s">
        <v>58</v>
      </c>
      <c r="C63" s="191" t="s">
        <v>871</v>
      </c>
      <c r="D63" s="197">
        <v>4</v>
      </c>
      <c r="E63" s="191" t="s">
        <v>152</v>
      </c>
      <c r="F63" s="190"/>
      <c r="G63" s="19" t="s">
        <v>74</v>
      </c>
      <c r="H63" s="190" t="s">
        <v>1609</v>
      </c>
      <c r="I63" s="191" t="s">
        <v>1597</v>
      </c>
      <c r="J63" s="234">
        <v>1.0000200000000001</v>
      </c>
      <c r="K63" s="189" t="s">
        <v>29</v>
      </c>
      <c r="L63" s="190" t="s">
        <v>1607</v>
      </c>
      <c r="M63" s="189" t="s">
        <v>1404</v>
      </c>
      <c r="N63" s="206"/>
      <c r="O63" s="206">
        <f>1/5</f>
        <v>0.2</v>
      </c>
      <c r="P63" s="206">
        <f>1/5</f>
        <v>0.2</v>
      </c>
      <c r="Q63" s="206">
        <f>1/5</f>
        <v>0.2</v>
      </c>
      <c r="R63" s="206">
        <f>1/5</f>
        <v>0.2</v>
      </c>
      <c r="S63" s="206">
        <f>1/5</f>
        <v>0.2</v>
      </c>
      <c r="T63" s="197" t="s">
        <v>85</v>
      </c>
      <c r="U63" s="233">
        <v>43891</v>
      </c>
      <c r="V63" s="233">
        <v>44166</v>
      </c>
    </row>
    <row r="64" spans="2:22" ht="33" customHeight="1" x14ac:dyDescent="0.25">
      <c r="B64" s="269" t="s">
        <v>58</v>
      </c>
      <c r="C64" s="191" t="s">
        <v>871</v>
      </c>
      <c r="D64" s="197">
        <v>5</v>
      </c>
      <c r="E64" s="19" t="s">
        <v>874</v>
      </c>
      <c r="F64" s="267"/>
      <c r="G64" s="19" t="s">
        <v>843</v>
      </c>
      <c r="H64" s="19" t="s">
        <v>1142</v>
      </c>
      <c r="I64" s="19" t="s">
        <v>1143</v>
      </c>
      <c r="J64" s="197">
        <v>2</v>
      </c>
      <c r="K64" s="19" t="s">
        <v>28</v>
      </c>
      <c r="L64" s="19" t="s">
        <v>1142</v>
      </c>
      <c r="M64" s="189" t="s">
        <v>1485</v>
      </c>
      <c r="N64" s="247">
        <v>2</v>
      </c>
      <c r="O64" s="245"/>
      <c r="P64" s="249"/>
      <c r="Q64" s="250"/>
      <c r="R64" s="245"/>
      <c r="S64" s="191"/>
      <c r="T64" s="197" t="s">
        <v>85</v>
      </c>
      <c r="U64" s="84">
        <v>43831</v>
      </c>
      <c r="V64" s="84">
        <v>43861</v>
      </c>
    </row>
    <row r="65" spans="2:22" ht="53.25" customHeight="1" x14ac:dyDescent="0.25">
      <c r="B65" s="269" t="s">
        <v>58</v>
      </c>
      <c r="C65" s="191" t="s">
        <v>871</v>
      </c>
      <c r="D65" s="197">
        <v>6</v>
      </c>
      <c r="E65" s="191" t="s">
        <v>1447</v>
      </c>
      <c r="F65" s="267"/>
      <c r="G65" s="19" t="s">
        <v>843</v>
      </c>
      <c r="H65" s="19" t="s">
        <v>1137</v>
      </c>
      <c r="I65" s="19" t="s">
        <v>1144</v>
      </c>
      <c r="J65" s="197">
        <v>2</v>
      </c>
      <c r="K65" s="19" t="s">
        <v>28</v>
      </c>
      <c r="L65" s="19" t="s">
        <v>1142</v>
      </c>
      <c r="M65" s="189" t="s">
        <v>1485</v>
      </c>
      <c r="N65" s="191">
        <v>2</v>
      </c>
      <c r="O65" s="245"/>
      <c r="P65" s="245"/>
      <c r="Q65" s="245"/>
      <c r="R65" s="245"/>
      <c r="S65" s="245"/>
      <c r="T65" s="197" t="s">
        <v>85</v>
      </c>
      <c r="U65" s="84">
        <v>43831</v>
      </c>
      <c r="V65" s="84">
        <v>43861</v>
      </c>
    </row>
    <row r="66" spans="2:22" ht="30.75" customHeight="1" x14ac:dyDescent="0.25">
      <c r="B66" s="191" t="s">
        <v>58</v>
      </c>
      <c r="C66" s="191" t="s">
        <v>871</v>
      </c>
      <c r="D66" s="197">
        <v>7</v>
      </c>
      <c r="E66" s="19" t="s">
        <v>774</v>
      </c>
      <c r="F66" s="267"/>
      <c r="G66" s="19" t="s">
        <v>843</v>
      </c>
      <c r="H66" s="19" t="s">
        <v>1145</v>
      </c>
      <c r="I66" s="19" t="s">
        <v>1146</v>
      </c>
      <c r="J66" s="197">
        <v>2</v>
      </c>
      <c r="K66" s="19" t="s">
        <v>28</v>
      </c>
      <c r="L66" s="19" t="s">
        <v>1142</v>
      </c>
      <c r="M66" s="189" t="s">
        <v>1485</v>
      </c>
      <c r="N66" s="249">
        <v>2</v>
      </c>
      <c r="O66" s="245"/>
      <c r="P66" s="249"/>
      <c r="Q66" s="250"/>
      <c r="R66" s="245"/>
      <c r="S66" s="191"/>
      <c r="T66" s="197" t="s">
        <v>85</v>
      </c>
      <c r="U66" s="84">
        <v>43831</v>
      </c>
      <c r="V66" s="84">
        <v>43861</v>
      </c>
    </row>
    <row r="67" spans="2:22" ht="33.75" x14ac:dyDescent="0.25">
      <c r="B67" s="269" t="s">
        <v>58</v>
      </c>
      <c r="C67" s="191" t="s">
        <v>871</v>
      </c>
      <c r="D67" s="197">
        <v>8</v>
      </c>
      <c r="E67" s="19" t="s">
        <v>1448</v>
      </c>
      <c r="F67" s="267"/>
      <c r="G67" s="19" t="s">
        <v>843</v>
      </c>
      <c r="H67" s="19" t="s">
        <v>1137</v>
      </c>
      <c r="I67" s="19" t="s">
        <v>1144</v>
      </c>
      <c r="J67" s="197">
        <v>2</v>
      </c>
      <c r="K67" s="19" t="s">
        <v>28</v>
      </c>
      <c r="L67" s="19" t="s">
        <v>1142</v>
      </c>
      <c r="M67" s="189" t="s">
        <v>1485</v>
      </c>
      <c r="N67" s="247">
        <v>2</v>
      </c>
      <c r="O67" s="245"/>
      <c r="P67" s="249"/>
      <c r="Q67" s="250"/>
      <c r="R67" s="245"/>
      <c r="S67" s="191"/>
      <c r="T67" s="197" t="s">
        <v>85</v>
      </c>
      <c r="U67" s="84">
        <v>43831</v>
      </c>
      <c r="V67" s="84">
        <v>43861</v>
      </c>
    </row>
    <row r="68" spans="2:22" ht="30.75" customHeight="1" x14ac:dyDescent="0.25">
      <c r="B68" s="269" t="s">
        <v>58</v>
      </c>
      <c r="C68" s="191" t="s">
        <v>871</v>
      </c>
      <c r="D68" s="197">
        <v>9</v>
      </c>
      <c r="E68" s="191" t="s">
        <v>1591</v>
      </c>
      <c r="F68" s="267"/>
      <c r="G68" s="19" t="s">
        <v>843</v>
      </c>
      <c r="H68" s="19" t="s">
        <v>1593</v>
      </c>
      <c r="I68" s="19" t="s">
        <v>1592</v>
      </c>
      <c r="J68" s="197">
        <v>1</v>
      </c>
      <c r="K68" s="19" t="s">
        <v>28</v>
      </c>
      <c r="L68" s="19" t="s">
        <v>1610</v>
      </c>
      <c r="M68" s="19" t="s">
        <v>1469</v>
      </c>
      <c r="N68" s="245"/>
      <c r="O68" s="247"/>
      <c r="P68" s="247">
        <v>1</v>
      </c>
      <c r="Q68" s="247"/>
      <c r="R68" s="245"/>
      <c r="S68" s="245"/>
      <c r="T68" s="197" t="s">
        <v>85</v>
      </c>
      <c r="U68" s="84">
        <v>43952</v>
      </c>
      <c r="V68" s="233">
        <v>44012</v>
      </c>
    </row>
    <row r="69" spans="2:22" ht="51.75" customHeight="1" x14ac:dyDescent="0.25">
      <c r="B69" s="269" t="s">
        <v>58</v>
      </c>
      <c r="C69" s="191" t="s">
        <v>871</v>
      </c>
      <c r="D69" s="250">
        <v>10</v>
      </c>
      <c r="E69" s="191" t="s">
        <v>1449</v>
      </c>
      <c r="F69" s="266"/>
      <c r="G69" s="19" t="s">
        <v>74</v>
      </c>
      <c r="H69" s="190" t="s">
        <v>1450</v>
      </c>
      <c r="I69" s="190" t="s">
        <v>1450</v>
      </c>
      <c r="J69" s="191">
        <v>1</v>
      </c>
      <c r="K69" s="189" t="s">
        <v>28</v>
      </c>
      <c r="L69" s="189" t="s">
        <v>1348</v>
      </c>
      <c r="M69" s="189" t="s">
        <v>85</v>
      </c>
      <c r="N69" s="266"/>
      <c r="O69" s="250"/>
      <c r="P69" s="250">
        <v>1</v>
      </c>
      <c r="Q69" s="266"/>
      <c r="R69" s="266"/>
      <c r="S69" s="266"/>
      <c r="T69" s="197" t="s">
        <v>85</v>
      </c>
      <c r="U69" s="84">
        <v>43952</v>
      </c>
      <c r="V69" s="233">
        <v>44012</v>
      </c>
    </row>
    <row r="70" spans="2:22" ht="60.75" customHeight="1" x14ac:dyDescent="0.25">
      <c r="B70" s="269" t="s">
        <v>58</v>
      </c>
      <c r="C70" s="191" t="s">
        <v>871</v>
      </c>
      <c r="D70" s="250">
        <v>11</v>
      </c>
      <c r="E70" s="191" t="s">
        <v>1451</v>
      </c>
      <c r="F70" s="266"/>
      <c r="G70" s="19" t="s">
        <v>74</v>
      </c>
      <c r="H70" s="190" t="s">
        <v>1452</v>
      </c>
      <c r="I70" s="190" t="s">
        <v>1452</v>
      </c>
      <c r="J70" s="191">
        <v>1</v>
      </c>
      <c r="K70" s="189" t="s">
        <v>28</v>
      </c>
      <c r="L70" s="189" t="s">
        <v>1348</v>
      </c>
      <c r="M70" s="189" t="s">
        <v>85</v>
      </c>
      <c r="N70" s="266"/>
      <c r="O70" s="250"/>
      <c r="P70" s="250">
        <v>1</v>
      </c>
      <c r="Q70" s="266"/>
      <c r="R70" s="266"/>
      <c r="S70" s="266"/>
      <c r="T70" s="197" t="s">
        <v>85</v>
      </c>
      <c r="U70" s="84">
        <v>43952</v>
      </c>
      <c r="V70" s="233">
        <v>44012</v>
      </c>
    </row>
    <row r="71" spans="2:22" ht="86.25" customHeight="1" x14ac:dyDescent="0.25">
      <c r="B71" s="269" t="s">
        <v>58</v>
      </c>
      <c r="C71" s="191" t="s">
        <v>871</v>
      </c>
      <c r="D71" s="197">
        <v>12</v>
      </c>
      <c r="E71" s="197" t="s">
        <v>1453</v>
      </c>
      <c r="F71" s="190"/>
      <c r="G71" s="19" t="s">
        <v>74</v>
      </c>
      <c r="H71" s="190" t="s">
        <v>92</v>
      </c>
      <c r="I71" s="197" t="s">
        <v>93</v>
      </c>
      <c r="J71" s="198">
        <v>1</v>
      </c>
      <c r="K71" s="192" t="s">
        <v>28</v>
      </c>
      <c r="L71" s="190" t="s">
        <v>92</v>
      </c>
      <c r="M71" s="189" t="s">
        <v>1485</v>
      </c>
      <c r="N71" s="197"/>
      <c r="O71" s="234"/>
      <c r="P71" s="198">
        <v>1</v>
      </c>
      <c r="Q71" s="197"/>
      <c r="R71" s="197"/>
      <c r="S71" s="234"/>
      <c r="T71" s="197" t="s">
        <v>85</v>
      </c>
      <c r="U71" s="233">
        <v>43952</v>
      </c>
      <c r="V71" s="233">
        <v>44012</v>
      </c>
    </row>
    <row r="72" spans="2:22" ht="33.75" x14ac:dyDescent="0.25">
      <c r="B72" s="269" t="s">
        <v>58</v>
      </c>
      <c r="C72" s="191" t="s">
        <v>871</v>
      </c>
      <c r="D72" s="197">
        <v>13</v>
      </c>
      <c r="E72" s="197" t="s">
        <v>1454</v>
      </c>
      <c r="F72" s="190"/>
      <c r="G72" s="19" t="s">
        <v>74</v>
      </c>
      <c r="H72" s="190" t="s">
        <v>95</v>
      </c>
      <c r="I72" s="197" t="s">
        <v>1139</v>
      </c>
      <c r="J72" s="198">
        <v>2</v>
      </c>
      <c r="K72" s="192" t="s">
        <v>28</v>
      </c>
      <c r="L72" s="190" t="s">
        <v>95</v>
      </c>
      <c r="M72" s="189" t="s">
        <v>1485</v>
      </c>
      <c r="N72" s="197"/>
      <c r="O72" s="234"/>
      <c r="P72" s="198">
        <v>2</v>
      </c>
      <c r="Q72" s="197"/>
      <c r="R72" s="197"/>
      <c r="S72" s="234"/>
      <c r="T72" s="197" t="s">
        <v>85</v>
      </c>
      <c r="U72" s="233">
        <v>43952</v>
      </c>
      <c r="V72" s="233">
        <v>44012</v>
      </c>
    </row>
    <row r="73" spans="2:22" ht="33.75" x14ac:dyDescent="0.25">
      <c r="B73" s="269" t="s">
        <v>58</v>
      </c>
      <c r="C73" s="191" t="s">
        <v>871</v>
      </c>
      <c r="D73" s="197">
        <v>14</v>
      </c>
      <c r="E73" s="19" t="s">
        <v>1499</v>
      </c>
      <c r="F73" s="267"/>
      <c r="G73" s="19" t="s">
        <v>843</v>
      </c>
      <c r="H73" s="19" t="s">
        <v>1061</v>
      </c>
      <c r="I73" s="19" t="s">
        <v>1498</v>
      </c>
      <c r="J73" s="197">
        <v>1</v>
      </c>
      <c r="K73" s="19" t="s">
        <v>28</v>
      </c>
      <c r="L73" s="19" t="s">
        <v>1061</v>
      </c>
      <c r="M73" s="189" t="s">
        <v>85</v>
      </c>
      <c r="N73" s="245"/>
      <c r="O73" s="191">
        <v>1</v>
      </c>
      <c r="P73" s="245"/>
      <c r="Q73" s="249"/>
      <c r="R73" s="245"/>
      <c r="S73" s="191"/>
      <c r="T73" s="197" t="s">
        <v>85</v>
      </c>
      <c r="U73" s="84">
        <v>43891</v>
      </c>
      <c r="V73" s="84">
        <v>43951</v>
      </c>
    </row>
    <row r="74" spans="2:22" ht="45" x14ac:dyDescent="0.25">
      <c r="B74" s="269" t="s">
        <v>58</v>
      </c>
      <c r="C74" s="191" t="s">
        <v>871</v>
      </c>
      <c r="D74" s="197">
        <v>15</v>
      </c>
      <c r="E74" s="19" t="s">
        <v>851</v>
      </c>
      <c r="F74" s="267"/>
      <c r="G74" s="19" t="s">
        <v>843</v>
      </c>
      <c r="H74" s="19" t="s">
        <v>1062</v>
      </c>
      <c r="I74" s="19" t="s">
        <v>1147</v>
      </c>
      <c r="J74" s="197">
        <v>1</v>
      </c>
      <c r="K74" s="19" t="s">
        <v>28</v>
      </c>
      <c r="L74" s="19" t="s">
        <v>1062</v>
      </c>
      <c r="M74" s="189" t="s">
        <v>85</v>
      </c>
      <c r="N74" s="245"/>
      <c r="O74" s="245"/>
      <c r="P74" s="191">
        <v>1</v>
      </c>
      <c r="Q74" s="249"/>
      <c r="R74" s="245"/>
      <c r="S74" s="250"/>
      <c r="T74" s="197" t="s">
        <v>85</v>
      </c>
      <c r="U74" s="84">
        <v>43952</v>
      </c>
      <c r="V74" s="84">
        <v>44012</v>
      </c>
    </row>
    <row r="75" spans="2:22" ht="45" x14ac:dyDescent="0.25">
      <c r="B75" s="269" t="s">
        <v>58</v>
      </c>
      <c r="C75" s="191" t="s">
        <v>871</v>
      </c>
      <c r="D75" s="197">
        <v>16</v>
      </c>
      <c r="E75" s="19" t="s">
        <v>1455</v>
      </c>
      <c r="F75" s="267"/>
      <c r="G75" s="19" t="s">
        <v>843</v>
      </c>
      <c r="H75" s="19" t="s">
        <v>1456</v>
      </c>
      <c r="I75" s="19" t="s">
        <v>1457</v>
      </c>
      <c r="J75" s="197">
        <v>5</v>
      </c>
      <c r="K75" s="19" t="s">
        <v>28</v>
      </c>
      <c r="L75" s="19" t="s">
        <v>1348</v>
      </c>
      <c r="M75" s="189" t="s">
        <v>85</v>
      </c>
      <c r="N75" s="245"/>
      <c r="O75" s="245"/>
      <c r="P75" s="249">
        <v>5</v>
      </c>
      <c r="Q75" s="250"/>
      <c r="R75" s="245"/>
      <c r="S75" s="191"/>
      <c r="T75" s="19" t="s">
        <v>1063</v>
      </c>
      <c r="U75" s="84">
        <v>43952</v>
      </c>
      <c r="V75" s="84">
        <v>44012</v>
      </c>
    </row>
    <row r="76" spans="2:22" ht="37.5" customHeight="1" x14ac:dyDescent="0.25">
      <c r="B76" s="269" t="s">
        <v>58</v>
      </c>
      <c r="C76" s="191" t="s">
        <v>871</v>
      </c>
      <c r="D76" s="197">
        <v>17</v>
      </c>
      <c r="E76" s="19" t="s">
        <v>1458</v>
      </c>
      <c r="F76" s="267"/>
      <c r="G76" s="19" t="s">
        <v>843</v>
      </c>
      <c r="H76" s="19" t="s">
        <v>1064</v>
      </c>
      <c r="I76" s="19" t="s">
        <v>1459</v>
      </c>
      <c r="J76" s="234">
        <v>1</v>
      </c>
      <c r="K76" s="19" t="s">
        <v>29</v>
      </c>
      <c r="L76" s="19" t="s">
        <v>1500</v>
      </c>
      <c r="M76" s="189" t="s">
        <v>85</v>
      </c>
      <c r="N76" s="245"/>
      <c r="O76" s="245"/>
      <c r="P76" s="251">
        <v>1</v>
      </c>
      <c r="Q76" s="249"/>
      <c r="R76" s="245"/>
      <c r="S76" s="245"/>
      <c r="T76" s="197" t="s">
        <v>85</v>
      </c>
      <c r="U76" s="84">
        <v>43952</v>
      </c>
      <c r="V76" s="84">
        <v>44012</v>
      </c>
    </row>
    <row r="77" spans="2:22" ht="33.75" x14ac:dyDescent="0.25">
      <c r="B77" s="269" t="s">
        <v>58</v>
      </c>
      <c r="C77" s="191" t="s">
        <v>871</v>
      </c>
      <c r="D77" s="197">
        <v>18</v>
      </c>
      <c r="E77" s="19" t="s">
        <v>1136</v>
      </c>
      <c r="F77" s="267"/>
      <c r="G77" s="19" t="s">
        <v>843</v>
      </c>
      <c r="H77" s="19" t="s">
        <v>1137</v>
      </c>
      <c r="I77" s="19" t="s">
        <v>1138</v>
      </c>
      <c r="J77" s="197">
        <v>2</v>
      </c>
      <c r="K77" s="19" t="s">
        <v>28</v>
      </c>
      <c r="L77" s="19" t="s">
        <v>1137</v>
      </c>
      <c r="M77" s="189" t="s">
        <v>1485</v>
      </c>
      <c r="N77" s="245"/>
      <c r="O77" s="245"/>
      <c r="P77" s="249">
        <v>2</v>
      </c>
      <c r="Q77" s="250"/>
      <c r="R77" s="245"/>
      <c r="S77" s="191"/>
      <c r="T77" s="197" t="s">
        <v>85</v>
      </c>
      <c r="U77" s="84">
        <v>43952</v>
      </c>
      <c r="V77" s="84">
        <v>44012</v>
      </c>
    </row>
    <row r="78" spans="2:22" ht="33.75" x14ac:dyDescent="0.25">
      <c r="B78" s="269" t="s">
        <v>58</v>
      </c>
      <c r="C78" s="191" t="s">
        <v>871</v>
      </c>
      <c r="D78" s="197">
        <v>19</v>
      </c>
      <c r="E78" s="197" t="s">
        <v>1460</v>
      </c>
      <c r="F78" s="190"/>
      <c r="G78" s="19" t="s">
        <v>74</v>
      </c>
      <c r="H78" s="190" t="s">
        <v>1140</v>
      </c>
      <c r="I78" s="197" t="s">
        <v>1141</v>
      </c>
      <c r="J78" s="198">
        <v>4</v>
      </c>
      <c r="K78" s="192" t="s">
        <v>29</v>
      </c>
      <c r="L78" s="190" t="s">
        <v>1140</v>
      </c>
      <c r="M78" s="189" t="s">
        <v>1485</v>
      </c>
      <c r="N78" s="197"/>
      <c r="O78" s="197"/>
      <c r="P78" s="197"/>
      <c r="Q78" s="197"/>
      <c r="R78" s="197"/>
      <c r="S78" s="198">
        <v>4</v>
      </c>
      <c r="T78" s="197" t="s">
        <v>85</v>
      </c>
      <c r="U78" s="233">
        <v>44136</v>
      </c>
      <c r="V78" s="233">
        <v>44196</v>
      </c>
    </row>
    <row r="79" spans="2:22" ht="56.25" x14ac:dyDescent="0.25">
      <c r="B79" s="191" t="s">
        <v>58</v>
      </c>
      <c r="C79" s="191" t="s">
        <v>5</v>
      </c>
      <c r="D79" s="102">
        <v>1</v>
      </c>
      <c r="E79" s="191" t="s">
        <v>1071</v>
      </c>
      <c r="F79" s="190"/>
      <c r="G79" s="19" t="s">
        <v>74</v>
      </c>
      <c r="H79" s="190" t="s">
        <v>1072</v>
      </c>
      <c r="I79" s="191" t="s">
        <v>865</v>
      </c>
      <c r="J79" s="240">
        <v>1</v>
      </c>
      <c r="K79" s="189" t="s">
        <v>29</v>
      </c>
      <c r="L79" s="190" t="s">
        <v>1072</v>
      </c>
      <c r="M79" s="189" t="s">
        <v>1404</v>
      </c>
      <c r="N79" s="240">
        <v>1</v>
      </c>
      <c r="O79" s="240"/>
      <c r="P79" s="240"/>
      <c r="Q79" s="240"/>
      <c r="R79" s="240"/>
      <c r="S79" s="240"/>
      <c r="T79" s="191" t="s">
        <v>155</v>
      </c>
      <c r="U79" s="233">
        <v>43466</v>
      </c>
      <c r="V79" s="233">
        <v>43861</v>
      </c>
    </row>
    <row r="80" spans="2:22" ht="33.75" x14ac:dyDescent="0.25">
      <c r="B80" s="191" t="s">
        <v>58</v>
      </c>
      <c r="C80" s="191" t="s">
        <v>5</v>
      </c>
      <c r="D80" s="19">
        <v>2</v>
      </c>
      <c r="E80" s="191" t="s">
        <v>77</v>
      </c>
      <c r="F80" s="191"/>
      <c r="G80" s="19" t="s">
        <v>74</v>
      </c>
      <c r="H80" s="190" t="s">
        <v>78</v>
      </c>
      <c r="I80" s="190" t="s">
        <v>79</v>
      </c>
      <c r="J80" s="191">
        <v>1</v>
      </c>
      <c r="K80" s="189" t="s">
        <v>28</v>
      </c>
      <c r="L80" s="190" t="s">
        <v>78</v>
      </c>
      <c r="M80" s="189" t="s">
        <v>85</v>
      </c>
      <c r="N80" s="191"/>
      <c r="O80" s="201"/>
      <c r="P80" s="201">
        <v>1</v>
      </c>
      <c r="Q80" s="201"/>
      <c r="R80" s="201"/>
      <c r="S80" s="201"/>
      <c r="T80" s="197" t="s">
        <v>85</v>
      </c>
      <c r="U80" s="233">
        <v>43952</v>
      </c>
      <c r="V80" s="233">
        <v>44012</v>
      </c>
    </row>
    <row r="81" spans="2:22" ht="56.25" x14ac:dyDescent="0.25">
      <c r="B81" s="191" t="s">
        <v>58</v>
      </c>
      <c r="C81" s="191" t="s">
        <v>871</v>
      </c>
      <c r="D81" s="19">
        <v>3</v>
      </c>
      <c r="E81" s="19" t="s">
        <v>1461</v>
      </c>
      <c r="F81" s="267"/>
      <c r="G81" s="19" t="s">
        <v>843</v>
      </c>
      <c r="H81" s="19" t="s">
        <v>944</v>
      </c>
      <c r="I81" s="19" t="s">
        <v>870</v>
      </c>
      <c r="J81" s="240">
        <v>1</v>
      </c>
      <c r="K81" s="19" t="s">
        <v>29</v>
      </c>
      <c r="L81" s="19" t="s">
        <v>1501</v>
      </c>
      <c r="M81" s="189" t="s">
        <v>85</v>
      </c>
      <c r="N81" s="245"/>
      <c r="O81" s="245"/>
      <c r="P81" s="245"/>
      <c r="Q81" s="245">
        <v>1</v>
      </c>
      <c r="R81" s="245"/>
      <c r="S81" s="245"/>
      <c r="T81" s="197" t="s">
        <v>85</v>
      </c>
      <c r="U81" s="84">
        <v>44013</v>
      </c>
      <c r="V81" s="84">
        <v>44074</v>
      </c>
    </row>
    <row r="82" spans="2:22" ht="41.25" customHeight="1" x14ac:dyDescent="0.25">
      <c r="B82" s="191" t="s">
        <v>58</v>
      </c>
      <c r="C82" s="191" t="s">
        <v>5</v>
      </c>
      <c r="D82" s="102">
        <v>4</v>
      </c>
      <c r="E82" s="102" t="s">
        <v>1462</v>
      </c>
      <c r="F82" s="267"/>
      <c r="G82" s="19" t="s">
        <v>843</v>
      </c>
      <c r="H82" s="19" t="s">
        <v>1463</v>
      </c>
      <c r="I82" s="19" t="s">
        <v>1463</v>
      </c>
      <c r="J82" s="252">
        <v>1</v>
      </c>
      <c r="K82" s="19" t="s">
        <v>28</v>
      </c>
      <c r="L82" s="19" t="s">
        <v>1506</v>
      </c>
      <c r="M82" s="189" t="s">
        <v>1404</v>
      </c>
      <c r="N82" s="253"/>
      <c r="O82" s="253"/>
      <c r="P82" s="253"/>
      <c r="Q82" s="253"/>
      <c r="R82" s="253"/>
      <c r="S82" s="253">
        <v>1</v>
      </c>
      <c r="T82" s="244" t="s">
        <v>631</v>
      </c>
      <c r="U82" s="254">
        <v>44136</v>
      </c>
      <c r="V82" s="84">
        <v>44196</v>
      </c>
    </row>
    <row r="83" spans="2:22" ht="33.75" x14ac:dyDescent="0.25">
      <c r="B83" s="191" t="s">
        <v>58</v>
      </c>
      <c r="C83" s="191" t="s">
        <v>5</v>
      </c>
      <c r="D83" s="102">
        <v>5</v>
      </c>
      <c r="E83" s="102" t="s">
        <v>1464</v>
      </c>
      <c r="F83" s="267"/>
      <c r="G83" s="19" t="s">
        <v>843</v>
      </c>
      <c r="H83" s="19" t="s">
        <v>1465</v>
      </c>
      <c r="I83" s="102" t="s">
        <v>1465</v>
      </c>
      <c r="J83" s="252">
        <v>3</v>
      </c>
      <c r="K83" s="19" t="s">
        <v>28</v>
      </c>
      <c r="L83" s="102" t="s">
        <v>1348</v>
      </c>
      <c r="M83" s="189" t="s">
        <v>85</v>
      </c>
      <c r="N83" s="253"/>
      <c r="O83" s="253"/>
      <c r="P83" s="253">
        <v>1</v>
      </c>
      <c r="Q83" s="253"/>
      <c r="R83" s="253">
        <v>1</v>
      </c>
      <c r="S83" s="253">
        <v>1</v>
      </c>
      <c r="T83" s="244" t="s">
        <v>631</v>
      </c>
      <c r="U83" s="254">
        <v>43952</v>
      </c>
      <c r="V83" s="84">
        <v>44196</v>
      </c>
    </row>
    <row r="84" spans="2:22" ht="45" x14ac:dyDescent="0.25">
      <c r="B84" s="191" t="s">
        <v>58</v>
      </c>
      <c r="C84" s="191" t="s">
        <v>5</v>
      </c>
      <c r="D84" s="19">
        <v>6</v>
      </c>
      <c r="E84" s="102" t="s">
        <v>636</v>
      </c>
      <c r="F84" s="267"/>
      <c r="G84" s="19" t="s">
        <v>843</v>
      </c>
      <c r="H84" s="19" t="s">
        <v>637</v>
      </c>
      <c r="I84" s="102" t="s">
        <v>1148</v>
      </c>
      <c r="J84" s="210">
        <v>1</v>
      </c>
      <c r="K84" s="19" t="s">
        <v>29</v>
      </c>
      <c r="L84" s="102" t="s">
        <v>1148</v>
      </c>
      <c r="M84" s="189" t="s">
        <v>1485</v>
      </c>
      <c r="N84" s="244"/>
      <c r="O84" s="244"/>
      <c r="P84" s="244"/>
      <c r="Q84" s="266"/>
      <c r="R84" s="244"/>
      <c r="S84" s="244">
        <v>1</v>
      </c>
      <c r="T84" s="102" t="s">
        <v>639</v>
      </c>
      <c r="U84" s="84">
        <v>43831</v>
      </c>
      <c r="V84" s="84">
        <v>44196</v>
      </c>
    </row>
    <row r="85" spans="2:22" ht="33.75" x14ac:dyDescent="0.25">
      <c r="B85" s="191" t="s">
        <v>58</v>
      </c>
      <c r="C85" s="191" t="s">
        <v>5</v>
      </c>
      <c r="D85" s="102">
        <v>7</v>
      </c>
      <c r="E85" s="102" t="s">
        <v>1065</v>
      </c>
      <c r="F85" s="267"/>
      <c r="G85" s="19" t="s">
        <v>843</v>
      </c>
      <c r="H85" s="102" t="s">
        <v>1066</v>
      </c>
      <c r="I85" s="102" t="s">
        <v>641</v>
      </c>
      <c r="J85" s="210">
        <v>1</v>
      </c>
      <c r="K85" s="19" t="s">
        <v>29</v>
      </c>
      <c r="L85" s="102" t="s">
        <v>1502</v>
      </c>
      <c r="M85" s="189" t="s">
        <v>1485</v>
      </c>
      <c r="N85" s="244"/>
      <c r="O85" s="244"/>
      <c r="P85" s="244"/>
      <c r="Q85" s="244"/>
      <c r="R85" s="244"/>
      <c r="S85" s="244">
        <v>1</v>
      </c>
      <c r="T85" s="102" t="s">
        <v>643</v>
      </c>
      <c r="U85" s="84">
        <v>43831</v>
      </c>
      <c r="V85" s="84">
        <v>44196</v>
      </c>
    </row>
    <row r="86" spans="2:22" ht="67.5" x14ac:dyDescent="0.25">
      <c r="B86" s="191" t="s">
        <v>58</v>
      </c>
      <c r="C86" s="191" t="s">
        <v>5</v>
      </c>
      <c r="D86" s="19">
        <v>8</v>
      </c>
      <c r="E86" s="102" t="s">
        <v>645</v>
      </c>
      <c r="F86" s="267"/>
      <c r="G86" s="19" t="s">
        <v>843</v>
      </c>
      <c r="H86" s="19" t="s">
        <v>646</v>
      </c>
      <c r="I86" s="19" t="s">
        <v>1466</v>
      </c>
      <c r="J86" s="191">
        <v>3</v>
      </c>
      <c r="K86" s="19" t="s">
        <v>28</v>
      </c>
      <c r="L86" s="19" t="s">
        <v>1466</v>
      </c>
      <c r="M86" s="189" t="s">
        <v>85</v>
      </c>
      <c r="N86" s="244"/>
      <c r="O86" s="247"/>
      <c r="P86" s="247"/>
      <c r="Q86" s="247">
        <v>2</v>
      </c>
      <c r="R86" s="244"/>
      <c r="S86" s="247">
        <v>1</v>
      </c>
      <c r="T86" s="197" t="s">
        <v>85</v>
      </c>
      <c r="U86" s="84">
        <v>44042</v>
      </c>
      <c r="V86" s="84">
        <v>44196</v>
      </c>
    </row>
    <row r="87" spans="2:22" ht="33.75" x14ac:dyDescent="0.25">
      <c r="B87" s="191" t="s">
        <v>58</v>
      </c>
      <c r="C87" s="191" t="s">
        <v>5</v>
      </c>
      <c r="D87" s="102">
        <v>9</v>
      </c>
      <c r="E87" s="19" t="s">
        <v>1067</v>
      </c>
      <c r="F87" s="270"/>
      <c r="G87" s="19" t="s">
        <v>843</v>
      </c>
      <c r="H87" s="255" t="s">
        <v>1068</v>
      </c>
      <c r="I87" s="19" t="s">
        <v>1149</v>
      </c>
      <c r="J87" s="191">
        <v>4</v>
      </c>
      <c r="K87" s="19" t="s">
        <v>28</v>
      </c>
      <c r="L87" s="255" t="s">
        <v>1068</v>
      </c>
      <c r="M87" s="189" t="s">
        <v>1485</v>
      </c>
      <c r="N87" s="247">
        <v>1</v>
      </c>
      <c r="O87" s="247">
        <v>1</v>
      </c>
      <c r="P87" s="247">
        <v>1</v>
      </c>
      <c r="Q87" s="247"/>
      <c r="R87" s="247">
        <v>1</v>
      </c>
      <c r="S87" s="245"/>
      <c r="T87" s="19" t="s">
        <v>631</v>
      </c>
      <c r="U87" s="84">
        <v>43861</v>
      </c>
      <c r="V87" s="84" t="s">
        <v>824</v>
      </c>
    </row>
    <row r="88" spans="2:22" ht="66.75" customHeight="1" x14ac:dyDescent="0.25">
      <c r="B88" s="191" t="s">
        <v>58</v>
      </c>
      <c r="C88" s="191" t="s">
        <v>5</v>
      </c>
      <c r="D88" s="19">
        <v>10</v>
      </c>
      <c r="E88" s="19" t="s">
        <v>1069</v>
      </c>
      <c r="F88" s="270"/>
      <c r="G88" s="19" t="s">
        <v>843</v>
      </c>
      <c r="H88" s="255" t="s">
        <v>1524</v>
      </c>
      <c r="I88" s="19" t="s">
        <v>1525</v>
      </c>
      <c r="J88" s="256">
        <v>1</v>
      </c>
      <c r="K88" s="19" t="s">
        <v>29</v>
      </c>
      <c r="L88" s="19" t="s">
        <v>1507</v>
      </c>
      <c r="M88" s="189" t="s">
        <v>1404</v>
      </c>
      <c r="N88" s="245">
        <v>0.16666666666666666</v>
      </c>
      <c r="O88" s="245">
        <v>0.16666666666666666</v>
      </c>
      <c r="P88" s="245">
        <v>0.16666666666666666</v>
      </c>
      <c r="Q88" s="245">
        <v>0.16666666666666666</v>
      </c>
      <c r="R88" s="245">
        <v>0.16666666666666666</v>
      </c>
      <c r="S88" s="245">
        <v>0.16666666666666666</v>
      </c>
      <c r="T88" s="19" t="s">
        <v>631</v>
      </c>
      <c r="U88" s="233">
        <v>43831</v>
      </c>
      <c r="V88" s="84">
        <v>44196</v>
      </c>
    </row>
    <row r="89" spans="2:22" ht="71.25" customHeight="1" x14ac:dyDescent="0.25">
      <c r="B89" s="191" t="s">
        <v>58</v>
      </c>
      <c r="C89" s="191" t="s">
        <v>5</v>
      </c>
      <c r="D89" s="102">
        <v>11</v>
      </c>
      <c r="E89" s="19" t="s">
        <v>1467</v>
      </c>
      <c r="F89" s="267"/>
      <c r="G89" s="19" t="s">
        <v>843</v>
      </c>
      <c r="H89" s="19" t="s">
        <v>943</v>
      </c>
      <c r="I89" s="19" t="s">
        <v>1598</v>
      </c>
      <c r="J89" s="191">
        <v>10</v>
      </c>
      <c r="K89" s="19" t="s">
        <v>28</v>
      </c>
      <c r="L89" s="19" t="s">
        <v>1526</v>
      </c>
      <c r="M89" s="189" t="s">
        <v>85</v>
      </c>
      <c r="N89" s="247"/>
      <c r="O89" s="247">
        <v>2</v>
      </c>
      <c r="P89" s="247">
        <v>2</v>
      </c>
      <c r="Q89" s="247">
        <v>2</v>
      </c>
      <c r="R89" s="247">
        <v>2</v>
      </c>
      <c r="S89" s="247">
        <v>2</v>
      </c>
      <c r="T89" s="19" t="s">
        <v>654</v>
      </c>
      <c r="U89" s="233">
        <v>43891</v>
      </c>
      <c r="V89" s="233">
        <v>44196</v>
      </c>
    </row>
    <row r="90" spans="2:22" ht="81" customHeight="1" x14ac:dyDescent="0.25">
      <c r="B90" s="191" t="s">
        <v>58</v>
      </c>
      <c r="C90" s="191" t="s">
        <v>5</v>
      </c>
      <c r="D90" s="19">
        <v>12</v>
      </c>
      <c r="E90" s="19" t="s">
        <v>655</v>
      </c>
      <c r="F90" s="267"/>
      <c r="G90" s="19" t="s">
        <v>843</v>
      </c>
      <c r="H90" s="19" t="s">
        <v>656</v>
      </c>
      <c r="I90" s="19" t="s">
        <v>657</v>
      </c>
      <c r="J90" s="191">
        <v>1</v>
      </c>
      <c r="K90" s="19" t="s">
        <v>28</v>
      </c>
      <c r="L90" s="19" t="s">
        <v>656</v>
      </c>
      <c r="M90" s="189" t="s">
        <v>1485</v>
      </c>
      <c r="N90" s="257">
        <v>1</v>
      </c>
      <c r="O90" s="245"/>
      <c r="P90" s="245"/>
      <c r="Q90" s="245"/>
      <c r="R90" s="245"/>
      <c r="S90" s="245"/>
      <c r="T90" s="19" t="s">
        <v>631</v>
      </c>
      <c r="U90" s="233">
        <v>43831</v>
      </c>
      <c r="V90" s="84">
        <v>43890</v>
      </c>
    </row>
    <row r="91" spans="2:22" ht="44.25" customHeight="1" x14ac:dyDescent="0.25">
      <c r="B91" s="191" t="s">
        <v>58</v>
      </c>
      <c r="C91" s="191" t="s">
        <v>5</v>
      </c>
      <c r="D91" s="102">
        <v>13</v>
      </c>
      <c r="E91" s="19" t="s">
        <v>1468</v>
      </c>
      <c r="F91" s="267"/>
      <c r="G91" s="19" t="s">
        <v>843</v>
      </c>
      <c r="H91" s="19" t="s">
        <v>1070</v>
      </c>
      <c r="I91" s="19" t="s">
        <v>657</v>
      </c>
      <c r="J91" s="191">
        <v>1</v>
      </c>
      <c r="K91" s="19" t="s">
        <v>28</v>
      </c>
      <c r="L91" s="19" t="s">
        <v>1070</v>
      </c>
      <c r="M91" s="102" t="s">
        <v>1469</v>
      </c>
      <c r="N91" s="245"/>
      <c r="O91" s="245"/>
      <c r="P91" s="257">
        <v>1</v>
      </c>
      <c r="Q91" s="245"/>
      <c r="R91" s="245"/>
      <c r="S91" s="245"/>
      <c r="T91" s="19" t="s">
        <v>631</v>
      </c>
      <c r="U91" s="84">
        <v>43952</v>
      </c>
      <c r="V91" s="84">
        <v>44012</v>
      </c>
    </row>
    <row r="92" spans="2:22" ht="65.25" customHeight="1" x14ac:dyDescent="0.25">
      <c r="B92" s="191" t="s">
        <v>58</v>
      </c>
      <c r="C92" s="191" t="s">
        <v>5</v>
      </c>
      <c r="D92" s="19">
        <v>14</v>
      </c>
      <c r="E92" s="19" t="s">
        <v>1508</v>
      </c>
      <c r="F92" s="267"/>
      <c r="G92" s="19" t="s">
        <v>843</v>
      </c>
      <c r="H92" s="19" t="s">
        <v>1510</v>
      </c>
      <c r="I92" s="19" t="s">
        <v>1150</v>
      </c>
      <c r="J92" s="191">
        <v>5</v>
      </c>
      <c r="K92" s="19" t="s">
        <v>28</v>
      </c>
      <c r="L92" s="19" t="s">
        <v>1510</v>
      </c>
      <c r="M92" s="102" t="s">
        <v>1469</v>
      </c>
      <c r="N92" s="245"/>
      <c r="O92" s="257">
        <v>1</v>
      </c>
      <c r="P92" s="257">
        <v>1</v>
      </c>
      <c r="Q92" s="257">
        <v>1</v>
      </c>
      <c r="R92" s="257">
        <v>1</v>
      </c>
      <c r="S92" s="257">
        <v>1</v>
      </c>
      <c r="T92" s="19" t="s">
        <v>631</v>
      </c>
      <c r="U92" s="84">
        <v>43905</v>
      </c>
      <c r="V92" s="84">
        <v>44196</v>
      </c>
    </row>
    <row r="93" spans="2:22" ht="45" x14ac:dyDescent="0.25">
      <c r="B93" s="191" t="s">
        <v>58</v>
      </c>
      <c r="C93" s="191" t="s">
        <v>5</v>
      </c>
      <c r="D93" s="102">
        <v>15</v>
      </c>
      <c r="E93" s="19" t="s">
        <v>1509</v>
      </c>
      <c r="F93" s="267"/>
      <c r="G93" s="19" t="s">
        <v>843</v>
      </c>
      <c r="H93" s="19" t="s">
        <v>1510</v>
      </c>
      <c r="I93" s="19" t="s">
        <v>1150</v>
      </c>
      <c r="J93" s="191">
        <v>5</v>
      </c>
      <c r="K93" s="19" t="s">
        <v>28</v>
      </c>
      <c r="L93" s="19" t="s">
        <v>1510</v>
      </c>
      <c r="M93" s="102" t="s">
        <v>1469</v>
      </c>
      <c r="N93" s="245"/>
      <c r="O93" s="257">
        <v>1</v>
      </c>
      <c r="P93" s="257">
        <v>1</v>
      </c>
      <c r="Q93" s="257">
        <v>1</v>
      </c>
      <c r="R93" s="257">
        <v>1</v>
      </c>
      <c r="S93" s="257">
        <v>1</v>
      </c>
      <c r="T93" s="19" t="s">
        <v>631</v>
      </c>
      <c r="U93" s="84">
        <v>43905</v>
      </c>
      <c r="V93" s="84">
        <v>44196</v>
      </c>
    </row>
    <row r="94" spans="2:22" ht="32.25" customHeight="1" x14ac:dyDescent="0.25">
      <c r="B94" s="271" t="s">
        <v>1059</v>
      </c>
      <c r="C94" s="258" t="s">
        <v>1060</v>
      </c>
      <c r="D94" s="259">
        <v>8</v>
      </c>
      <c r="E94" s="191" t="s">
        <v>1030</v>
      </c>
      <c r="F94" s="190"/>
      <c r="G94" s="19" t="s">
        <v>74</v>
      </c>
      <c r="H94" s="190" t="s">
        <v>1345</v>
      </c>
      <c r="I94" s="191" t="s">
        <v>1346</v>
      </c>
      <c r="J94" s="234">
        <v>1</v>
      </c>
      <c r="K94" s="189" t="s">
        <v>29</v>
      </c>
      <c r="L94" s="189" t="s">
        <v>1527</v>
      </c>
      <c r="M94" s="189" t="s">
        <v>1059</v>
      </c>
      <c r="N94" s="245">
        <v>0.16666666666666666</v>
      </c>
      <c r="O94" s="245">
        <v>0.16666666666666666</v>
      </c>
      <c r="P94" s="245">
        <v>0.16666666666666666</v>
      </c>
      <c r="Q94" s="245">
        <v>0.16666666666666666</v>
      </c>
      <c r="R94" s="245">
        <v>0.16666666666666666</v>
      </c>
      <c r="S94" s="245">
        <v>0.16666666666666666</v>
      </c>
      <c r="T94" s="191" t="s">
        <v>584</v>
      </c>
      <c r="U94" s="233">
        <v>43832</v>
      </c>
      <c r="V94" s="233">
        <v>44196</v>
      </c>
    </row>
    <row r="95" spans="2:22" ht="32.25" customHeight="1" x14ac:dyDescent="0.25">
      <c r="B95" s="271" t="s">
        <v>1059</v>
      </c>
      <c r="C95" s="258" t="s">
        <v>1060</v>
      </c>
      <c r="D95" s="259">
        <v>9</v>
      </c>
      <c r="E95" s="191" t="s">
        <v>1347</v>
      </c>
      <c r="F95" s="190"/>
      <c r="G95" s="19" t="s">
        <v>74</v>
      </c>
      <c r="H95" s="190" t="s">
        <v>1528</v>
      </c>
      <c r="I95" s="191" t="s">
        <v>1352</v>
      </c>
      <c r="J95" s="234">
        <v>1</v>
      </c>
      <c r="K95" s="189" t="s">
        <v>29</v>
      </c>
      <c r="L95" s="189" t="s">
        <v>1348</v>
      </c>
      <c r="M95" s="189" t="s">
        <v>1059</v>
      </c>
      <c r="N95" s="245">
        <v>0.16666666666666666</v>
      </c>
      <c r="O95" s="245">
        <v>0.16666666666666666</v>
      </c>
      <c r="P95" s="245">
        <v>0.16666666666666666</v>
      </c>
      <c r="Q95" s="245">
        <v>0.16666666666666666</v>
      </c>
      <c r="R95" s="245">
        <v>0.16666666666666666</v>
      </c>
      <c r="S95" s="245">
        <v>0.16666666666666666</v>
      </c>
      <c r="T95" s="191" t="s">
        <v>584</v>
      </c>
      <c r="U95" s="233">
        <v>43832</v>
      </c>
      <c r="V95" s="233">
        <v>44196</v>
      </c>
    </row>
    <row r="96" spans="2:22" ht="32.25" customHeight="1" x14ac:dyDescent="0.25">
      <c r="B96" s="271" t="s">
        <v>1059</v>
      </c>
      <c r="C96" s="258" t="s">
        <v>1060</v>
      </c>
      <c r="D96" s="259">
        <v>10</v>
      </c>
      <c r="E96" s="191" t="s">
        <v>581</v>
      </c>
      <c r="F96" s="190"/>
      <c r="G96" s="19" t="s">
        <v>74</v>
      </c>
      <c r="H96" s="190" t="s">
        <v>1192</v>
      </c>
      <c r="I96" s="191" t="s">
        <v>1349</v>
      </c>
      <c r="J96" s="234">
        <v>1</v>
      </c>
      <c r="K96" s="189" t="s">
        <v>28</v>
      </c>
      <c r="L96" s="189" t="s">
        <v>1351</v>
      </c>
      <c r="M96" s="189" t="s">
        <v>1059</v>
      </c>
      <c r="N96" s="245">
        <v>0.16666666666666666</v>
      </c>
      <c r="O96" s="245">
        <v>0.16666666666666666</v>
      </c>
      <c r="P96" s="245">
        <v>0.16666666666666666</v>
      </c>
      <c r="Q96" s="245">
        <v>0.16666666666666666</v>
      </c>
      <c r="R96" s="245">
        <v>0.16666666666666666</v>
      </c>
      <c r="S96" s="245">
        <v>0.16666666666666666</v>
      </c>
      <c r="T96" s="191" t="s">
        <v>584</v>
      </c>
      <c r="U96" s="233">
        <v>43832</v>
      </c>
      <c r="V96" s="233">
        <v>44196</v>
      </c>
    </row>
    <row r="97" spans="2:22" ht="75" customHeight="1" x14ac:dyDescent="0.25">
      <c r="B97" s="271" t="s">
        <v>1059</v>
      </c>
      <c r="C97" s="258" t="s">
        <v>1060</v>
      </c>
      <c r="D97" s="259">
        <v>11</v>
      </c>
      <c r="E97" s="191" t="s">
        <v>585</v>
      </c>
      <c r="F97" s="190"/>
      <c r="G97" s="19" t="s">
        <v>74</v>
      </c>
      <c r="H97" s="190" t="s">
        <v>1350</v>
      </c>
      <c r="I97" s="191" t="s">
        <v>1529</v>
      </c>
      <c r="J97" s="234">
        <v>1</v>
      </c>
      <c r="K97" s="189" t="s">
        <v>29</v>
      </c>
      <c r="L97" s="189" t="s">
        <v>1530</v>
      </c>
      <c r="M97" s="189" t="s">
        <v>1059</v>
      </c>
      <c r="N97" s="245">
        <v>0.16666666666666666</v>
      </c>
      <c r="O97" s="245">
        <v>0.16666666666666666</v>
      </c>
      <c r="P97" s="245">
        <v>0.16666666666666666</v>
      </c>
      <c r="Q97" s="245">
        <v>0.16666666666666666</v>
      </c>
      <c r="R97" s="245">
        <v>0.16666666666666666</v>
      </c>
      <c r="S97" s="245">
        <v>0.16666666666666666</v>
      </c>
      <c r="T97" s="191" t="s">
        <v>584</v>
      </c>
      <c r="U97" s="233">
        <v>43832</v>
      </c>
      <c r="V97" s="233">
        <v>44196</v>
      </c>
    </row>
    <row r="98" spans="2:22" ht="83.25" customHeight="1" x14ac:dyDescent="0.25">
      <c r="B98" s="191" t="s">
        <v>889</v>
      </c>
      <c r="C98" s="191" t="s">
        <v>888</v>
      </c>
      <c r="D98" s="191">
        <v>1</v>
      </c>
      <c r="E98" s="191" t="s">
        <v>1586</v>
      </c>
      <c r="F98" s="272"/>
      <c r="G98" s="19" t="s">
        <v>74</v>
      </c>
      <c r="H98" s="205" t="s">
        <v>1587</v>
      </c>
      <c r="I98" s="191" t="s">
        <v>1588</v>
      </c>
      <c r="J98" s="240">
        <v>1</v>
      </c>
      <c r="K98" s="189" t="s">
        <v>29</v>
      </c>
      <c r="L98" s="189" t="s">
        <v>1360</v>
      </c>
      <c r="M98" s="189" t="s">
        <v>1361</v>
      </c>
      <c r="N98" s="206">
        <v>0.16666666666666666</v>
      </c>
      <c r="O98" s="206">
        <v>0.16666666666666666</v>
      </c>
      <c r="P98" s="206">
        <v>0.16666666666666666</v>
      </c>
      <c r="Q98" s="206">
        <v>0.16666666666666666</v>
      </c>
      <c r="R98" s="206">
        <v>0.16666666666666666</v>
      </c>
      <c r="S98" s="206">
        <v>0.16666666666666666</v>
      </c>
      <c r="T98" s="191" t="s">
        <v>1078</v>
      </c>
      <c r="U98" s="233">
        <v>43832</v>
      </c>
      <c r="V98" s="233">
        <v>44196</v>
      </c>
    </row>
    <row r="99" spans="2:22" ht="33.75" customHeight="1" x14ac:dyDescent="0.25">
      <c r="B99" s="191" t="s">
        <v>889</v>
      </c>
      <c r="C99" s="191" t="s">
        <v>888</v>
      </c>
      <c r="D99" s="191">
        <v>2</v>
      </c>
      <c r="E99" s="191" t="s">
        <v>203</v>
      </c>
      <c r="F99" s="272"/>
      <c r="G99" s="19" t="s">
        <v>74</v>
      </c>
      <c r="H99" s="205" t="s">
        <v>204</v>
      </c>
      <c r="I99" s="191" t="s">
        <v>893</v>
      </c>
      <c r="J99" s="240">
        <v>1</v>
      </c>
      <c r="K99" s="189" t="s">
        <v>29</v>
      </c>
      <c r="L99" s="189" t="s">
        <v>1362</v>
      </c>
      <c r="M99" s="189" t="s">
        <v>1363</v>
      </c>
      <c r="N99" s="206">
        <v>0.16666666666666666</v>
      </c>
      <c r="O99" s="206">
        <v>0.16666666666666666</v>
      </c>
      <c r="P99" s="206">
        <v>0.16666666666666666</v>
      </c>
      <c r="Q99" s="206">
        <v>0.16666666666666666</v>
      </c>
      <c r="R99" s="206">
        <v>0.16666666666666666</v>
      </c>
      <c r="S99" s="206">
        <v>0.16666666666666666</v>
      </c>
      <c r="T99" s="191" t="s">
        <v>1078</v>
      </c>
      <c r="U99" s="233">
        <v>43832</v>
      </c>
      <c r="V99" s="233">
        <v>44196</v>
      </c>
    </row>
    <row r="100" spans="2:22" ht="45" x14ac:dyDescent="0.25">
      <c r="B100" s="191" t="s">
        <v>889</v>
      </c>
      <c r="C100" s="191" t="s">
        <v>888</v>
      </c>
      <c r="D100" s="191">
        <v>3</v>
      </c>
      <c r="E100" s="191" t="s">
        <v>205</v>
      </c>
      <c r="F100" s="190"/>
      <c r="G100" s="19" t="s">
        <v>74</v>
      </c>
      <c r="H100" s="190" t="s">
        <v>206</v>
      </c>
      <c r="I100" s="191" t="s">
        <v>1031</v>
      </c>
      <c r="J100" s="191">
        <v>244</v>
      </c>
      <c r="K100" s="189" t="s">
        <v>28</v>
      </c>
      <c r="L100" s="189" t="s">
        <v>206</v>
      </c>
      <c r="M100" s="189" t="s">
        <v>1364</v>
      </c>
      <c r="N100" s="191">
        <v>41</v>
      </c>
      <c r="O100" s="191">
        <v>41</v>
      </c>
      <c r="P100" s="191">
        <v>38</v>
      </c>
      <c r="Q100" s="191">
        <v>41</v>
      </c>
      <c r="R100" s="191">
        <v>43</v>
      </c>
      <c r="S100" s="191">
        <v>40</v>
      </c>
      <c r="T100" s="191" t="s">
        <v>1078</v>
      </c>
      <c r="U100" s="233">
        <v>43832</v>
      </c>
      <c r="V100" s="233">
        <v>44196</v>
      </c>
    </row>
    <row r="101" spans="2:22" ht="56.25" x14ac:dyDescent="0.25">
      <c r="B101" s="191" t="s">
        <v>889</v>
      </c>
      <c r="C101" s="191" t="s">
        <v>888</v>
      </c>
      <c r="D101" s="191">
        <v>4</v>
      </c>
      <c r="E101" s="191" t="s">
        <v>208</v>
      </c>
      <c r="F101" s="190"/>
      <c r="G101" s="19" t="s">
        <v>74</v>
      </c>
      <c r="H101" s="190" t="s">
        <v>209</v>
      </c>
      <c r="I101" s="191" t="s">
        <v>991</v>
      </c>
      <c r="J101" s="240">
        <v>1</v>
      </c>
      <c r="K101" s="189" t="s">
        <v>29</v>
      </c>
      <c r="L101" s="189" t="s">
        <v>1574</v>
      </c>
      <c r="M101" s="189" t="s">
        <v>1531</v>
      </c>
      <c r="N101" s="206">
        <v>0.16666666666666666</v>
      </c>
      <c r="O101" s="206">
        <v>0.16666666666666666</v>
      </c>
      <c r="P101" s="206">
        <v>0.16666666666666666</v>
      </c>
      <c r="Q101" s="206">
        <v>0.16666666666666666</v>
      </c>
      <c r="R101" s="206">
        <v>0.16666666666666666</v>
      </c>
      <c r="S101" s="206">
        <v>0.16666666666666666</v>
      </c>
      <c r="T101" s="191" t="s">
        <v>1078</v>
      </c>
      <c r="U101" s="233">
        <v>43832</v>
      </c>
      <c r="V101" s="233">
        <v>44196</v>
      </c>
    </row>
    <row r="102" spans="2:22" ht="33.75" x14ac:dyDescent="0.25">
      <c r="B102" s="191" t="s">
        <v>889</v>
      </c>
      <c r="C102" s="191" t="s">
        <v>888</v>
      </c>
      <c r="D102" s="191">
        <v>5</v>
      </c>
      <c r="E102" s="191" t="s">
        <v>210</v>
      </c>
      <c r="F102" s="190"/>
      <c r="G102" s="19" t="s">
        <v>74</v>
      </c>
      <c r="H102" s="190" t="s">
        <v>211</v>
      </c>
      <c r="I102" s="191" t="s">
        <v>891</v>
      </c>
      <c r="J102" s="240">
        <v>1</v>
      </c>
      <c r="K102" s="189" t="s">
        <v>29</v>
      </c>
      <c r="L102" s="189" t="s">
        <v>1532</v>
      </c>
      <c r="M102" s="189" t="s">
        <v>1533</v>
      </c>
      <c r="N102" s="206">
        <v>0.16666666666666666</v>
      </c>
      <c r="O102" s="206">
        <v>0.16666666666666666</v>
      </c>
      <c r="P102" s="206">
        <v>0.16666666666666666</v>
      </c>
      <c r="Q102" s="206">
        <v>0.16666666666666666</v>
      </c>
      <c r="R102" s="206">
        <v>0.16666666666666666</v>
      </c>
      <c r="S102" s="206">
        <v>0.16666666666666666</v>
      </c>
      <c r="T102" s="191" t="s">
        <v>1078</v>
      </c>
      <c r="U102" s="233">
        <v>43832</v>
      </c>
      <c r="V102" s="233">
        <v>44196</v>
      </c>
    </row>
    <row r="103" spans="2:22" ht="67.5" x14ac:dyDescent="0.25">
      <c r="B103" s="191" t="s">
        <v>889</v>
      </c>
      <c r="C103" s="191" t="s">
        <v>888</v>
      </c>
      <c r="D103" s="191">
        <v>6</v>
      </c>
      <c r="E103" s="191" t="s">
        <v>215</v>
      </c>
      <c r="F103" s="190"/>
      <c r="G103" s="19" t="s">
        <v>74</v>
      </c>
      <c r="H103" s="190" t="s">
        <v>216</v>
      </c>
      <c r="I103" s="191" t="s">
        <v>892</v>
      </c>
      <c r="J103" s="240">
        <v>1</v>
      </c>
      <c r="K103" s="191" t="s">
        <v>29</v>
      </c>
      <c r="L103" s="191" t="s">
        <v>1365</v>
      </c>
      <c r="M103" s="191" t="s">
        <v>1366</v>
      </c>
      <c r="N103" s="206">
        <v>0.16666666666666666</v>
      </c>
      <c r="O103" s="206">
        <v>0.16666666666666666</v>
      </c>
      <c r="P103" s="206">
        <v>0.16666666666666666</v>
      </c>
      <c r="Q103" s="206">
        <v>0.16666666666666666</v>
      </c>
      <c r="R103" s="206">
        <v>0.16666666666666666</v>
      </c>
      <c r="S103" s="206">
        <v>0.16666666666666666</v>
      </c>
      <c r="T103" s="191" t="s">
        <v>1078</v>
      </c>
      <c r="U103" s="233">
        <v>43832</v>
      </c>
      <c r="V103" s="233">
        <v>44196</v>
      </c>
    </row>
    <row r="104" spans="2:22" ht="66.75" customHeight="1" x14ac:dyDescent="0.25">
      <c r="B104" s="191" t="s">
        <v>889</v>
      </c>
      <c r="C104" s="191" t="s">
        <v>888</v>
      </c>
      <c r="D104" s="191">
        <v>7</v>
      </c>
      <c r="E104" s="19" t="s">
        <v>670</v>
      </c>
      <c r="F104" s="273"/>
      <c r="G104" s="19" t="s">
        <v>843</v>
      </c>
      <c r="H104" s="19" t="s">
        <v>1164</v>
      </c>
      <c r="I104" s="19" t="s">
        <v>1165</v>
      </c>
      <c r="J104" s="191">
        <v>1</v>
      </c>
      <c r="K104" s="19" t="s">
        <v>28</v>
      </c>
      <c r="L104" s="19" t="s">
        <v>1367</v>
      </c>
      <c r="M104" s="19" t="s">
        <v>1368</v>
      </c>
      <c r="N104" s="245"/>
      <c r="O104" s="245"/>
      <c r="P104" s="245"/>
      <c r="Q104" s="245"/>
      <c r="R104" s="245"/>
      <c r="S104" s="247">
        <v>1</v>
      </c>
      <c r="T104" s="191" t="s">
        <v>1078</v>
      </c>
      <c r="U104" s="233">
        <v>44136</v>
      </c>
      <c r="V104" s="260">
        <v>44196</v>
      </c>
    </row>
    <row r="105" spans="2:22" ht="49.5" customHeight="1" x14ac:dyDescent="0.25">
      <c r="B105" s="191" t="s">
        <v>889</v>
      </c>
      <c r="C105" s="191" t="s">
        <v>888</v>
      </c>
      <c r="D105" s="191">
        <v>8</v>
      </c>
      <c r="E105" s="19" t="s">
        <v>684</v>
      </c>
      <c r="F105" s="273"/>
      <c r="G105" s="19" t="s">
        <v>843</v>
      </c>
      <c r="H105" s="19" t="s">
        <v>685</v>
      </c>
      <c r="I105" s="19" t="s">
        <v>1073</v>
      </c>
      <c r="J105" s="256">
        <v>1</v>
      </c>
      <c r="K105" s="19" t="s">
        <v>29</v>
      </c>
      <c r="L105" s="19" t="s">
        <v>1534</v>
      </c>
      <c r="M105" s="19" t="s">
        <v>1535</v>
      </c>
      <c r="N105" s="245"/>
      <c r="O105" s="245"/>
      <c r="P105" s="245"/>
      <c r="Q105" s="245"/>
      <c r="R105" s="245"/>
      <c r="S105" s="245">
        <v>1</v>
      </c>
      <c r="T105" s="191" t="s">
        <v>1078</v>
      </c>
      <c r="U105" s="233">
        <v>44136</v>
      </c>
      <c r="V105" s="260">
        <v>44196</v>
      </c>
    </row>
    <row r="106" spans="2:22" ht="67.5" x14ac:dyDescent="0.25">
      <c r="B106" s="191" t="s">
        <v>889</v>
      </c>
      <c r="C106" s="191" t="s">
        <v>888</v>
      </c>
      <c r="D106" s="191">
        <v>9</v>
      </c>
      <c r="E106" s="191" t="s">
        <v>692</v>
      </c>
      <c r="F106" s="273"/>
      <c r="G106" s="19" t="s">
        <v>843</v>
      </c>
      <c r="H106" s="19" t="s">
        <v>693</v>
      </c>
      <c r="I106" s="19" t="s">
        <v>1032</v>
      </c>
      <c r="J106" s="191">
        <v>1</v>
      </c>
      <c r="K106" s="19" t="s">
        <v>28</v>
      </c>
      <c r="L106" s="19" t="s">
        <v>1536</v>
      </c>
      <c r="M106" s="189" t="s">
        <v>1485</v>
      </c>
      <c r="N106" s="245"/>
      <c r="O106" s="245"/>
      <c r="P106" s="245"/>
      <c r="Q106" s="245"/>
      <c r="R106" s="245"/>
      <c r="S106" s="247">
        <v>1</v>
      </c>
      <c r="T106" s="191" t="s">
        <v>1078</v>
      </c>
      <c r="U106" s="233">
        <v>44136</v>
      </c>
      <c r="V106" s="84">
        <v>44196</v>
      </c>
    </row>
    <row r="107" spans="2:22" ht="67.5" x14ac:dyDescent="0.25">
      <c r="B107" s="191" t="s">
        <v>889</v>
      </c>
      <c r="C107" s="191" t="s">
        <v>888</v>
      </c>
      <c r="D107" s="191">
        <v>10</v>
      </c>
      <c r="E107" s="19" t="s">
        <v>1074</v>
      </c>
      <c r="F107" s="273"/>
      <c r="G107" s="19" t="s">
        <v>843</v>
      </c>
      <c r="H107" s="19" t="s">
        <v>1075</v>
      </c>
      <c r="I107" s="19" t="s">
        <v>1599</v>
      </c>
      <c r="J107" s="256">
        <v>1</v>
      </c>
      <c r="K107" s="19" t="s">
        <v>29</v>
      </c>
      <c r="L107" s="19" t="s">
        <v>1537</v>
      </c>
      <c r="M107" s="189" t="s">
        <v>1485</v>
      </c>
      <c r="N107" s="245">
        <v>0.16666666666666666</v>
      </c>
      <c r="O107" s="245">
        <v>0.16666666666666666</v>
      </c>
      <c r="P107" s="245">
        <v>0.16666666666666666</v>
      </c>
      <c r="Q107" s="245">
        <v>0.16666666666666666</v>
      </c>
      <c r="R107" s="245">
        <v>0.16666666666666666</v>
      </c>
      <c r="S107" s="245">
        <v>0.16666666666666666</v>
      </c>
      <c r="T107" s="191" t="s">
        <v>1078</v>
      </c>
      <c r="U107" s="233">
        <v>43832</v>
      </c>
      <c r="V107" s="84">
        <v>44196</v>
      </c>
    </row>
    <row r="108" spans="2:22" ht="45" x14ac:dyDescent="0.25">
      <c r="B108" s="191" t="s">
        <v>889</v>
      </c>
      <c r="C108" s="191" t="s">
        <v>888</v>
      </c>
      <c r="D108" s="191">
        <v>11</v>
      </c>
      <c r="E108" s="19" t="s">
        <v>711</v>
      </c>
      <c r="F108" s="273"/>
      <c r="G108" s="19" t="s">
        <v>843</v>
      </c>
      <c r="H108" s="19" t="s">
        <v>1076</v>
      </c>
      <c r="I108" s="19" t="s">
        <v>822</v>
      </c>
      <c r="J108" s="240">
        <v>1</v>
      </c>
      <c r="K108" s="19" t="s">
        <v>29</v>
      </c>
      <c r="L108" s="19" t="s">
        <v>1601</v>
      </c>
      <c r="M108" s="189" t="s">
        <v>1485</v>
      </c>
      <c r="N108" s="245">
        <v>0.16666666666666666</v>
      </c>
      <c r="O108" s="245">
        <v>0.16666666666666666</v>
      </c>
      <c r="P108" s="245">
        <v>0.16666666666666666</v>
      </c>
      <c r="Q108" s="245">
        <v>0.16666666666666666</v>
      </c>
      <c r="R108" s="245">
        <v>0.16666666666666666</v>
      </c>
      <c r="S108" s="245">
        <v>0.16666666666666666</v>
      </c>
      <c r="T108" s="191" t="s">
        <v>1078</v>
      </c>
      <c r="U108" s="233">
        <v>43832</v>
      </c>
      <c r="V108" s="84">
        <v>44196</v>
      </c>
    </row>
    <row r="109" spans="2:22" ht="45" x14ac:dyDescent="0.25">
      <c r="B109" s="191" t="s">
        <v>889</v>
      </c>
      <c r="C109" s="191" t="s">
        <v>888</v>
      </c>
      <c r="D109" s="191">
        <v>12</v>
      </c>
      <c r="E109" s="19" t="s">
        <v>1166</v>
      </c>
      <c r="F109" s="273"/>
      <c r="G109" s="19" t="s">
        <v>843</v>
      </c>
      <c r="H109" s="19" t="s">
        <v>1167</v>
      </c>
      <c r="I109" s="19" t="s">
        <v>1600</v>
      </c>
      <c r="J109" s="234">
        <v>1</v>
      </c>
      <c r="K109" s="19" t="s">
        <v>29</v>
      </c>
      <c r="L109" s="19" t="s">
        <v>1538</v>
      </c>
      <c r="M109" s="189" t="s">
        <v>1485</v>
      </c>
      <c r="N109" s="245"/>
      <c r="O109" s="245"/>
      <c r="P109" s="244"/>
      <c r="Q109" s="245"/>
      <c r="R109" s="244"/>
      <c r="S109" s="240">
        <v>1</v>
      </c>
      <c r="T109" s="191" t="s">
        <v>1078</v>
      </c>
      <c r="U109" s="84">
        <v>44075</v>
      </c>
      <c r="V109" s="84">
        <v>44165</v>
      </c>
    </row>
    <row r="110" spans="2:22" ht="47.25" customHeight="1" x14ac:dyDescent="0.25">
      <c r="B110" s="191" t="s">
        <v>889</v>
      </c>
      <c r="C110" s="191" t="s">
        <v>888</v>
      </c>
      <c r="D110" s="191">
        <v>13</v>
      </c>
      <c r="E110" s="19" t="s">
        <v>827</v>
      </c>
      <c r="F110" s="273"/>
      <c r="G110" s="19" t="s">
        <v>843</v>
      </c>
      <c r="H110" s="19" t="s">
        <v>1077</v>
      </c>
      <c r="I110" s="19" t="s">
        <v>795</v>
      </c>
      <c r="J110" s="197">
        <v>1</v>
      </c>
      <c r="K110" s="19" t="s">
        <v>28</v>
      </c>
      <c r="L110" s="19" t="s">
        <v>1369</v>
      </c>
      <c r="M110" s="189" t="s">
        <v>1485</v>
      </c>
      <c r="N110" s="245"/>
      <c r="O110" s="245"/>
      <c r="P110" s="245"/>
      <c r="Q110" s="245"/>
      <c r="R110" s="245"/>
      <c r="S110" s="197">
        <v>1</v>
      </c>
      <c r="T110" s="191" t="s">
        <v>1078</v>
      </c>
      <c r="U110" s="84">
        <v>44166</v>
      </c>
      <c r="V110" s="84">
        <v>44165</v>
      </c>
    </row>
    <row r="111" spans="2:22" ht="33.75" x14ac:dyDescent="0.25">
      <c r="B111" s="19" t="s">
        <v>889</v>
      </c>
      <c r="C111" s="19" t="s">
        <v>888</v>
      </c>
      <c r="D111" s="19">
        <v>14</v>
      </c>
      <c r="E111" s="19" t="s">
        <v>1106</v>
      </c>
      <c r="F111" s="273"/>
      <c r="G111" s="19" t="s">
        <v>843</v>
      </c>
      <c r="H111" s="19" t="s">
        <v>1393</v>
      </c>
      <c r="I111" s="19" t="s">
        <v>1107</v>
      </c>
      <c r="J111" s="209">
        <v>1</v>
      </c>
      <c r="K111" s="19" t="s">
        <v>28</v>
      </c>
      <c r="L111" s="19" t="s">
        <v>1602</v>
      </c>
      <c r="M111" s="19" t="s">
        <v>1504</v>
      </c>
      <c r="N111" s="245"/>
      <c r="O111" s="245"/>
      <c r="P111" s="245"/>
      <c r="Q111" s="247">
        <v>1</v>
      </c>
      <c r="R111" s="245"/>
      <c r="S111" s="245"/>
      <c r="T111" s="19" t="s">
        <v>1108</v>
      </c>
      <c r="U111" s="84">
        <v>44013</v>
      </c>
      <c r="V111" s="84">
        <v>44074</v>
      </c>
    </row>
    <row r="112" spans="2:22" ht="67.5" x14ac:dyDescent="0.25">
      <c r="B112" s="19" t="s">
        <v>939</v>
      </c>
      <c r="C112" s="19" t="s">
        <v>937</v>
      </c>
      <c r="D112" s="19">
        <v>1</v>
      </c>
      <c r="E112" s="19" t="s">
        <v>1079</v>
      </c>
      <c r="F112" s="273"/>
      <c r="G112" s="19" t="s">
        <v>843</v>
      </c>
      <c r="H112" s="19" t="s">
        <v>1080</v>
      </c>
      <c r="I112" s="19" t="s">
        <v>1081</v>
      </c>
      <c r="J112" s="256">
        <v>1</v>
      </c>
      <c r="K112" s="19" t="s">
        <v>29</v>
      </c>
      <c r="L112" s="19" t="s">
        <v>1301</v>
      </c>
      <c r="M112" s="19" t="s">
        <v>1376</v>
      </c>
      <c r="N112" s="245"/>
      <c r="O112" s="245">
        <f>1/3</f>
        <v>0.33333333333333331</v>
      </c>
      <c r="P112" s="245"/>
      <c r="Q112" s="245">
        <f>1/3</f>
        <v>0.33333333333333331</v>
      </c>
      <c r="R112" s="245"/>
      <c r="S112" s="245">
        <f>1/3</f>
        <v>0.33333333333333331</v>
      </c>
      <c r="T112" s="19" t="s">
        <v>683</v>
      </c>
      <c r="U112" s="84">
        <v>43891</v>
      </c>
      <c r="V112" s="84">
        <v>44196</v>
      </c>
    </row>
    <row r="113" spans="1:22" ht="45" x14ac:dyDescent="0.25">
      <c r="B113" s="19" t="s">
        <v>939</v>
      </c>
      <c r="C113" s="19" t="s">
        <v>937</v>
      </c>
      <c r="D113" s="19">
        <v>2</v>
      </c>
      <c r="E113" s="19" t="s">
        <v>1266</v>
      </c>
      <c r="F113" s="273"/>
      <c r="G113" s="19" t="s">
        <v>843</v>
      </c>
      <c r="H113" s="19" t="s">
        <v>1082</v>
      </c>
      <c r="I113" s="19" t="s">
        <v>689</v>
      </c>
      <c r="J113" s="191">
        <v>18</v>
      </c>
      <c r="K113" s="19" t="s">
        <v>28</v>
      </c>
      <c r="L113" s="19" t="s">
        <v>1301</v>
      </c>
      <c r="M113" s="19" t="s">
        <v>1376</v>
      </c>
      <c r="N113" s="245"/>
      <c r="O113" s="245"/>
      <c r="P113" s="249"/>
      <c r="Q113" s="245"/>
      <c r="R113" s="249"/>
      <c r="S113" s="249">
        <v>18</v>
      </c>
      <c r="T113" s="19" t="s">
        <v>690</v>
      </c>
      <c r="U113" s="84">
        <v>44136</v>
      </c>
      <c r="V113" s="84">
        <v>44196</v>
      </c>
    </row>
    <row r="114" spans="1:22" ht="57.75" customHeight="1" x14ac:dyDescent="0.25">
      <c r="B114" s="19" t="s">
        <v>939</v>
      </c>
      <c r="C114" s="19" t="s">
        <v>937</v>
      </c>
      <c r="D114" s="19">
        <v>3</v>
      </c>
      <c r="E114" s="191" t="s">
        <v>708</v>
      </c>
      <c r="F114" s="273"/>
      <c r="G114" s="19" t="s">
        <v>843</v>
      </c>
      <c r="H114" s="191" t="s">
        <v>1083</v>
      </c>
      <c r="I114" s="191" t="s">
        <v>1084</v>
      </c>
      <c r="J114" s="191">
        <v>1</v>
      </c>
      <c r="K114" s="19" t="s">
        <v>28</v>
      </c>
      <c r="L114" s="191" t="s">
        <v>1377</v>
      </c>
      <c r="M114" s="19" t="s">
        <v>1378</v>
      </c>
      <c r="N114" s="245"/>
      <c r="O114" s="245"/>
      <c r="P114" s="245"/>
      <c r="Q114" s="245"/>
      <c r="R114" s="245"/>
      <c r="S114" s="247">
        <v>1</v>
      </c>
      <c r="T114" s="191" t="s">
        <v>710</v>
      </c>
      <c r="U114" s="233">
        <v>44136</v>
      </c>
      <c r="V114" s="233">
        <v>44196</v>
      </c>
    </row>
    <row r="115" spans="1:22" ht="78.75" x14ac:dyDescent="0.25">
      <c r="B115" s="19" t="s">
        <v>939</v>
      </c>
      <c r="C115" s="19" t="s">
        <v>937</v>
      </c>
      <c r="D115" s="19">
        <v>4</v>
      </c>
      <c r="E115" s="19" t="s">
        <v>1267</v>
      </c>
      <c r="F115" s="273"/>
      <c r="G115" s="19" t="s">
        <v>843</v>
      </c>
      <c r="H115" s="19" t="s">
        <v>1290</v>
      </c>
      <c r="I115" s="19" t="s">
        <v>1291</v>
      </c>
      <c r="J115" s="210">
        <v>1</v>
      </c>
      <c r="K115" s="19" t="s">
        <v>29</v>
      </c>
      <c r="L115" s="19" t="s">
        <v>1379</v>
      </c>
      <c r="M115" s="19" t="s">
        <v>1380</v>
      </c>
      <c r="N115" s="245"/>
      <c r="O115" s="245"/>
      <c r="P115" s="245"/>
      <c r="Q115" s="245"/>
      <c r="R115" s="245"/>
      <c r="S115" s="245">
        <v>1</v>
      </c>
      <c r="T115" s="19" t="s">
        <v>1085</v>
      </c>
      <c r="U115" s="84">
        <v>44136</v>
      </c>
      <c r="V115" s="84">
        <v>44196</v>
      </c>
    </row>
    <row r="116" spans="1:22" ht="33.75" x14ac:dyDescent="0.25">
      <c r="B116" s="19" t="s">
        <v>939</v>
      </c>
      <c r="C116" s="19" t="s">
        <v>937</v>
      </c>
      <c r="D116" s="19">
        <v>5</v>
      </c>
      <c r="E116" s="19" t="s">
        <v>737</v>
      </c>
      <c r="F116" s="273"/>
      <c r="G116" s="19" t="s">
        <v>843</v>
      </c>
      <c r="H116" s="19" t="s">
        <v>957</v>
      </c>
      <c r="I116" s="19" t="s">
        <v>1086</v>
      </c>
      <c r="J116" s="197">
        <v>1</v>
      </c>
      <c r="K116" s="19" t="s">
        <v>28</v>
      </c>
      <c r="L116" s="19" t="s">
        <v>1381</v>
      </c>
      <c r="M116" s="19" t="s">
        <v>1382</v>
      </c>
      <c r="N116" s="245"/>
      <c r="O116" s="245"/>
      <c r="P116" s="245"/>
      <c r="Q116" s="245"/>
      <c r="R116" s="245"/>
      <c r="S116" s="247">
        <v>1</v>
      </c>
      <c r="T116" s="19" t="s">
        <v>1087</v>
      </c>
      <c r="U116" s="84">
        <v>44075</v>
      </c>
      <c r="V116" s="84">
        <v>44196</v>
      </c>
    </row>
    <row r="117" spans="1:22" ht="56.25" x14ac:dyDescent="0.25">
      <c r="B117" s="19" t="s">
        <v>939</v>
      </c>
      <c r="C117" s="19" t="s">
        <v>937</v>
      </c>
      <c r="D117" s="19">
        <v>6</v>
      </c>
      <c r="E117" s="19" t="s">
        <v>217</v>
      </c>
      <c r="F117" s="267"/>
      <c r="G117" s="19" t="s">
        <v>74</v>
      </c>
      <c r="H117" s="19" t="s">
        <v>218</v>
      </c>
      <c r="I117" s="19" t="s">
        <v>219</v>
      </c>
      <c r="J117" s="234">
        <v>1</v>
      </c>
      <c r="K117" s="19" t="s">
        <v>29</v>
      </c>
      <c r="L117" s="19" t="s">
        <v>1383</v>
      </c>
      <c r="M117" s="19" t="s">
        <v>1384</v>
      </c>
      <c r="N117" s="206">
        <v>0.16666666666666666</v>
      </c>
      <c r="O117" s="206">
        <v>0.16666666666666666</v>
      </c>
      <c r="P117" s="235">
        <v>0.16666666666666666</v>
      </c>
      <c r="Q117" s="206">
        <v>0.16666666666666666</v>
      </c>
      <c r="R117" s="235">
        <v>0.16666666666666666</v>
      </c>
      <c r="S117" s="206">
        <v>0.16666666666666666</v>
      </c>
      <c r="T117" s="19" t="s">
        <v>220</v>
      </c>
      <c r="U117" s="84">
        <v>43832</v>
      </c>
      <c r="V117" s="84">
        <v>44196</v>
      </c>
    </row>
    <row r="118" spans="1:22" ht="53.25" customHeight="1" x14ac:dyDescent="0.25">
      <c r="B118" s="19" t="s">
        <v>939</v>
      </c>
      <c r="C118" s="19" t="s">
        <v>937</v>
      </c>
      <c r="D118" s="19">
        <v>7</v>
      </c>
      <c r="E118" s="19" t="s">
        <v>221</v>
      </c>
      <c r="F118" s="267"/>
      <c r="G118" s="19" t="s">
        <v>74</v>
      </c>
      <c r="H118" s="19" t="s">
        <v>222</v>
      </c>
      <c r="I118" s="19" t="s">
        <v>1268</v>
      </c>
      <c r="J118" s="234">
        <v>1</v>
      </c>
      <c r="K118" s="19" t="s">
        <v>29</v>
      </c>
      <c r="L118" s="19" t="s">
        <v>1383</v>
      </c>
      <c r="M118" s="19" t="s">
        <v>1384</v>
      </c>
      <c r="N118" s="206">
        <v>0.16666666666666666</v>
      </c>
      <c r="O118" s="206">
        <v>0.16666666666666666</v>
      </c>
      <c r="P118" s="235">
        <v>0.16666666666666666</v>
      </c>
      <c r="Q118" s="206">
        <v>0.16666666666666666</v>
      </c>
      <c r="R118" s="235">
        <v>0.16666666666666666</v>
      </c>
      <c r="S118" s="206">
        <v>0.16666666666666666</v>
      </c>
      <c r="T118" s="19" t="s">
        <v>220</v>
      </c>
      <c r="U118" s="84">
        <v>43832</v>
      </c>
      <c r="V118" s="84">
        <v>44196</v>
      </c>
    </row>
    <row r="119" spans="1:22" ht="87.95" customHeight="1" x14ac:dyDescent="0.25">
      <c r="B119" s="19" t="s">
        <v>939</v>
      </c>
      <c r="C119" s="19" t="s">
        <v>937</v>
      </c>
      <c r="D119" s="19">
        <v>8</v>
      </c>
      <c r="E119" s="19" t="s">
        <v>1269</v>
      </c>
      <c r="F119" s="267"/>
      <c r="G119" s="19" t="s">
        <v>74</v>
      </c>
      <c r="H119" s="19" t="s">
        <v>1270</v>
      </c>
      <c r="I119" s="19" t="s">
        <v>1271</v>
      </c>
      <c r="J119" s="234">
        <v>1</v>
      </c>
      <c r="K119" s="19" t="s">
        <v>29</v>
      </c>
      <c r="L119" s="19" t="s">
        <v>1383</v>
      </c>
      <c r="M119" s="19" t="s">
        <v>1385</v>
      </c>
      <c r="N119" s="206">
        <v>0.16666666666666666</v>
      </c>
      <c r="O119" s="206">
        <v>0.16666666666666666</v>
      </c>
      <c r="P119" s="235">
        <v>0.16666666666666666</v>
      </c>
      <c r="Q119" s="206">
        <v>0.16666666666666666</v>
      </c>
      <c r="R119" s="235">
        <v>0.16666666666666666</v>
      </c>
      <c r="S119" s="206">
        <v>0.16666666666666666</v>
      </c>
      <c r="T119" s="19" t="s">
        <v>227</v>
      </c>
      <c r="U119" s="84">
        <v>43832</v>
      </c>
      <c r="V119" s="84">
        <v>44196</v>
      </c>
    </row>
    <row r="120" spans="1:22" ht="116.25" customHeight="1" x14ac:dyDescent="0.25">
      <c r="B120" s="19" t="s">
        <v>939</v>
      </c>
      <c r="C120" s="19" t="s">
        <v>937</v>
      </c>
      <c r="D120" s="19">
        <v>9</v>
      </c>
      <c r="E120" s="19" t="s">
        <v>1272</v>
      </c>
      <c r="F120" s="267"/>
      <c r="G120" s="19" t="s">
        <v>74</v>
      </c>
      <c r="H120" s="19" t="s">
        <v>1273</v>
      </c>
      <c r="I120" s="19" t="s">
        <v>1274</v>
      </c>
      <c r="J120" s="234">
        <v>1</v>
      </c>
      <c r="K120" s="19" t="s">
        <v>29</v>
      </c>
      <c r="L120" s="19" t="s">
        <v>1383</v>
      </c>
      <c r="M120" s="19" t="s">
        <v>1386</v>
      </c>
      <c r="N120" s="206">
        <v>0.16666666666666666</v>
      </c>
      <c r="O120" s="206">
        <v>0.16666666666666666</v>
      </c>
      <c r="P120" s="206">
        <v>0.16666666666666666</v>
      </c>
      <c r="Q120" s="206">
        <v>0.16666666666666666</v>
      </c>
      <c r="R120" s="206">
        <v>0.16666666666666666</v>
      </c>
      <c r="S120" s="206">
        <v>0.16666666666666666</v>
      </c>
      <c r="T120" s="19" t="s">
        <v>227</v>
      </c>
      <c r="U120" s="84">
        <v>43832</v>
      </c>
      <c r="V120" s="84">
        <v>44196</v>
      </c>
    </row>
    <row r="121" spans="1:22" ht="67.5" x14ac:dyDescent="0.25">
      <c r="A121" s="187"/>
      <c r="B121" s="19" t="s">
        <v>939</v>
      </c>
      <c r="C121" s="19" t="s">
        <v>937</v>
      </c>
      <c r="D121" s="19">
        <v>10</v>
      </c>
      <c r="E121" s="19" t="s">
        <v>1275</v>
      </c>
      <c r="F121" s="267"/>
      <c r="G121" s="19" t="s">
        <v>74</v>
      </c>
      <c r="H121" s="19" t="s">
        <v>231</v>
      </c>
      <c r="I121" s="19" t="s">
        <v>1276</v>
      </c>
      <c r="J121" s="234">
        <v>1</v>
      </c>
      <c r="K121" s="19" t="s">
        <v>29</v>
      </c>
      <c r="L121" s="19" t="s">
        <v>1383</v>
      </c>
      <c r="M121" s="19" t="s">
        <v>1386</v>
      </c>
      <c r="N121" s="235">
        <v>0.16666666666666666</v>
      </c>
      <c r="O121" s="206">
        <v>0.16666666666666666</v>
      </c>
      <c r="P121" s="206">
        <v>0.16666666666666666</v>
      </c>
      <c r="Q121" s="206">
        <v>0.16666666666666666</v>
      </c>
      <c r="R121" s="206">
        <v>0.16666666666666666</v>
      </c>
      <c r="S121" s="206">
        <v>0.16666666666666666</v>
      </c>
      <c r="T121" s="19" t="s">
        <v>227</v>
      </c>
      <c r="U121" s="84">
        <v>43832</v>
      </c>
      <c r="V121" s="84">
        <v>44196</v>
      </c>
    </row>
    <row r="122" spans="1:22" ht="90" x14ac:dyDescent="0.25">
      <c r="A122" s="187"/>
      <c r="B122" s="19" t="s">
        <v>939</v>
      </c>
      <c r="C122" s="19" t="s">
        <v>937</v>
      </c>
      <c r="D122" s="19">
        <v>1</v>
      </c>
      <c r="E122" s="19" t="s">
        <v>973</v>
      </c>
      <c r="F122" s="273"/>
      <c r="G122" s="19" t="s">
        <v>843</v>
      </c>
      <c r="H122" s="19" t="s">
        <v>1277</v>
      </c>
      <c r="I122" s="19" t="s">
        <v>1581</v>
      </c>
      <c r="J122" s="210">
        <v>1</v>
      </c>
      <c r="K122" s="19" t="s">
        <v>29</v>
      </c>
      <c r="L122" s="19" t="s">
        <v>1387</v>
      </c>
      <c r="M122" s="19" t="s">
        <v>1380</v>
      </c>
      <c r="N122" s="245"/>
      <c r="O122" s="245"/>
      <c r="P122" s="245"/>
      <c r="Q122" s="245"/>
      <c r="R122" s="245"/>
      <c r="S122" s="245">
        <v>1</v>
      </c>
      <c r="T122" s="19" t="s">
        <v>727</v>
      </c>
      <c r="U122" s="84">
        <v>44136</v>
      </c>
      <c r="V122" s="84">
        <v>44196</v>
      </c>
    </row>
    <row r="123" spans="1:22" ht="78.75" x14ac:dyDescent="0.25">
      <c r="B123" s="19" t="s">
        <v>939</v>
      </c>
      <c r="C123" s="19" t="s">
        <v>937</v>
      </c>
      <c r="D123" s="19">
        <v>2</v>
      </c>
      <c r="E123" s="19" t="s">
        <v>974</v>
      </c>
      <c r="F123" s="273"/>
      <c r="G123" s="19" t="s">
        <v>843</v>
      </c>
      <c r="H123" s="19" t="s">
        <v>1278</v>
      </c>
      <c r="I123" s="19" t="s">
        <v>1582</v>
      </c>
      <c r="J123" s="210">
        <v>1</v>
      </c>
      <c r="K123" s="19" t="s">
        <v>29</v>
      </c>
      <c r="L123" s="19" t="s">
        <v>1387</v>
      </c>
      <c r="M123" s="19" t="s">
        <v>1380</v>
      </c>
      <c r="N123" s="245"/>
      <c r="O123" s="245"/>
      <c r="P123" s="245"/>
      <c r="Q123" s="245"/>
      <c r="R123" s="245"/>
      <c r="S123" s="245">
        <v>1</v>
      </c>
      <c r="T123" s="19" t="s">
        <v>727</v>
      </c>
      <c r="U123" s="84">
        <v>44136</v>
      </c>
      <c r="V123" s="84">
        <v>44196</v>
      </c>
    </row>
    <row r="124" spans="1:22" ht="78.75" x14ac:dyDescent="0.25">
      <c r="B124" s="19" t="s">
        <v>939</v>
      </c>
      <c r="C124" s="19" t="s">
        <v>937</v>
      </c>
      <c r="D124" s="19">
        <v>3</v>
      </c>
      <c r="E124" s="19" t="s">
        <v>1089</v>
      </c>
      <c r="F124" s="273"/>
      <c r="G124" s="19" t="s">
        <v>843</v>
      </c>
      <c r="H124" s="19" t="s">
        <v>1279</v>
      </c>
      <c r="I124" s="19" t="s">
        <v>1582</v>
      </c>
      <c r="J124" s="210">
        <v>1</v>
      </c>
      <c r="K124" s="19" t="s">
        <v>29</v>
      </c>
      <c r="L124" s="19" t="s">
        <v>1387</v>
      </c>
      <c r="M124" s="19" t="s">
        <v>1380</v>
      </c>
      <c r="N124" s="245"/>
      <c r="O124" s="245"/>
      <c r="P124" s="245"/>
      <c r="Q124" s="245"/>
      <c r="R124" s="245"/>
      <c r="S124" s="245">
        <v>1</v>
      </c>
      <c r="T124" s="19" t="s">
        <v>730</v>
      </c>
      <c r="U124" s="84">
        <v>44136</v>
      </c>
      <c r="V124" s="84">
        <v>44196</v>
      </c>
    </row>
    <row r="125" spans="1:22" ht="78.75" x14ac:dyDescent="0.25">
      <c r="B125" s="19" t="s">
        <v>939</v>
      </c>
      <c r="C125" s="19" t="s">
        <v>937</v>
      </c>
      <c r="D125" s="19">
        <v>4</v>
      </c>
      <c r="E125" s="19" t="s">
        <v>976</v>
      </c>
      <c r="F125" s="273"/>
      <c r="G125" s="19" t="s">
        <v>843</v>
      </c>
      <c r="H125" s="19" t="s">
        <v>1280</v>
      </c>
      <c r="I125" s="19" t="s">
        <v>1582</v>
      </c>
      <c r="J125" s="210">
        <v>1</v>
      </c>
      <c r="K125" s="19" t="s">
        <v>29</v>
      </c>
      <c r="L125" s="19" t="s">
        <v>1387</v>
      </c>
      <c r="M125" s="19" t="s">
        <v>1380</v>
      </c>
      <c r="N125" s="245"/>
      <c r="O125" s="245"/>
      <c r="P125" s="245"/>
      <c r="Q125" s="245"/>
      <c r="R125" s="245"/>
      <c r="S125" s="245">
        <v>1</v>
      </c>
      <c r="T125" s="19" t="s">
        <v>1281</v>
      </c>
      <c r="U125" s="84">
        <v>44136</v>
      </c>
      <c r="V125" s="84">
        <v>44196</v>
      </c>
    </row>
    <row r="126" spans="1:22" ht="78.75" x14ac:dyDescent="0.25">
      <c r="B126" s="19" t="s">
        <v>939</v>
      </c>
      <c r="C126" s="19" t="s">
        <v>937</v>
      </c>
      <c r="D126" s="19">
        <v>5</v>
      </c>
      <c r="E126" s="19" t="s">
        <v>1088</v>
      </c>
      <c r="F126" s="273"/>
      <c r="G126" s="19" t="s">
        <v>843</v>
      </c>
      <c r="H126" s="19" t="s">
        <v>1090</v>
      </c>
      <c r="I126" s="19" t="s">
        <v>1282</v>
      </c>
      <c r="J126" s="210">
        <v>1</v>
      </c>
      <c r="K126" s="19" t="s">
        <v>29</v>
      </c>
      <c r="L126" s="19" t="s">
        <v>1387</v>
      </c>
      <c r="M126" s="19" t="s">
        <v>1380</v>
      </c>
      <c r="N126" s="245"/>
      <c r="O126" s="245"/>
      <c r="P126" s="245"/>
      <c r="Q126" s="245"/>
      <c r="R126" s="245"/>
      <c r="S126" s="245">
        <v>1</v>
      </c>
      <c r="T126" s="19" t="s">
        <v>734</v>
      </c>
      <c r="U126" s="84">
        <v>44136</v>
      </c>
      <c r="V126" s="84">
        <v>44196</v>
      </c>
    </row>
    <row r="127" spans="1:22" ht="56.25" x14ac:dyDescent="0.25">
      <c r="B127" s="19" t="s">
        <v>939</v>
      </c>
      <c r="C127" s="19" t="s">
        <v>938</v>
      </c>
      <c r="D127" s="19">
        <v>6</v>
      </c>
      <c r="E127" s="19" t="s">
        <v>232</v>
      </c>
      <c r="F127" s="267"/>
      <c r="G127" s="19" t="s">
        <v>74</v>
      </c>
      <c r="H127" s="19" t="s">
        <v>233</v>
      </c>
      <c r="I127" s="19" t="s">
        <v>234</v>
      </c>
      <c r="J127" s="234">
        <v>1</v>
      </c>
      <c r="K127" s="19" t="s">
        <v>29</v>
      </c>
      <c r="L127" s="19" t="s">
        <v>1388</v>
      </c>
      <c r="M127" s="19" t="s">
        <v>1389</v>
      </c>
      <c r="N127" s="206">
        <v>0.16666666666666666</v>
      </c>
      <c r="O127" s="206">
        <v>0.16666666666666666</v>
      </c>
      <c r="P127" s="206">
        <v>0.16666666666666666</v>
      </c>
      <c r="Q127" s="206">
        <v>0.16666666666666666</v>
      </c>
      <c r="R127" s="206">
        <v>0.16666666666666666</v>
      </c>
      <c r="S127" s="235">
        <v>0.16666666666666666</v>
      </c>
      <c r="T127" s="19" t="s">
        <v>235</v>
      </c>
      <c r="U127" s="84">
        <v>43832</v>
      </c>
      <c r="V127" s="84">
        <v>44196</v>
      </c>
    </row>
    <row r="128" spans="1:22" ht="67.5" x14ac:dyDescent="0.25">
      <c r="B128" s="19" t="s">
        <v>939</v>
      </c>
      <c r="C128" s="19" t="s">
        <v>938</v>
      </c>
      <c r="D128" s="19">
        <v>7</v>
      </c>
      <c r="E128" s="19" t="s">
        <v>236</v>
      </c>
      <c r="F128" s="267"/>
      <c r="G128" s="19" t="s">
        <v>74</v>
      </c>
      <c r="H128" s="19" t="s">
        <v>237</v>
      </c>
      <c r="I128" s="19" t="s">
        <v>238</v>
      </c>
      <c r="J128" s="234">
        <v>1</v>
      </c>
      <c r="K128" s="19" t="s">
        <v>29</v>
      </c>
      <c r="L128" s="19" t="s">
        <v>1388</v>
      </c>
      <c r="M128" s="19" t="s">
        <v>1390</v>
      </c>
      <c r="N128" s="206">
        <v>0.16666666666666666</v>
      </c>
      <c r="O128" s="206">
        <v>0.16666666666666666</v>
      </c>
      <c r="P128" s="206">
        <v>0.16666666666666666</v>
      </c>
      <c r="Q128" s="206">
        <v>0.16666666666666666</v>
      </c>
      <c r="R128" s="206">
        <v>0.16666666666666666</v>
      </c>
      <c r="S128" s="235">
        <v>0.16666666666666666</v>
      </c>
      <c r="T128" s="19" t="s">
        <v>235</v>
      </c>
      <c r="U128" s="84">
        <v>43832</v>
      </c>
      <c r="V128" s="84">
        <v>44196</v>
      </c>
    </row>
    <row r="129" spans="2:22" ht="67.5" x14ac:dyDescent="0.25">
      <c r="B129" s="19" t="s">
        <v>939</v>
      </c>
      <c r="C129" s="19" t="s">
        <v>938</v>
      </c>
      <c r="D129" s="19">
        <v>8</v>
      </c>
      <c r="E129" s="19" t="s">
        <v>239</v>
      </c>
      <c r="F129" s="267"/>
      <c r="G129" s="19" t="s">
        <v>74</v>
      </c>
      <c r="H129" s="19" t="s">
        <v>240</v>
      </c>
      <c r="I129" s="19" t="s">
        <v>241</v>
      </c>
      <c r="J129" s="234">
        <v>1</v>
      </c>
      <c r="K129" s="19" t="s">
        <v>29</v>
      </c>
      <c r="L129" s="19" t="s">
        <v>1388</v>
      </c>
      <c r="M129" s="19" t="s">
        <v>1390</v>
      </c>
      <c r="N129" s="206">
        <v>0.16666666666666666</v>
      </c>
      <c r="O129" s="206">
        <v>0.16666666666666666</v>
      </c>
      <c r="P129" s="206">
        <v>0.16666666666666666</v>
      </c>
      <c r="Q129" s="206">
        <v>0.16666666666666666</v>
      </c>
      <c r="R129" s="206">
        <v>0.16666666666666666</v>
      </c>
      <c r="S129" s="235">
        <v>0.16666666666666666</v>
      </c>
      <c r="T129" s="19" t="s">
        <v>235</v>
      </c>
      <c r="U129" s="84">
        <v>43832</v>
      </c>
      <c r="V129" s="84">
        <v>44196</v>
      </c>
    </row>
    <row r="130" spans="2:22" ht="67.5" x14ac:dyDescent="0.25">
      <c r="B130" s="19" t="s">
        <v>939</v>
      </c>
      <c r="C130" s="19" t="s">
        <v>938</v>
      </c>
      <c r="D130" s="19">
        <v>9</v>
      </c>
      <c r="E130" s="19" t="s">
        <v>242</v>
      </c>
      <c r="F130" s="267"/>
      <c r="G130" s="19" t="s">
        <v>74</v>
      </c>
      <c r="H130" s="19" t="s">
        <v>243</v>
      </c>
      <c r="I130" s="19" t="s">
        <v>244</v>
      </c>
      <c r="J130" s="234">
        <v>1</v>
      </c>
      <c r="K130" s="19" t="s">
        <v>29</v>
      </c>
      <c r="L130" s="19" t="s">
        <v>1388</v>
      </c>
      <c r="M130" s="19" t="s">
        <v>1390</v>
      </c>
      <c r="N130" s="206">
        <v>0.16666666666666666</v>
      </c>
      <c r="O130" s="206">
        <v>0.16666666666666666</v>
      </c>
      <c r="P130" s="206">
        <v>0.16666666666666666</v>
      </c>
      <c r="Q130" s="206">
        <v>0.16666666666666666</v>
      </c>
      <c r="R130" s="206">
        <v>0.16666666666666666</v>
      </c>
      <c r="S130" s="206">
        <v>0.16666666666666666</v>
      </c>
      <c r="T130" s="19" t="s">
        <v>235</v>
      </c>
      <c r="U130" s="84">
        <v>43832</v>
      </c>
      <c r="V130" s="84">
        <v>44196</v>
      </c>
    </row>
    <row r="131" spans="2:22" ht="123.75" x14ac:dyDescent="0.25">
      <c r="B131" s="19" t="s">
        <v>939</v>
      </c>
      <c r="C131" s="19" t="s">
        <v>938</v>
      </c>
      <c r="D131" s="19">
        <v>10</v>
      </c>
      <c r="E131" s="19" t="s">
        <v>245</v>
      </c>
      <c r="F131" s="267"/>
      <c r="G131" s="19" t="s">
        <v>74</v>
      </c>
      <c r="H131" s="19" t="s">
        <v>246</v>
      </c>
      <c r="I131" s="19" t="s">
        <v>247</v>
      </c>
      <c r="J131" s="234">
        <v>1</v>
      </c>
      <c r="K131" s="19" t="s">
        <v>29</v>
      </c>
      <c r="L131" s="19" t="s">
        <v>1388</v>
      </c>
      <c r="M131" s="19" t="s">
        <v>1391</v>
      </c>
      <c r="N131" s="206">
        <v>0.16666666666666666</v>
      </c>
      <c r="O131" s="206">
        <v>0.16666666666666666</v>
      </c>
      <c r="P131" s="206">
        <v>0.16666666666666666</v>
      </c>
      <c r="Q131" s="206">
        <v>0.16666666666666666</v>
      </c>
      <c r="R131" s="206">
        <v>0.16666666666666666</v>
      </c>
      <c r="S131" s="206">
        <v>0.16666666666666666</v>
      </c>
      <c r="T131" s="19" t="s">
        <v>235</v>
      </c>
      <c r="U131" s="84">
        <v>43832</v>
      </c>
      <c r="V131" s="84">
        <v>44196</v>
      </c>
    </row>
    <row r="132" spans="2:22" ht="81" customHeight="1" x14ac:dyDescent="0.25">
      <c r="B132" s="19" t="s">
        <v>939</v>
      </c>
      <c r="C132" s="19" t="s">
        <v>938</v>
      </c>
      <c r="D132" s="19">
        <v>11</v>
      </c>
      <c r="E132" s="19" t="s">
        <v>248</v>
      </c>
      <c r="F132" s="267"/>
      <c r="G132" s="19" t="s">
        <v>74</v>
      </c>
      <c r="H132" s="19" t="s">
        <v>249</v>
      </c>
      <c r="I132" s="19" t="s">
        <v>250</v>
      </c>
      <c r="J132" s="234">
        <v>1</v>
      </c>
      <c r="K132" s="19" t="s">
        <v>29</v>
      </c>
      <c r="L132" s="19" t="s">
        <v>1392</v>
      </c>
      <c r="M132" s="19" t="s">
        <v>1390</v>
      </c>
      <c r="N132" s="206">
        <v>0.16666666666666666</v>
      </c>
      <c r="O132" s="206">
        <v>0.16666666666666666</v>
      </c>
      <c r="P132" s="235">
        <v>0.16666666666666666</v>
      </c>
      <c r="Q132" s="206">
        <v>0.16666666666666666</v>
      </c>
      <c r="R132" s="206">
        <v>0.16666666666666666</v>
      </c>
      <c r="S132" s="206">
        <v>0.16666666666666666</v>
      </c>
      <c r="T132" s="19" t="s">
        <v>251</v>
      </c>
      <c r="U132" s="84">
        <v>43832</v>
      </c>
      <c r="V132" s="84">
        <v>44196</v>
      </c>
    </row>
    <row r="133" spans="2:22" ht="56.25" x14ac:dyDescent="0.25">
      <c r="B133" s="19" t="s">
        <v>939</v>
      </c>
      <c r="C133" s="19" t="s">
        <v>938</v>
      </c>
      <c r="D133" s="19">
        <v>12</v>
      </c>
      <c r="E133" s="19" t="s">
        <v>252</v>
      </c>
      <c r="F133" s="267"/>
      <c r="G133" s="19" t="s">
        <v>74</v>
      </c>
      <c r="H133" s="19" t="s">
        <v>253</v>
      </c>
      <c r="I133" s="19" t="s">
        <v>254</v>
      </c>
      <c r="J133" s="234">
        <v>1</v>
      </c>
      <c r="K133" s="19" t="s">
        <v>29</v>
      </c>
      <c r="L133" s="19" t="s">
        <v>1383</v>
      </c>
      <c r="M133" s="19" t="s">
        <v>1378</v>
      </c>
      <c r="N133" s="206">
        <v>0.16666666666666666</v>
      </c>
      <c r="O133" s="206">
        <v>0.16666666666666666</v>
      </c>
      <c r="P133" s="206">
        <v>0.16666666666666666</v>
      </c>
      <c r="Q133" s="206">
        <v>0.16666666666666666</v>
      </c>
      <c r="R133" s="206">
        <v>0.16666666666666666</v>
      </c>
      <c r="S133" s="206">
        <v>0.16666666666666666</v>
      </c>
      <c r="T133" s="19" t="s">
        <v>255</v>
      </c>
      <c r="U133" s="84">
        <v>43832</v>
      </c>
      <c r="V133" s="84">
        <v>44196</v>
      </c>
    </row>
    <row r="134" spans="2:22" ht="67.5" x14ac:dyDescent="0.25">
      <c r="B134" s="19" t="s">
        <v>939</v>
      </c>
      <c r="C134" s="19" t="s">
        <v>47</v>
      </c>
      <c r="D134" s="19">
        <v>1</v>
      </c>
      <c r="E134" s="19" t="s">
        <v>1283</v>
      </c>
      <c r="F134" s="19"/>
      <c r="G134" s="19" t="s">
        <v>72</v>
      </c>
      <c r="H134" s="19" t="s">
        <v>1284</v>
      </c>
      <c r="I134" s="261" t="s">
        <v>1285</v>
      </c>
      <c r="J134" s="261">
        <v>6</v>
      </c>
      <c r="K134" s="19" t="s">
        <v>28</v>
      </c>
      <c r="L134" s="19" t="s">
        <v>1301</v>
      </c>
      <c r="M134" s="19" t="s">
        <v>1376</v>
      </c>
      <c r="N134" s="261">
        <v>1</v>
      </c>
      <c r="O134" s="261">
        <v>1</v>
      </c>
      <c r="P134" s="261">
        <v>1</v>
      </c>
      <c r="Q134" s="261">
        <v>1</v>
      </c>
      <c r="R134" s="261">
        <v>1</v>
      </c>
      <c r="S134" s="261">
        <v>1</v>
      </c>
      <c r="T134" s="19" t="s">
        <v>287</v>
      </c>
      <c r="U134" s="84">
        <v>43832</v>
      </c>
      <c r="V134" s="84">
        <v>44196</v>
      </c>
    </row>
    <row r="135" spans="2:22" ht="67.5" x14ac:dyDescent="0.25">
      <c r="B135" s="19" t="s">
        <v>939</v>
      </c>
      <c r="C135" s="19" t="s">
        <v>49</v>
      </c>
      <c r="D135" s="19">
        <v>1</v>
      </c>
      <c r="E135" s="19" t="s">
        <v>1286</v>
      </c>
      <c r="F135" s="267"/>
      <c r="G135" s="19" t="s">
        <v>72</v>
      </c>
      <c r="H135" s="19" t="s">
        <v>1287</v>
      </c>
      <c r="I135" s="19" t="s">
        <v>1285</v>
      </c>
      <c r="J135" s="261">
        <v>6</v>
      </c>
      <c r="K135" s="19" t="s">
        <v>28</v>
      </c>
      <c r="L135" s="19" t="s">
        <v>1301</v>
      </c>
      <c r="M135" s="19" t="s">
        <v>1376</v>
      </c>
      <c r="N135" s="261">
        <v>1</v>
      </c>
      <c r="O135" s="261">
        <v>1</v>
      </c>
      <c r="P135" s="261">
        <v>1</v>
      </c>
      <c r="Q135" s="261">
        <v>1</v>
      </c>
      <c r="R135" s="261">
        <v>1</v>
      </c>
      <c r="S135" s="261">
        <v>1</v>
      </c>
      <c r="T135" s="19" t="s">
        <v>258</v>
      </c>
      <c r="U135" s="84">
        <v>43832</v>
      </c>
      <c r="V135" s="84">
        <v>44196</v>
      </c>
    </row>
    <row r="136" spans="2:22" ht="45" x14ac:dyDescent="0.25">
      <c r="B136" s="19" t="s">
        <v>939</v>
      </c>
      <c r="C136" s="19" t="s">
        <v>56</v>
      </c>
      <c r="D136" s="19">
        <v>1</v>
      </c>
      <c r="E136" s="19" t="s">
        <v>1288</v>
      </c>
      <c r="F136" s="267"/>
      <c r="G136" s="19" t="s">
        <v>72</v>
      </c>
      <c r="H136" s="19" t="s">
        <v>1289</v>
      </c>
      <c r="I136" s="19" t="s">
        <v>1285</v>
      </c>
      <c r="J136" s="261">
        <v>2</v>
      </c>
      <c r="K136" s="19" t="s">
        <v>28</v>
      </c>
      <c r="L136" s="19" t="s">
        <v>1301</v>
      </c>
      <c r="M136" s="19" t="s">
        <v>1376</v>
      </c>
      <c r="N136" s="19"/>
      <c r="O136" s="19"/>
      <c r="P136" s="19"/>
      <c r="Q136" s="102"/>
      <c r="R136" s="19">
        <v>1</v>
      </c>
      <c r="S136" s="19">
        <v>1</v>
      </c>
      <c r="T136" s="19" t="s">
        <v>235</v>
      </c>
      <c r="U136" s="84">
        <v>44075</v>
      </c>
      <c r="V136" s="84">
        <v>44196</v>
      </c>
    </row>
    <row r="137" spans="2:22" ht="141.6" customHeight="1" x14ac:dyDescent="0.25">
      <c r="B137" s="19" t="s">
        <v>10</v>
      </c>
      <c r="C137" s="19" t="s">
        <v>879</v>
      </c>
      <c r="D137" s="19">
        <v>1</v>
      </c>
      <c r="E137" s="19" t="s">
        <v>1397</v>
      </c>
      <c r="F137" s="19"/>
      <c r="G137" s="19" t="s">
        <v>74</v>
      </c>
      <c r="H137" s="19" t="s">
        <v>298</v>
      </c>
      <c r="I137" s="19" t="s">
        <v>299</v>
      </c>
      <c r="J137" s="256">
        <v>1</v>
      </c>
      <c r="K137" s="19" t="s">
        <v>29</v>
      </c>
      <c r="L137" s="19" t="s">
        <v>1539</v>
      </c>
      <c r="M137" s="19" t="s">
        <v>1396</v>
      </c>
      <c r="N137" s="19"/>
      <c r="O137" s="256">
        <v>0.25</v>
      </c>
      <c r="P137" s="256">
        <v>0.25</v>
      </c>
      <c r="Q137" s="256">
        <v>0.25</v>
      </c>
      <c r="R137" s="256">
        <v>0.25</v>
      </c>
      <c r="S137" s="19"/>
      <c r="T137" s="19" t="s">
        <v>680</v>
      </c>
      <c r="U137" s="84">
        <v>43891</v>
      </c>
      <c r="V137" s="84">
        <v>44135</v>
      </c>
    </row>
    <row r="138" spans="2:22" ht="141.6" customHeight="1" x14ac:dyDescent="0.25">
      <c r="B138" s="19" t="s">
        <v>10</v>
      </c>
      <c r="C138" s="19" t="s">
        <v>879</v>
      </c>
      <c r="D138" s="102">
        <v>2</v>
      </c>
      <c r="E138" s="102" t="s">
        <v>301</v>
      </c>
      <c r="F138" s="19"/>
      <c r="G138" s="19" t="s">
        <v>74</v>
      </c>
      <c r="H138" s="19" t="s">
        <v>302</v>
      </c>
      <c r="I138" s="102" t="s">
        <v>303</v>
      </c>
      <c r="J138" s="210">
        <v>1</v>
      </c>
      <c r="K138" s="19" t="s">
        <v>29</v>
      </c>
      <c r="L138" s="19" t="s">
        <v>1304</v>
      </c>
      <c r="M138" s="19" t="s">
        <v>1396</v>
      </c>
      <c r="N138" s="244">
        <v>0.16666666666666666</v>
      </c>
      <c r="O138" s="244">
        <v>0.16666666666666666</v>
      </c>
      <c r="P138" s="244">
        <v>0.16666666666666666</v>
      </c>
      <c r="Q138" s="244">
        <v>0.16666666666666666</v>
      </c>
      <c r="R138" s="244">
        <v>0.16666666666666666</v>
      </c>
      <c r="S138" s="244">
        <v>0.16666666666666666</v>
      </c>
      <c r="T138" s="19" t="s">
        <v>680</v>
      </c>
      <c r="U138" s="84">
        <v>43831</v>
      </c>
      <c r="V138" s="84">
        <v>44196</v>
      </c>
    </row>
    <row r="139" spans="2:22" ht="61.5" customHeight="1" x14ac:dyDescent="0.25">
      <c r="B139" s="19" t="s">
        <v>10</v>
      </c>
      <c r="C139" s="19" t="s">
        <v>879</v>
      </c>
      <c r="D139" s="19">
        <v>3</v>
      </c>
      <c r="E139" s="19" t="s">
        <v>311</v>
      </c>
      <c r="F139" s="19"/>
      <c r="G139" s="19" t="s">
        <v>74</v>
      </c>
      <c r="H139" s="19" t="s">
        <v>312</v>
      </c>
      <c r="I139" s="102" t="s">
        <v>313</v>
      </c>
      <c r="J139" s="210">
        <v>1</v>
      </c>
      <c r="K139" s="19" t="s">
        <v>29</v>
      </c>
      <c r="L139" s="102" t="s">
        <v>1305</v>
      </c>
      <c r="M139" s="19" t="s">
        <v>1396</v>
      </c>
      <c r="N139" s="244">
        <v>0.16666666666666666</v>
      </c>
      <c r="O139" s="244">
        <v>0.16666666666666666</v>
      </c>
      <c r="P139" s="244">
        <v>0.16666666666666666</v>
      </c>
      <c r="Q139" s="244">
        <v>0.16666666666666666</v>
      </c>
      <c r="R139" s="244">
        <v>0.16666666666666666</v>
      </c>
      <c r="S139" s="244">
        <v>0.16666666666666666</v>
      </c>
      <c r="T139" s="102" t="s">
        <v>314</v>
      </c>
      <c r="U139" s="84">
        <v>43831</v>
      </c>
      <c r="V139" s="84">
        <v>44196</v>
      </c>
    </row>
    <row r="140" spans="2:22" ht="56.25" customHeight="1" x14ac:dyDescent="0.25">
      <c r="B140" s="19" t="s">
        <v>10</v>
      </c>
      <c r="C140" s="19" t="s">
        <v>879</v>
      </c>
      <c r="D140" s="102">
        <v>4</v>
      </c>
      <c r="E140" s="19" t="s">
        <v>315</v>
      </c>
      <c r="F140" s="19"/>
      <c r="G140" s="19" t="s">
        <v>74</v>
      </c>
      <c r="H140" s="19" t="s">
        <v>316</v>
      </c>
      <c r="I140" s="102" t="s">
        <v>317</v>
      </c>
      <c r="J140" s="191">
        <v>2</v>
      </c>
      <c r="K140" s="19" t="s">
        <v>28</v>
      </c>
      <c r="L140" s="102" t="s">
        <v>1540</v>
      </c>
      <c r="M140" s="102" t="s">
        <v>1306</v>
      </c>
      <c r="N140" s="244"/>
      <c r="O140" s="244"/>
      <c r="P140" s="247">
        <v>1</v>
      </c>
      <c r="Q140" s="244"/>
      <c r="R140" s="247"/>
      <c r="S140" s="247">
        <v>1</v>
      </c>
      <c r="T140" s="19" t="s">
        <v>680</v>
      </c>
      <c r="U140" s="84">
        <v>43831</v>
      </c>
      <c r="V140" s="84">
        <v>44135</v>
      </c>
    </row>
    <row r="141" spans="2:22" ht="33" customHeight="1" x14ac:dyDescent="0.25">
      <c r="B141" s="19" t="s">
        <v>10</v>
      </c>
      <c r="C141" s="19" t="s">
        <v>879</v>
      </c>
      <c r="D141" s="19">
        <v>5</v>
      </c>
      <c r="E141" s="19" t="s">
        <v>318</v>
      </c>
      <c r="F141" s="19"/>
      <c r="G141" s="19" t="s">
        <v>74</v>
      </c>
      <c r="H141" s="19" t="s">
        <v>319</v>
      </c>
      <c r="I141" s="102" t="s">
        <v>320</v>
      </c>
      <c r="J141" s="191">
        <v>1</v>
      </c>
      <c r="K141" s="19" t="s">
        <v>29</v>
      </c>
      <c r="L141" s="102" t="s">
        <v>1584</v>
      </c>
      <c r="M141" s="19" t="s">
        <v>1404</v>
      </c>
      <c r="N141" s="244"/>
      <c r="O141" s="244"/>
      <c r="P141" s="247">
        <v>1</v>
      </c>
      <c r="Q141" s="244"/>
      <c r="R141" s="102"/>
      <c r="S141" s="247">
        <v>1</v>
      </c>
      <c r="T141" s="19" t="s">
        <v>680</v>
      </c>
      <c r="U141" s="84">
        <v>43831</v>
      </c>
      <c r="V141" s="84">
        <v>44043</v>
      </c>
    </row>
    <row r="142" spans="2:22" ht="56.25" x14ac:dyDescent="0.25">
      <c r="B142" s="19" t="s">
        <v>10</v>
      </c>
      <c r="C142" s="19" t="s">
        <v>879</v>
      </c>
      <c r="D142" s="102">
        <v>6</v>
      </c>
      <c r="E142" s="19" t="s">
        <v>321</v>
      </c>
      <c r="F142" s="19"/>
      <c r="G142" s="19" t="s">
        <v>74</v>
      </c>
      <c r="H142" s="19" t="s">
        <v>322</v>
      </c>
      <c r="I142" s="102" t="s">
        <v>323</v>
      </c>
      <c r="J142" s="191">
        <v>1</v>
      </c>
      <c r="K142" s="19" t="s">
        <v>29</v>
      </c>
      <c r="L142" s="102" t="s">
        <v>1490</v>
      </c>
      <c r="M142" s="19" t="s">
        <v>1404</v>
      </c>
      <c r="N142" s="244"/>
      <c r="O142" s="244"/>
      <c r="P142" s="244"/>
      <c r="Q142" s="244"/>
      <c r="R142" s="244"/>
      <c r="S142" s="247">
        <v>1</v>
      </c>
      <c r="T142" s="19" t="s">
        <v>680</v>
      </c>
      <c r="U142" s="84">
        <v>43831</v>
      </c>
      <c r="V142" s="84">
        <v>44196</v>
      </c>
    </row>
    <row r="143" spans="2:22" ht="22.5" x14ac:dyDescent="0.25">
      <c r="B143" s="19" t="s">
        <v>10</v>
      </c>
      <c r="C143" s="19" t="s">
        <v>879</v>
      </c>
      <c r="D143" s="19">
        <v>7</v>
      </c>
      <c r="E143" s="102" t="s">
        <v>324</v>
      </c>
      <c r="F143" s="19"/>
      <c r="G143" s="19" t="s">
        <v>74</v>
      </c>
      <c r="H143" s="19" t="s">
        <v>325</v>
      </c>
      <c r="I143" s="102" t="s">
        <v>326</v>
      </c>
      <c r="J143" s="191">
        <v>1</v>
      </c>
      <c r="K143" s="19" t="s">
        <v>29</v>
      </c>
      <c r="L143" s="102" t="s">
        <v>1585</v>
      </c>
      <c r="M143" s="19" t="s">
        <v>1404</v>
      </c>
      <c r="N143" s="244"/>
      <c r="O143" s="244"/>
      <c r="P143" s="244"/>
      <c r="Q143" s="244"/>
      <c r="R143" s="244"/>
      <c r="S143" s="247">
        <v>1</v>
      </c>
      <c r="T143" s="19" t="s">
        <v>680</v>
      </c>
      <c r="U143" s="84">
        <v>43831</v>
      </c>
      <c r="V143" s="84">
        <v>44196</v>
      </c>
    </row>
    <row r="144" spans="2:22" ht="33.75" x14ac:dyDescent="0.25">
      <c r="B144" s="19" t="s">
        <v>10</v>
      </c>
      <c r="C144" s="19" t="s">
        <v>879</v>
      </c>
      <c r="D144" s="102">
        <v>8</v>
      </c>
      <c r="E144" s="102" t="s">
        <v>835</v>
      </c>
      <c r="F144" s="273"/>
      <c r="G144" s="19" t="s">
        <v>74</v>
      </c>
      <c r="H144" s="19" t="s">
        <v>836</v>
      </c>
      <c r="I144" s="19" t="s">
        <v>999</v>
      </c>
      <c r="J144" s="197">
        <v>12</v>
      </c>
      <c r="K144" s="19" t="s">
        <v>28</v>
      </c>
      <c r="L144" s="102" t="s">
        <v>1307</v>
      </c>
      <c r="M144" s="19" t="s">
        <v>1404</v>
      </c>
      <c r="N144" s="252">
        <v>2</v>
      </c>
      <c r="O144" s="252">
        <v>2</v>
      </c>
      <c r="P144" s="252">
        <v>2</v>
      </c>
      <c r="Q144" s="252">
        <v>2</v>
      </c>
      <c r="R144" s="252">
        <v>2</v>
      </c>
      <c r="S144" s="252">
        <v>2</v>
      </c>
      <c r="T144" s="102" t="s">
        <v>310</v>
      </c>
      <c r="U144" s="84">
        <v>43831</v>
      </c>
      <c r="V144" s="84">
        <v>44196</v>
      </c>
    </row>
    <row r="145" spans="1:22" ht="22.5" x14ac:dyDescent="0.25">
      <c r="B145" s="19" t="s">
        <v>10</v>
      </c>
      <c r="C145" s="19" t="s">
        <v>879</v>
      </c>
      <c r="D145" s="19">
        <v>9</v>
      </c>
      <c r="E145" s="248" t="s">
        <v>678</v>
      </c>
      <c r="F145" s="274"/>
      <c r="G145" s="19" t="s">
        <v>843</v>
      </c>
      <c r="H145" s="262" t="s">
        <v>1091</v>
      </c>
      <c r="I145" s="248" t="s">
        <v>1092</v>
      </c>
      <c r="J145" s="191">
        <v>2</v>
      </c>
      <c r="K145" s="19" t="s">
        <v>28</v>
      </c>
      <c r="L145" s="248" t="s">
        <v>1092</v>
      </c>
      <c r="M145" s="19" t="s">
        <v>1404</v>
      </c>
      <c r="N145" s="245"/>
      <c r="O145" s="247">
        <v>1</v>
      </c>
      <c r="P145" s="245"/>
      <c r="Q145" s="247">
        <v>1</v>
      </c>
      <c r="R145" s="245"/>
      <c r="S145" s="245"/>
      <c r="T145" s="19" t="s">
        <v>680</v>
      </c>
      <c r="U145" s="84">
        <v>43891</v>
      </c>
      <c r="V145" s="84">
        <v>44196</v>
      </c>
    </row>
    <row r="146" spans="1:22" ht="33.75" x14ac:dyDescent="0.25">
      <c r="B146" s="19" t="s">
        <v>10</v>
      </c>
      <c r="C146" s="19" t="s">
        <v>879</v>
      </c>
      <c r="D146" s="102">
        <v>10</v>
      </c>
      <c r="E146" s="19" t="s">
        <v>699</v>
      </c>
      <c r="F146" s="273"/>
      <c r="G146" s="19" t="s">
        <v>843</v>
      </c>
      <c r="H146" s="19" t="s">
        <v>1093</v>
      </c>
      <c r="I146" s="19" t="s">
        <v>1094</v>
      </c>
      <c r="J146" s="256">
        <v>1</v>
      </c>
      <c r="K146" s="19" t="s">
        <v>29</v>
      </c>
      <c r="L146" s="19" t="s">
        <v>1308</v>
      </c>
      <c r="M146" s="189" t="s">
        <v>1485</v>
      </c>
      <c r="N146" s="245"/>
      <c r="O146" s="245"/>
      <c r="P146" s="245">
        <v>1</v>
      </c>
      <c r="Q146" s="245"/>
      <c r="R146" s="245"/>
      <c r="S146" s="245"/>
      <c r="T146" s="19" t="s">
        <v>680</v>
      </c>
      <c r="U146" s="84" t="s">
        <v>838</v>
      </c>
      <c r="V146" s="84">
        <v>44012</v>
      </c>
    </row>
    <row r="147" spans="1:22" ht="42" customHeight="1" x14ac:dyDescent="0.25">
      <c r="B147" s="19" t="s">
        <v>10</v>
      </c>
      <c r="C147" s="19" t="s">
        <v>879</v>
      </c>
      <c r="D147" s="19">
        <v>11</v>
      </c>
      <c r="E147" s="248" t="s">
        <v>717</v>
      </c>
      <c r="F147" s="273"/>
      <c r="G147" s="19" t="s">
        <v>843</v>
      </c>
      <c r="H147" s="248" t="s">
        <v>718</v>
      </c>
      <c r="I147" s="19" t="s">
        <v>719</v>
      </c>
      <c r="J147" s="191">
        <v>1</v>
      </c>
      <c r="K147" s="19" t="s">
        <v>28</v>
      </c>
      <c r="L147" s="248" t="s">
        <v>718</v>
      </c>
      <c r="M147" s="189" t="s">
        <v>1485</v>
      </c>
      <c r="N147" s="245"/>
      <c r="O147" s="245"/>
      <c r="P147" s="245"/>
      <c r="Q147" s="245"/>
      <c r="R147" s="247">
        <v>1</v>
      </c>
      <c r="S147" s="245"/>
      <c r="T147" s="19" t="s">
        <v>680</v>
      </c>
      <c r="U147" s="84">
        <v>44075</v>
      </c>
      <c r="V147" s="84">
        <v>44135</v>
      </c>
    </row>
    <row r="148" spans="1:22" ht="33.75" x14ac:dyDescent="0.25">
      <c r="B148" s="19" t="s">
        <v>10</v>
      </c>
      <c r="C148" s="19" t="s">
        <v>879</v>
      </c>
      <c r="D148" s="102">
        <v>12</v>
      </c>
      <c r="E148" s="248" t="s">
        <v>785</v>
      </c>
      <c r="F148" s="273"/>
      <c r="G148" s="19" t="s">
        <v>843</v>
      </c>
      <c r="H148" s="248" t="s">
        <v>1394</v>
      </c>
      <c r="I148" s="19" t="s">
        <v>1095</v>
      </c>
      <c r="J148" s="191">
        <v>5</v>
      </c>
      <c r="K148" s="19" t="s">
        <v>28</v>
      </c>
      <c r="L148" s="248" t="s">
        <v>786</v>
      </c>
      <c r="M148" s="19" t="s">
        <v>1404</v>
      </c>
      <c r="N148" s="247">
        <v>1</v>
      </c>
      <c r="O148" s="247">
        <v>1</v>
      </c>
      <c r="P148" s="247">
        <v>1</v>
      </c>
      <c r="Q148" s="247">
        <v>1</v>
      </c>
      <c r="R148" s="247">
        <v>1</v>
      </c>
      <c r="S148" s="245"/>
      <c r="T148" s="19" t="s">
        <v>680</v>
      </c>
      <c r="U148" s="84">
        <v>43831</v>
      </c>
      <c r="V148" s="84">
        <v>44135</v>
      </c>
    </row>
    <row r="149" spans="1:22" ht="33.75" x14ac:dyDescent="0.25">
      <c r="B149" s="19" t="s">
        <v>10</v>
      </c>
      <c r="C149" s="19" t="s">
        <v>879</v>
      </c>
      <c r="D149" s="19">
        <v>13</v>
      </c>
      <c r="E149" s="248" t="s">
        <v>788</v>
      </c>
      <c r="F149" s="273"/>
      <c r="G149" s="19" t="s">
        <v>843</v>
      </c>
      <c r="H149" s="248" t="s">
        <v>1395</v>
      </c>
      <c r="I149" s="19" t="s">
        <v>1096</v>
      </c>
      <c r="J149" s="191">
        <v>3</v>
      </c>
      <c r="K149" s="19" t="s">
        <v>28</v>
      </c>
      <c r="L149" s="248" t="s">
        <v>786</v>
      </c>
      <c r="M149" s="19" t="s">
        <v>1404</v>
      </c>
      <c r="N149" s="245"/>
      <c r="O149" s="249">
        <v>1</v>
      </c>
      <c r="P149" s="249">
        <v>1</v>
      </c>
      <c r="Q149" s="249">
        <v>1</v>
      </c>
      <c r="R149" s="245"/>
      <c r="S149" s="245"/>
      <c r="T149" s="19" t="s">
        <v>680</v>
      </c>
      <c r="U149" s="84">
        <v>43891</v>
      </c>
      <c r="V149" s="84">
        <v>44074</v>
      </c>
    </row>
    <row r="150" spans="1:22" ht="56.25" x14ac:dyDescent="0.25">
      <c r="B150" s="19" t="s">
        <v>10</v>
      </c>
      <c r="C150" s="19" t="s">
        <v>880</v>
      </c>
      <c r="D150" s="102">
        <v>1</v>
      </c>
      <c r="E150" s="102" t="s">
        <v>304</v>
      </c>
      <c r="F150" s="19"/>
      <c r="G150" s="19" t="s">
        <v>74</v>
      </c>
      <c r="H150" s="19" t="s">
        <v>305</v>
      </c>
      <c r="I150" s="102" t="s">
        <v>306</v>
      </c>
      <c r="J150" s="210">
        <v>1</v>
      </c>
      <c r="K150" s="19" t="s">
        <v>29</v>
      </c>
      <c r="L150" s="102" t="s">
        <v>1309</v>
      </c>
      <c r="M150" s="189" t="s">
        <v>1485</v>
      </c>
      <c r="N150" s="244">
        <f t="shared" ref="N150:S151" si="0">1/6</f>
        <v>0.16666666666666666</v>
      </c>
      <c r="O150" s="244">
        <f t="shared" si="0"/>
        <v>0.16666666666666666</v>
      </c>
      <c r="P150" s="244">
        <f t="shared" si="0"/>
        <v>0.16666666666666666</v>
      </c>
      <c r="Q150" s="244">
        <f t="shared" si="0"/>
        <v>0.16666666666666666</v>
      </c>
      <c r="R150" s="244">
        <f t="shared" si="0"/>
        <v>0.16666666666666666</v>
      </c>
      <c r="S150" s="244">
        <f t="shared" si="0"/>
        <v>0.16666666666666666</v>
      </c>
      <c r="T150" s="19" t="s">
        <v>680</v>
      </c>
      <c r="U150" s="84">
        <v>43831</v>
      </c>
      <c r="V150" s="84">
        <v>44196</v>
      </c>
    </row>
    <row r="151" spans="1:22" ht="90" customHeight="1" x14ac:dyDescent="0.25">
      <c r="B151" s="102" t="s">
        <v>10</v>
      </c>
      <c r="C151" s="19" t="s">
        <v>880</v>
      </c>
      <c r="D151" s="102">
        <v>2</v>
      </c>
      <c r="E151" s="102" t="s">
        <v>307</v>
      </c>
      <c r="F151" s="102"/>
      <c r="G151" s="19" t="s">
        <v>74</v>
      </c>
      <c r="H151" s="102" t="s">
        <v>308</v>
      </c>
      <c r="I151" s="102" t="s">
        <v>309</v>
      </c>
      <c r="J151" s="210">
        <v>1</v>
      </c>
      <c r="K151" s="102" t="s">
        <v>29</v>
      </c>
      <c r="L151" s="102" t="s">
        <v>1310</v>
      </c>
      <c r="M151" s="19" t="s">
        <v>1404</v>
      </c>
      <c r="N151" s="244">
        <f t="shared" si="0"/>
        <v>0.16666666666666666</v>
      </c>
      <c r="O151" s="244">
        <f t="shared" si="0"/>
        <v>0.16666666666666666</v>
      </c>
      <c r="P151" s="244">
        <f t="shared" si="0"/>
        <v>0.16666666666666666</v>
      </c>
      <c r="Q151" s="244">
        <f t="shared" si="0"/>
        <v>0.16666666666666666</v>
      </c>
      <c r="R151" s="244">
        <f t="shared" si="0"/>
        <v>0.16666666666666666</v>
      </c>
      <c r="S151" s="244">
        <f t="shared" si="0"/>
        <v>0.16666666666666666</v>
      </c>
      <c r="T151" s="102" t="s">
        <v>310</v>
      </c>
      <c r="U151" s="263">
        <v>43831</v>
      </c>
      <c r="V151" s="263">
        <v>44196</v>
      </c>
    </row>
    <row r="152" spans="1:22" ht="45" x14ac:dyDescent="0.25">
      <c r="B152" s="19" t="s">
        <v>902</v>
      </c>
      <c r="C152" s="19" t="s">
        <v>327</v>
      </c>
      <c r="D152" s="19">
        <v>1</v>
      </c>
      <c r="E152" s="19" t="s">
        <v>1168</v>
      </c>
      <c r="F152" s="273"/>
      <c r="G152" s="19" t="s">
        <v>843</v>
      </c>
      <c r="H152" s="19" t="s">
        <v>967</v>
      </c>
      <c r="I152" s="19" t="s">
        <v>965</v>
      </c>
      <c r="J152" s="256">
        <v>1</v>
      </c>
      <c r="K152" s="19" t="s">
        <v>29</v>
      </c>
      <c r="L152" s="19" t="s">
        <v>1311</v>
      </c>
      <c r="M152" s="19" t="s">
        <v>1404</v>
      </c>
      <c r="N152" s="245"/>
      <c r="O152" s="245"/>
      <c r="P152" s="245"/>
      <c r="Q152" s="245">
        <f>1/3</f>
        <v>0.33333333333333331</v>
      </c>
      <c r="R152" s="245">
        <f>1/3</f>
        <v>0.33333333333333331</v>
      </c>
      <c r="S152" s="245">
        <f>1/3</f>
        <v>0.33333333333333331</v>
      </c>
      <c r="T152" s="19" t="s">
        <v>1097</v>
      </c>
      <c r="U152" s="84">
        <v>44013</v>
      </c>
      <c r="V152" s="84">
        <v>44196</v>
      </c>
    </row>
    <row r="153" spans="1:22" ht="56.25" x14ac:dyDescent="0.25">
      <c r="B153" s="19" t="s">
        <v>902</v>
      </c>
      <c r="C153" s="19" t="s">
        <v>327</v>
      </c>
      <c r="D153" s="19">
        <v>2</v>
      </c>
      <c r="E153" s="19" t="s">
        <v>1181</v>
      </c>
      <c r="F153" s="19"/>
      <c r="G153" s="19" t="s">
        <v>329</v>
      </c>
      <c r="H153" s="19" t="s">
        <v>1169</v>
      </c>
      <c r="I153" s="19" t="s">
        <v>1171</v>
      </c>
      <c r="J153" s="256">
        <v>1</v>
      </c>
      <c r="K153" s="19" t="s">
        <v>29</v>
      </c>
      <c r="L153" s="19" t="s">
        <v>1541</v>
      </c>
      <c r="M153" s="19" t="s">
        <v>1404</v>
      </c>
      <c r="N153" s="256"/>
      <c r="O153" s="256">
        <f>1/5</f>
        <v>0.2</v>
      </c>
      <c r="P153" s="256">
        <f t="shared" ref="P153:S153" si="1">1/5</f>
        <v>0.2</v>
      </c>
      <c r="Q153" s="256">
        <f t="shared" si="1"/>
        <v>0.2</v>
      </c>
      <c r="R153" s="256">
        <f t="shared" si="1"/>
        <v>0.2</v>
      </c>
      <c r="S153" s="256">
        <f t="shared" si="1"/>
        <v>0.2</v>
      </c>
      <c r="T153" s="19" t="s">
        <v>1098</v>
      </c>
      <c r="U153" s="84">
        <v>43892</v>
      </c>
      <c r="V153" s="84">
        <v>44196</v>
      </c>
    </row>
    <row r="154" spans="1:22" ht="67.5" x14ac:dyDescent="0.25">
      <c r="B154" s="19" t="s">
        <v>902</v>
      </c>
      <c r="C154" s="19" t="s">
        <v>14</v>
      </c>
      <c r="D154" s="19">
        <v>3</v>
      </c>
      <c r="E154" s="19" t="s">
        <v>1170</v>
      </c>
      <c r="F154" s="19"/>
      <c r="G154" s="19" t="s">
        <v>74</v>
      </c>
      <c r="H154" s="19" t="s">
        <v>1312</v>
      </c>
      <c r="I154" s="19" t="s">
        <v>1542</v>
      </c>
      <c r="J154" s="256">
        <v>1</v>
      </c>
      <c r="K154" s="19" t="s">
        <v>29</v>
      </c>
      <c r="L154" s="19" t="s">
        <v>1541</v>
      </c>
      <c r="M154" s="19" t="s">
        <v>1404</v>
      </c>
      <c r="N154" s="256"/>
      <c r="O154" s="256">
        <v>0.2</v>
      </c>
      <c r="P154" s="256">
        <v>0.2</v>
      </c>
      <c r="Q154" s="256">
        <v>0.2</v>
      </c>
      <c r="R154" s="256">
        <v>0.2</v>
      </c>
      <c r="S154" s="256">
        <v>0.2</v>
      </c>
      <c r="T154" s="19" t="s">
        <v>336</v>
      </c>
      <c r="U154" s="84">
        <v>43892</v>
      </c>
      <c r="V154" s="84">
        <v>44196</v>
      </c>
    </row>
    <row r="155" spans="1:22" ht="33.75" x14ac:dyDescent="0.25">
      <c r="B155" s="19" t="s">
        <v>902</v>
      </c>
      <c r="C155" s="19" t="s">
        <v>327</v>
      </c>
      <c r="D155" s="19">
        <v>4</v>
      </c>
      <c r="E155" s="19" t="s">
        <v>1099</v>
      </c>
      <c r="F155" s="19"/>
      <c r="G155" s="19" t="s">
        <v>338</v>
      </c>
      <c r="H155" s="19" t="s">
        <v>848</v>
      </c>
      <c r="I155" s="19" t="s">
        <v>339</v>
      </c>
      <c r="J155" s="247">
        <v>1</v>
      </c>
      <c r="K155" s="19" t="s">
        <v>28</v>
      </c>
      <c r="L155" s="19" t="s">
        <v>1313</v>
      </c>
      <c r="M155" s="189" t="s">
        <v>1485</v>
      </c>
      <c r="N155" s="247">
        <v>1</v>
      </c>
      <c r="O155" s="256"/>
      <c r="P155" s="256"/>
      <c r="Q155" s="256"/>
      <c r="R155" s="256"/>
      <c r="S155" s="256"/>
      <c r="T155" s="19" t="s">
        <v>1100</v>
      </c>
      <c r="U155" s="84">
        <v>43832</v>
      </c>
      <c r="V155" s="84">
        <v>43890</v>
      </c>
    </row>
    <row r="156" spans="1:22" ht="101.25" x14ac:dyDescent="0.25">
      <c r="A156" s="187"/>
      <c r="B156" s="19" t="s">
        <v>902</v>
      </c>
      <c r="C156" s="19" t="s">
        <v>327</v>
      </c>
      <c r="D156" s="19">
        <v>5</v>
      </c>
      <c r="E156" s="19" t="s">
        <v>341</v>
      </c>
      <c r="F156" s="19"/>
      <c r="G156" s="19" t="s">
        <v>338</v>
      </c>
      <c r="H156" s="19" t="s">
        <v>1172</v>
      </c>
      <c r="I156" s="19" t="s">
        <v>1543</v>
      </c>
      <c r="J156" s="256">
        <v>1</v>
      </c>
      <c r="K156" s="19" t="s">
        <v>29</v>
      </c>
      <c r="L156" s="19" t="s">
        <v>1311</v>
      </c>
      <c r="M156" s="19" t="s">
        <v>1404</v>
      </c>
      <c r="N156" s="256"/>
      <c r="O156" s="256">
        <f>1/5</f>
        <v>0.2</v>
      </c>
      <c r="P156" s="256">
        <f t="shared" ref="P156:S156" si="2">1/5</f>
        <v>0.2</v>
      </c>
      <c r="Q156" s="256">
        <f t="shared" si="2"/>
        <v>0.2</v>
      </c>
      <c r="R156" s="256">
        <f t="shared" si="2"/>
        <v>0.2</v>
      </c>
      <c r="S156" s="256">
        <f t="shared" si="2"/>
        <v>0.2</v>
      </c>
      <c r="T156" s="19" t="s">
        <v>1100</v>
      </c>
      <c r="U156" s="84">
        <v>43892</v>
      </c>
      <c r="V156" s="84">
        <v>44196</v>
      </c>
    </row>
    <row r="157" spans="1:22" ht="22.5" x14ac:dyDescent="0.25">
      <c r="B157" s="19" t="s">
        <v>902</v>
      </c>
      <c r="C157" s="19" t="s">
        <v>327</v>
      </c>
      <c r="D157" s="19">
        <v>6</v>
      </c>
      <c r="E157" s="19" t="s">
        <v>344</v>
      </c>
      <c r="F157" s="19"/>
      <c r="G157" s="19" t="s">
        <v>345</v>
      </c>
      <c r="H157" s="19" t="s">
        <v>847</v>
      </c>
      <c r="I157" s="19" t="s">
        <v>339</v>
      </c>
      <c r="J157" s="249">
        <v>1</v>
      </c>
      <c r="K157" s="19" t="s">
        <v>28</v>
      </c>
      <c r="L157" s="19" t="s">
        <v>1313</v>
      </c>
      <c r="M157" s="189" t="s">
        <v>1485</v>
      </c>
      <c r="N157" s="249"/>
      <c r="O157" s="247"/>
      <c r="P157" s="247">
        <v>1</v>
      </c>
      <c r="Q157" s="256"/>
      <c r="R157" s="256"/>
      <c r="S157" s="256"/>
      <c r="T157" s="19" t="s">
        <v>1100</v>
      </c>
      <c r="U157" s="84">
        <v>43952</v>
      </c>
      <c r="V157" s="84">
        <v>44012</v>
      </c>
    </row>
    <row r="158" spans="1:22" ht="78.75" x14ac:dyDescent="0.25">
      <c r="B158" s="19" t="s">
        <v>902</v>
      </c>
      <c r="C158" s="19" t="s">
        <v>327</v>
      </c>
      <c r="D158" s="19">
        <v>7</v>
      </c>
      <c r="E158" s="19" t="s">
        <v>347</v>
      </c>
      <c r="F158" s="19"/>
      <c r="G158" s="19" t="s">
        <v>345</v>
      </c>
      <c r="H158" s="19" t="s">
        <v>1173</v>
      </c>
      <c r="I158" s="19" t="s">
        <v>1544</v>
      </c>
      <c r="J158" s="256">
        <v>1</v>
      </c>
      <c r="K158" s="19" t="s">
        <v>29</v>
      </c>
      <c r="L158" s="19" t="s">
        <v>1311</v>
      </c>
      <c r="M158" s="19" t="s">
        <v>1404</v>
      </c>
      <c r="N158" s="256"/>
      <c r="O158" s="256">
        <f>1/5</f>
        <v>0.2</v>
      </c>
      <c r="P158" s="256">
        <f t="shared" ref="P158:S160" si="3">1/5</f>
        <v>0.2</v>
      </c>
      <c r="Q158" s="256">
        <f t="shared" si="3"/>
        <v>0.2</v>
      </c>
      <c r="R158" s="256">
        <f t="shared" si="3"/>
        <v>0.2</v>
      </c>
      <c r="S158" s="256">
        <f t="shared" si="3"/>
        <v>0.2</v>
      </c>
      <c r="T158" s="19" t="s">
        <v>1100</v>
      </c>
      <c r="U158" s="84">
        <v>43892</v>
      </c>
      <c r="V158" s="84">
        <v>44196</v>
      </c>
    </row>
    <row r="159" spans="1:22" ht="33.75" x14ac:dyDescent="0.25">
      <c r="B159" s="19" t="s">
        <v>902</v>
      </c>
      <c r="C159" s="19" t="s">
        <v>327</v>
      </c>
      <c r="D159" s="19">
        <v>8</v>
      </c>
      <c r="E159" s="19" t="s">
        <v>349</v>
      </c>
      <c r="F159" s="19"/>
      <c r="G159" s="19" t="s">
        <v>350</v>
      </c>
      <c r="H159" s="19" t="s">
        <v>849</v>
      </c>
      <c r="I159" s="19" t="s">
        <v>339</v>
      </c>
      <c r="J159" s="249">
        <v>1</v>
      </c>
      <c r="K159" s="19" t="s">
        <v>28</v>
      </c>
      <c r="L159" s="19" t="s">
        <v>1313</v>
      </c>
      <c r="M159" s="189" t="s">
        <v>1485</v>
      </c>
      <c r="N159" s="256"/>
      <c r="O159" s="247"/>
      <c r="P159" s="247">
        <v>1</v>
      </c>
      <c r="Q159" s="256"/>
      <c r="R159" s="256"/>
      <c r="S159" s="256"/>
      <c r="T159" s="19" t="s">
        <v>1100</v>
      </c>
      <c r="U159" s="84">
        <v>43952</v>
      </c>
      <c r="V159" s="84">
        <v>44012</v>
      </c>
    </row>
    <row r="160" spans="1:22" ht="78.75" x14ac:dyDescent="0.25">
      <c r="B160" s="19" t="s">
        <v>902</v>
      </c>
      <c r="C160" s="19" t="s">
        <v>327</v>
      </c>
      <c r="D160" s="19">
        <v>9</v>
      </c>
      <c r="E160" s="19" t="s">
        <v>352</v>
      </c>
      <c r="F160" s="19"/>
      <c r="G160" s="19" t="s">
        <v>350</v>
      </c>
      <c r="H160" s="19" t="s">
        <v>1545</v>
      </c>
      <c r="I160" s="19" t="s">
        <v>1546</v>
      </c>
      <c r="J160" s="256">
        <v>1</v>
      </c>
      <c r="K160" s="19" t="s">
        <v>29</v>
      </c>
      <c r="L160" s="19" t="s">
        <v>1311</v>
      </c>
      <c r="M160" s="19" t="s">
        <v>1404</v>
      </c>
      <c r="N160" s="256"/>
      <c r="O160" s="256">
        <f>1/5</f>
        <v>0.2</v>
      </c>
      <c r="P160" s="256">
        <f t="shared" si="3"/>
        <v>0.2</v>
      </c>
      <c r="Q160" s="256">
        <f t="shared" si="3"/>
        <v>0.2</v>
      </c>
      <c r="R160" s="256">
        <f t="shared" si="3"/>
        <v>0.2</v>
      </c>
      <c r="S160" s="256">
        <f t="shared" si="3"/>
        <v>0.2</v>
      </c>
      <c r="T160" s="19" t="s">
        <v>1100</v>
      </c>
      <c r="U160" s="84">
        <v>43892</v>
      </c>
      <c r="V160" s="84">
        <v>44196</v>
      </c>
    </row>
    <row r="161" spans="1:22" ht="22.5" x14ac:dyDescent="0.25">
      <c r="B161" s="19" t="s">
        <v>902</v>
      </c>
      <c r="C161" s="19" t="s">
        <v>327</v>
      </c>
      <c r="D161" s="19">
        <v>10</v>
      </c>
      <c r="E161" s="19" t="s">
        <v>354</v>
      </c>
      <c r="F161" s="19"/>
      <c r="G161" s="19" t="s">
        <v>329</v>
      </c>
      <c r="H161" s="19" t="s">
        <v>1000</v>
      </c>
      <c r="I161" s="19" t="s">
        <v>339</v>
      </c>
      <c r="J161" s="249">
        <v>1</v>
      </c>
      <c r="K161" s="19" t="s">
        <v>28</v>
      </c>
      <c r="L161" s="19" t="s">
        <v>1314</v>
      </c>
      <c r="M161" s="189" t="s">
        <v>1485</v>
      </c>
      <c r="N161" s="256"/>
      <c r="O161" s="249"/>
      <c r="P161" s="256"/>
      <c r="Q161" s="249">
        <v>1</v>
      </c>
      <c r="R161" s="256"/>
      <c r="S161" s="256"/>
      <c r="T161" s="19" t="s">
        <v>1100</v>
      </c>
      <c r="U161" s="84">
        <v>44013</v>
      </c>
      <c r="V161" s="84">
        <v>44074</v>
      </c>
    </row>
    <row r="162" spans="1:22" ht="56.25" x14ac:dyDescent="0.25">
      <c r="B162" s="19" t="s">
        <v>902</v>
      </c>
      <c r="C162" s="19" t="s">
        <v>327</v>
      </c>
      <c r="D162" s="19">
        <v>11</v>
      </c>
      <c r="E162" s="19" t="s">
        <v>356</v>
      </c>
      <c r="F162" s="19"/>
      <c r="G162" s="19" t="s">
        <v>329</v>
      </c>
      <c r="H162" s="19" t="s">
        <v>1174</v>
      </c>
      <c r="I162" s="19" t="s">
        <v>1547</v>
      </c>
      <c r="J162" s="256">
        <v>1</v>
      </c>
      <c r="K162" s="19" t="s">
        <v>29</v>
      </c>
      <c r="L162" s="19" t="s">
        <v>1503</v>
      </c>
      <c r="M162" s="19" t="s">
        <v>1504</v>
      </c>
      <c r="N162" s="256"/>
      <c r="O162" s="256"/>
      <c r="P162" s="256"/>
      <c r="Q162" s="256"/>
      <c r="R162" s="256">
        <v>0.5</v>
      </c>
      <c r="S162" s="256">
        <v>0.5</v>
      </c>
      <c r="T162" s="19" t="s">
        <v>355</v>
      </c>
      <c r="U162" s="84">
        <v>44075</v>
      </c>
      <c r="V162" s="84">
        <v>44196</v>
      </c>
    </row>
    <row r="163" spans="1:22" ht="67.5" x14ac:dyDescent="0.25">
      <c r="B163" s="19" t="s">
        <v>902</v>
      </c>
      <c r="C163" s="19" t="s">
        <v>327</v>
      </c>
      <c r="D163" s="19">
        <v>12</v>
      </c>
      <c r="E163" s="19" t="s">
        <v>358</v>
      </c>
      <c r="F163" s="19"/>
      <c r="G163" s="19" t="s">
        <v>74</v>
      </c>
      <c r="H163" s="19" t="s">
        <v>1175</v>
      </c>
      <c r="I163" s="19" t="s">
        <v>1176</v>
      </c>
      <c r="J163" s="19">
        <v>106</v>
      </c>
      <c r="K163" s="19" t="s">
        <v>28</v>
      </c>
      <c r="L163" s="19" t="s">
        <v>1548</v>
      </c>
      <c r="M163" s="19" t="s">
        <v>1404</v>
      </c>
      <c r="N163" s="19">
        <v>17</v>
      </c>
      <c r="O163" s="19">
        <v>0</v>
      </c>
      <c r="P163" s="19">
        <v>0</v>
      </c>
      <c r="Q163" s="19">
        <v>15</v>
      </c>
      <c r="R163" s="19">
        <v>29</v>
      </c>
      <c r="S163" s="19">
        <v>45</v>
      </c>
      <c r="T163" s="19" t="s">
        <v>361</v>
      </c>
      <c r="U163" s="84">
        <v>43831</v>
      </c>
      <c r="V163" s="84">
        <v>44196</v>
      </c>
    </row>
    <row r="164" spans="1:22" ht="73.5" customHeight="1" x14ac:dyDescent="0.25">
      <c r="B164" s="19" t="s">
        <v>902</v>
      </c>
      <c r="C164" s="19" t="s">
        <v>327</v>
      </c>
      <c r="D164" s="19">
        <v>13</v>
      </c>
      <c r="E164" s="19" t="s">
        <v>362</v>
      </c>
      <c r="F164" s="19"/>
      <c r="G164" s="19" t="s">
        <v>74</v>
      </c>
      <c r="H164" s="19" t="s">
        <v>1178</v>
      </c>
      <c r="I164" s="19" t="s">
        <v>1177</v>
      </c>
      <c r="J164" s="19">
        <v>34</v>
      </c>
      <c r="K164" s="19" t="s">
        <v>28</v>
      </c>
      <c r="L164" s="19" t="s">
        <v>1548</v>
      </c>
      <c r="M164" s="19" t="s">
        <v>1404</v>
      </c>
      <c r="N164" s="19"/>
      <c r="O164" s="19"/>
      <c r="P164" s="19"/>
      <c r="Q164" s="19">
        <v>19</v>
      </c>
      <c r="R164" s="19">
        <v>7</v>
      </c>
      <c r="S164" s="19">
        <v>8</v>
      </c>
      <c r="T164" s="19" t="s">
        <v>361</v>
      </c>
      <c r="U164" s="84">
        <v>44013</v>
      </c>
      <c r="V164" s="84">
        <v>44135</v>
      </c>
    </row>
    <row r="165" spans="1:22" ht="67.5" x14ac:dyDescent="0.25">
      <c r="B165" s="19" t="s">
        <v>902</v>
      </c>
      <c r="C165" s="19" t="s">
        <v>327</v>
      </c>
      <c r="D165" s="19">
        <v>14</v>
      </c>
      <c r="E165" s="19" t="s">
        <v>365</v>
      </c>
      <c r="F165" s="19"/>
      <c r="G165" s="19" t="s">
        <v>74</v>
      </c>
      <c r="H165" s="19" t="s">
        <v>1179</v>
      </c>
      <c r="I165" s="19" t="s">
        <v>1180</v>
      </c>
      <c r="J165" s="19">
        <v>34</v>
      </c>
      <c r="K165" s="19" t="s">
        <v>28</v>
      </c>
      <c r="L165" s="19" t="s">
        <v>1548</v>
      </c>
      <c r="M165" s="19" t="s">
        <v>1404</v>
      </c>
      <c r="N165" s="19"/>
      <c r="O165" s="19"/>
      <c r="P165" s="19"/>
      <c r="Q165" s="19">
        <v>33</v>
      </c>
      <c r="R165" s="19">
        <v>1</v>
      </c>
      <c r="S165" s="19"/>
      <c r="T165" s="19" t="s">
        <v>361</v>
      </c>
      <c r="U165" s="84">
        <v>44013</v>
      </c>
      <c r="V165" s="84">
        <v>44135</v>
      </c>
    </row>
    <row r="166" spans="1:22" ht="45" x14ac:dyDescent="0.25">
      <c r="B166" s="19" t="s">
        <v>902</v>
      </c>
      <c r="C166" s="19" t="s">
        <v>327</v>
      </c>
      <c r="D166" s="19">
        <v>15</v>
      </c>
      <c r="E166" s="19" t="s">
        <v>776</v>
      </c>
      <c r="F166" s="273"/>
      <c r="G166" s="19" t="s">
        <v>843</v>
      </c>
      <c r="H166" s="19" t="s">
        <v>967</v>
      </c>
      <c r="I166" s="19" t="s">
        <v>966</v>
      </c>
      <c r="J166" s="234">
        <v>1</v>
      </c>
      <c r="K166" s="19" t="s">
        <v>29</v>
      </c>
      <c r="L166" s="19" t="s">
        <v>1311</v>
      </c>
      <c r="M166" s="19" t="s">
        <v>1404</v>
      </c>
      <c r="N166" s="245"/>
      <c r="O166" s="245"/>
      <c r="P166" s="245"/>
      <c r="Q166" s="245">
        <f>1/3</f>
        <v>0.33333333333333331</v>
      </c>
      <c r="R166" s="245">
        <f>1/3</f>
        <v>0.33333333333333331</v>
      </c>
      <c r="S166" s="245">
        <f>1/3</f>
        <v>0.33333333333333331</v>
      </c>
      <c r="T166" s="19" t="s">
        <v>777</v>
      </c>
      <c r="U166" s="84">
        <v>44013</v>
      </c>
      <c r="V166" s="84">
        <v>44196</v>
      </c>
    </row>
    <row r="167" spans="1:22" ht="56.25" x14ac:dyDescent="0.25">
      <c r="B167" s="19" t="s">
        <v>62</v>
      </c>
      <c r="C167" s="19" t="s">
        <v>979</v>
      </c>
      <c r="D167" s="19">
        <v>1</v>
      </c>
      <c r="E167" s="19" t="s">
        <v>1182</v>
      </c>
      <c r="F167" s="19"/>
      <c r="G167" s="19" t="s">
        <v>74</v>
      </c>
      <c r="H167" s="19" t="s">
        <v>1183</v>
      </c>
      <c r="I167" s="19" t="s">
        <v>1184</v>
      </c>
      <c r="J167" s="19">
        <v>12</v>
      </c>
      <c r="K167" s="19" t="s">
        <v>28</v>
      </c>
      <c r="L167" s="19" t="s">
        <v>1549</v>
      </c>
      <c r="M167" s="19" t="s">
        <v>1550</v>
      </c>
      <c r="N167" s="19">
        <v>1</v>
      </c>
      <c r="O167" s="19">
        <v>2</v>
      </c>
      <c r="P167" s="19">
        <v>2</v>
      </c>
      <c r="Q167" s="19">
        <v>2</v>
      </c>
      <c r="R167" s="19">
        <v>2</v>
      </c>
      <c r="S167" s="19">
        <v>3</v>
      </c>
      <c r="T167" s="19" t="s">
        <v>1101</v>
      </c>
      <c r="U167" s="84">
        <v>43832</v>
      </c>
      <c r="V167" s="84">
        <v>44196</v>
      </c>
    </row>
    <row r="168" spans="1:22" ht="33.75" x14ac:dyDescent="0.25">
      <c r="B168" s="19" t="s">
        <v>62</v>
      </c>
      <c r="C168" s="19" t="s">
        <v>979</v>
      </c>
      <c r="D168" s="19">
        <v>2</v>
      </c>
      <c r="E168" s="19" t="s">
        <v>1187</v>
      </c>
      <c r="F168" s="19"/>
      <c r="G168" s="19" t="s">
        <v>74</v>
      </c>
      <c r="H168" s="19" t="s">
        <v>1185</v>
      </c>
      <c r="I168" s="19" t="s">
        <v>1186</v>
      </c>
      <c r="J168" s="19">
        <v>12</v>
      </c>
      <c r="K168" s="19" t="s">
        <v>28</v>
      </c>
      <c r="L168" s="19" t="s">
        <v>1471</v>
      </c>
      <c r="M168" s="19" t="s">
        <v>1550</v>
      </c>
      <c r="N168" s="19">
        <v>1</v>
      </c>
      <c r="O168" s="19">
        <v>2</v>
      </c>
      <c r="P168" s="19">
        <v>2</v>
      </c>
      <c r="Q168" s="19">
        <v>2</v>
      </c>
      <c r="R168" s="19">
        <v>2</v>
      </c>
      <c r="S168" s="19">
        <v>3</v>
      </c>
      <c r="T168" s="19" t="s">
        <v>1101</v>
      </c>
      <c r="U168" s="84">
        <v>43832</v>
      </c>
      <c r="V168" s="84">
        <v>44196</v>
      </c>
    </row>
    <row r="169" spans="1:22" ht="33.75" x14ac:dyDescent="0.25">
      <c r="B169" s="19" t="s">
        <v>62</v>
      </c>
      <c r="C169" s="19" t="s">
        <v>979</v>
      </c>
      <c r="D169" s="19">
        <v>3</v>
      </c>
      <c r="E169" s="19" t="s">
        <v>381</v>
      </c>
      <c r="F169" s="19"/>
      <c r="G169" s="19" t="s">
        <v>74</v>
      </c>
      <c r="H169" s="19" t="s">
        <v>1188</v>
      </c>
      <c r="I169" s="19" t="s">
        <v>1186</v>
      </c>
      <c r="J169" s="19">
        <v>12</v>
      </c>
      <c r="K169" s="19" t="s">
        <v>28</v>
      </c>
      <c r="L169" s="19" t="s">
        <v>1472</v>
      </c>
      <c r="M169" s="19" t="s">
        <v>1550</v>
      </c>
      <c r="N169" s="19">
        <v>1</v>
      </c>
      <c r="O169" s="19">
        <v>2</v>
      </c>
      <c r="P169" s="19">
        <v>2</v>
      </c>
      <c r="Q169" s="19">
        <v>2</v>
      </c>
      <c r="R169" s="19">
        <v>2</v>
      </c>
      <c r="S169" s="19">
        <v>3</v>
      </c>
      <c r="T169" s="19" t="s">
        <v>1101</v>
      </c>
      <c r="U169" s="84">
        <v>43832</v>
      </c>
      <c r="V169" s="84">
        <v>44196</v>
      </c>
    </row>
    <row r="170" spans="1:22" ht="33.75" x14ac:dyDescent="0.25">
      <c r="B170" s="19" t="s">
        <v>62</v>
      </c>
      <c r="C170" s="19" t="s">
        <v>979</v>
      </c>
      <c r="D170" s="19">
        <v>5</v>
      </c>
      <c r="E170" s="19" t="s">
        <v>1551</v>
      </c>
      <c r="F170" s="19"/>
      <c r="G170" s="19" t="s">
        <v>74</v>
      </c>
      <c r="H170" s="19" t="s">
        <v>1188</v>
      </c>
      <c r="I170" s="19" t="s">
        <v>1186</v>
      </c>
      <c r="J170" s="19">
        <v>12</v>
      </c>
      <c r="K170" s="19" t="s">
        <v>28</v>
      </c>
      <c r="L170" s="19" t="s">
        <v>1473</v>
      </c>
      <c r="M170" s="19" t="s">
        <v>1550</v>
      </c>
      <c r="N170" s="19">
        <v>1</v>
      </c>
      <c r="O170" s="19">
        <v>2</v>
      </c>
      <c r="P170" s="19">
        <v>2</v>
      </c>
      <c r="Q170" s="19">
        <v>2</v>
      </c>
      <c r="R170" s="19">
        <v>2</v>
      </c>
      <c r="S170" s="19">
        <v>3</v>
      </c>
      <c r="T170" s="19" t="s">
        <v>1101</v>
      </c>
      <c r="U170" s="84">
        <v>43832</v>
      </c>
      <c r="V170" s="84">
        <v>44196</v>
      </c>
    </row>
    <row r="171" spans="1:22" ht="45" x14ac:dyDescent="0.25">
      <c r="B171" s="19" t="s">
        <v>62</v>
      </c>
      <c r="C171" s="19" t="s">
        <v>979</v>
      </c>
      <c r="D171" s="19">
        <v>6</v>
      </c>
      <c r="E171" s="19" t="s">
        <v>1189</v>
      </c>
      <c r="F171" s="19"/>
      <c r="G171" s="19" t="s">
        <v>74</v>
      </c>
      <c r="H171" s="19" t="s">
        <v>1190</v>
      </c>
      <c r="I171" s="19" t="s">
        <v>1191</v>
      </c>
      <c r="J171" s="256">
        <v>1</v>
      </c>
      <c r="K171" s="19" t="s">
        <v>29</v>
      </c>
      <c r="L171" s="19" t="s">
        <v>1474</v>
      </c>
      <c r="M171" s="19" t="s">
        <v>1550</v>
      </c>
      <c r="N171" s="245">
        <f t="shared" ref="N171:S171" si="4">1/6</f>
        <v>0.16666666666666666</v>
      </c>
      <c r="O171" s="245">
        <f t="shared" si="4"/>
        <v>0.16666666666666666</v>
      </c>
      <c r="P171" s="245">
        <f t="shared" si="4"/>
        <v>0.16666666666666666</v>
      </c>
      <c r="Q171" s="245">
        <f t="shared" si="4"/>
        <v>0.16666666666666666</v>
      </c>
      <c r="R171" s="245">
        <f t="shared" si="4"/>
        <v>0.16666666666666666</v>
      </c>
      <c r="S171" s="245">
        <f t="shared" si="4"/>
        <v>0.16666666666666666</v>
      </c>
      <c r="T171" s="19" t="s">
        <v>1101</v>
      </c>
      <c r="U171" s="84">
        <v>43832</v>
      </c>
      <c r="V171" s="84">
        <v>44196</v>
      </c>
    </row>
    <row r="172" spans="1:22" ht="45" x14ac:dyDescent="0.25">
      <c r="A172" s="188"/>
      <c r="B172" s="19" t="s">
        <v>62</v>
      </c>
      <c r="C172" s="19" t="s">
        <v>979</v>
      </c>
      <c r="D172" s="19">
        <v>7</v>
      </c>
      <c r="E172" s="19" t="s">
        <v>1552</v>
      </c>
      <c r="F172" s="19"/>
      <c r="G172" s="19" t="s">
        <v>74</v>
      </c>
      <c r="H172" s="19" t="s">
        <v>1553</v>
      </c>
      <c r="I172" s="19" t="s">
        <v>1401</v>
      </c>
      <c r="J172" s="19">
        <v>12</v>
      </c>
      <c r="K172" s="19" t="s">
        <v>28</v>
      </c>
      <c r="L172" s="19" t="s">
        <v>1554</v>
      </c>
      <c r="M172" s="19" t="s">
        <v>1483</v>
      </c>
      <c r="N172" s="19">
        <v>1</v>
      </c>
      <c r="O172" s="19">
        <v>2</v>
      </c>
      <c r="P172" s="19">
        <v>2</v>
      </c>
      <c r="Q172" s="19">
        <v>2</v>
      </c>
      <c r="R172" s="19">
        <v>2</v>
      </c>
      <c r="S172" s="19">
        <v>3</v>
      </c>
      <c r="T172" s="19" t="s">
        <v>1101</v>
      </c>
      <c r="U172" s="84">
        <v>43832</v>
      </c>
      <c r="V172" s="84">
        <v>44196</v>
      </c>
    </row>
    <row r="173" spans="1:22" ht="33.75" x14ac:dyDescent="0.25">
      <c r="A173" s="188"/>
      <c r="B173" s="19" t="s">
        <v>62</v>
      </c>
      <c r="C173" s="19" t="s">
        <v>979</v>
      </c>
      <c r="D173" s="19">
        <v>8</v>
      </c>
      <c r="E173" s="19" t="s">
        <v>1555</v>
      </c>
      <c r="F173" s="19"/>
      <c r="G173" s="19" t="s">
        <v>74</v>
      </c>
      <c r="H173" s="19" t="s">
        <v>1556</v>
      </c>
      <c r="I173" s="19" t="s">
        <v>1556</v>
      </c>
      <c r="J173" s="19">
        <v>6</v>
      </c>
      <c r="K173" s="19" t="s">
        <v>28</v>
      </c>
      <c r="L173" s="19" t="s">
        <v>1556</v>
      </c>
      <c r="M173" s="19" t="s">
        <v>1550</v>
      </c>
      <c r="N173" s="19">
        <v>1</v>
      </c>
      <c r="O173" s="19">
        <v>1</v>
      </c>
      <c r="P173" s="19">
        <v>1</v>
      </c>
      <c r="Q173" s="19">
        <v>1</v>
      </c>
      <c r="R173" s="19">
        <v>1</v>
      </c>
      <c r="S173" s="19">
        <v>1</v>
      </c>
      <c r="T173" s="19" t="s">
        <v>1101</v>
      </c>
      <c r="U173" s="84">
        <v>43832</v>
      </c>
      <c r="V173" s="84">
        <v>44196</v>
      </c>
    </row>
    <row r="174" spans="1:22" ht="33.75" x14ac:dyDescent="0.25">
      <c r="B174" s="19" t="s">
        <v>62</v>
      </c>
      <c r="C174" s="19" t="s">
        <v>979</v>
      </c>
      <c r="D174" s="19">
        <v>9</v>
      </c>
      <c r="E174" s="19" t="s">
        <v>1002</v>
      </c>
      <c r="F174" s="19"/>
      <c r="G174" s="19" t="s">
        <v>74</v>
      </c>
      <c r="H174" s="19" t="s">
        <v>394</v>
      </c>
      <c r="I174" s="19" t="s">
        <v>1193</v>
      </c>
      <c r="J174" s="19">
        <v>5</v>
      </c>
      <c r="K174" s="19" t="s">
        <v>28</v>
      </c>
      <c r="L174" s="19" t="s">
        <v>1475</v>
      </c>
      <c r="M174" s="19" t="s">
        <v>1550</v>
      </c>
      <c r="N174" s="19"/>
      <c r="O174" s="19">
        <v>1</v>
      </c>
      <c r="P174" s="19">
        <v>1</v>
      </c>
      <c r="Q174" s="19">
        <v>1</v>
      </c>
      <c r="R174" s="19">
        <v>1</v>
      </c>
      <c r="S174" s="19">
        <v>1</v>
      </c>
      <c r="T174" s="19" t="s">
        <v>1101</v>
      </c>
      <c r="U174" s="84">
        <v>43862</v>
      </c>
      <c r="V174" s="84">
        <v>44196</v>
      </c>
    </row>
    <row r="175" spans="1:22" ht="56.25" x14ac:dyDescent="0.25">
      <c r="B175" s="19" t="s">
        <v>62</v>
      </c>
      <c r="C175" s="19" t="s">
        <v>979</v>
      </c>
      <c r="D175" s="19">
        <v>10</v>
      </c>
      <c r="E175" s="19" t="s">
        <v>1557</v>
      </c>
      <c r="F175" s="273"/>
      <c r="G175" s="19" t="s">
        <v>74</v>
      </c>
      <c r="H175" s="19" t="s">
        <v>1102</v>
      </c>
      <c r="I175" s="19" t="s">
        <v>1194</v>
      </c>
      <c r="J175" s="209">
        <v>1</v>
      </c>
      <c r="K175" s="19" t="s">
        <v>28</v>
      </c>
      <c r="L175" s="19" t="s">
        <v>1194</v>
      </c>
      <c r="M175" s="189" t="s">
        <v>1485</v>
      </c>
      <c r="N175" s="245"/>
      <c r="O175" s="245"/>
      <c r="P175" s="245"/>
      <c r="Q175" s="247">
        <v>1</v>
      </c>
      <c r="R175" s="245"/>
      <c r="S175" s="245"/>
      <c r="T175" s="19" t="s">
        <v>1580</v>
      </c>
      <c r="U175" s="84">
        <v>44013</v>
      </c>
      <c r="V175" s="84">
        <v>44074</v>
      </c>
    </row>
    <row r="176" spans="1:22" ht="33.75" x14ac:dyDescent="0.25">
      <c r="B176" s="19" t="s">
        <v>62</v>
      </c>
      <c r="C176" s="19" t="s">
        <v>980</v>
      </c>
      <c r="D176" s="19">
        <v>1</v>
      </c>
      <c r="E176" s="19" t="s">
        <v>396</v>
      </c>
      <c r="F176" s="19"/>
      <c r="G176" s="19" t="s">
        <v>74</v>
      </c>
      <c r="H176" s="19" t="s">
        <v>397</v>
      </c>
      <c r="I176" s="19" t="s">
        <v>1003</v>
      </c>
      <c r="J176" s="256">
        <v>1</v>
      </c>
      <c r="K176" s="19" t="s">
        <v>29</v>
      </c>
      <c r="L176" s="19" t="s">
        <v>1558</v>
      </c>
      <c r="M176" s="19" t="s">
        <v>1550</v>
      </c>
      <c r="N176" s="256">
        <v>0</v>
      </c>
      <c r="O176" s="256">
        <v>0.2</v>
      </c>
      <c r="P176" s="256">
        <v>0.2</v>
      </c>
      <c r="Q176" s="256">
        <v>0.2</v>
      </c>
      <c r="R176" s="256">
        <v>0.2</v>
      </c>
      <c r="S176" s="256">
        <v>0.2</v>
      </c>
      <c r="T176" s="19" t="s">
        <v>399</v>
      </c>
      <c r="U176" s="84">
        <v>43832</v>
      </c>
      <c r="V176" s="84">
        <v>44196</v>
      </c>
    </row>
    <row r="177" spans="1:22" ht="33" customHeight="1" x14ac:dyDescent="0.25">
      <c r="B177" s="19" t="s">
        <v>62</v>
      </c>
      <c r="C177" s="19" t="s">
        <v>980</v>
      </c>
      <c r="D177" s="19">
        <v>2</v>
      </c>
      <c r="E177" s="19" t="s">
        <v>400</v>
      </c>
      <c r="F177" s="19"/>
      <c r="G177" s="19" t="s">
        <v>74</v>
      </c>
      <c r="H177" s="19" t="s">
        <v>401</v>
      </c>
      <c r="I177" s="19" t="s">
        <v>385</v>
      </c>
      <c r="J177" s="19">
        <v>12</v>
      </c>
      <c r="K177" s="19" t="s">
        <v>28</v>
      </c>
      <c r="L177" s="19" t="s">
        <v>1476</v>
      </c>
      <c r="M177" s="19" t="s">
        <v>1550</v>
      </c>
      <c r="N177" s="19">
        <v>2</v>
      </c>
      <c r="O177" s="19">
        <v>2</v>
      </c>
      <c r="P177" s="19">
        <v>2</v>
      </c>
      <c r="Q177" s="19">
        <v>2</v>
      </c>
      <c r="R177" s="19">
        <v>2</v>
      </c>
      <c r="S177" s="19">
        <v>2</v>
      </c>
      <c r="T177" s="19" t="s">
        <v>399</v>
      </c>
      <c r="U177" s="84">
        <v>43832</v>
      </c>
      <c r="V177" s="84">
        <v>44196</v>
      </c>
    </row>
    <row r="178" spans="1:22" ht="33.75" x14ac:dyDescent="0.25">
      <c r="B178" s="19" t="s">
        <v>62</v>
      </c>
      <c r="C178" s="19" t="s">
        <v>980</v>
      </c>
      <c r="D178" s="19">
        <v>3</v>
      </c>
      <c r="E178" s="19" t="s">
        <v>1195</v>
      </c>
      <c r="F178" s="19"/>
      <c r="G178" s="19" t="s">
        <v>74</v>
      </c>
      <c r="H178" s="19" t="s">
        <v>1559</v>
      </c>
      <c r="I178" s="19" t="s">
        <v>1560</v>
      </c>
      <c r="J178" s="19">
        <v>2</v>
      </c>
      <c r="K178" s="19" t="s">
        <v>28</v>
      </c>
      <c r="L178" s="19" t="s">
        <v>1477</v>
      </c>
      <c r="M178" s="19" t="s">
        <v>1335</v>
      </c>
      <c r="N178" s="19"/>
      <c r="O178" s="256"/>
      <c r="P178" s="19"/>
      <c r="Q178" s="19"/>
      <c r="R178" s="19">
        <v>1</v>
      </c>
      <c r="S178" s="19">
        <v>1</v>
      </c>
      <c r="T178" s="19" t="s">
        <v>399</v>
      </c>
      <c r="U178" s="84">
        <v>44075</v>
      </c>
      <c r="V178" s="84">
        <v>44196</v>
      </c>
    </row>
    <row r="179" spans="1:22" ht="67.5" x14ac:dyDescent="0.25">
      <c r="B179" s="19" t="s">
        <v>62</v>
      </c>
      <c r="C179" s="19" t="s">
        <v>980</v>
      </c>
      <c r="D179" s="19">
        <v>5</v>
      </c>
      <c r="E179" s="19" t="s">
        <v>1561</v>
      </c>
      <c r="F179" s="19"/>
      <c r="G179" s="19" t="s">
        <v>74</v>
      </c>
      <c r="H179" s="19" t="s">
        <v>1562</v>
      </c>
      <c r="I179" s="19" t="s">
        <v>1563</v>
      </c>
      <c r="J179" s="196">
        <v>1</v>
      </c>
      <c r="K179" s="19" t="s">
        <v>29</v>
      </c>
      <c r="L179" s="19" t="s">
        <v>1564</v>
      </c>
      <c r="M179" s="19" t="s">
        <v>1478</v>
      </c>
      <c r="N179" s="245">
        <f>1/6</f>
        <v>0.16666666666666666</v>
      </c>
      <c r="O179" s="245">
        <f t="shared" ref="O179:S180" si="5">1/6</f>
        <v>0.16666666666666666</v>
      </c>
      <c r="P179" s="245">
        <f t="shared" si="5"/>
        <v>0.16666666666666666</v>
      </c>
      <c r="Q179" s="245">
        <f t="shared" si="5"/>
        <v>0.16666666666666666</v>
      </c>
      <c r="R179" s="245">
        <f t="shared" si="5"/>
        <v>0.16666666666666666</v>
      </c>
      <c r="S179" s="245">
        <f t="shared" si="5"/>
        <v>0.16666666666666666</v>
      </c>
      <c r="T179" s="19" t="s">
        <v>1197</v>
      </c>
      <c r="U179" s="84">
        <v>43832</v>
      </c>
      <c r="V179" s="84">
        <v>44196</v>
      </c>
    </row>
    <row r="180" spans="1:22" ht="56.25" x14ac:dyDescent="0.25">
      <c r="B180" s="19" t="s">
        <v>62</v>
      </c>
      <c r="C180" s="19" t="s">
        <v>980</v>
      </c>
      <c r="D180" s="19">
        <v>6</v>
      </c>
      <c r="E180" s="19" t="s">
        <v>1565</v>
      </c>
      <c r="F180" s="19"/>
      <c r="G180" s="19" t="s">
        <v>74</v>
      </c>
      <c r="H180" s="19" t="s">
        <v>1566</v>
      </c>
      <c r="I180" s="19" t="s">
        <v>1563</v>
      </c>
      <c r="J180" s="196">
        <v>1</v>
      </c>
      <c r="K180" s="19" t="s">
        <v>29</v>
      </c>
      <c r="L180" s="19" t="s">
        <v>1567</v>
      </c>
      <c r="M180" s="19" t="s">
        <v>1568</v>
      </c>
      <c r="N180" s="245">
        <f>1/6</f>
        <v>0.16666666666666666</v>
      </c>
      <c r="O180" s="245">
        <f t="shared" si="5"/>
        <v>0.16666666666666666</v>
      </c>
      <c r="P180" s="245">
        <f t="shared" si="5"/>
        <v>0.16666666666666666</v>
      </c>
      <c r="Q180" s="245">
        <f t="shared" si="5"/>
        <v>0.16666666666666666</v>
      </c>
      <c r="R180" s="245">
        <f t="shared" si="5"/>
        <v>0.16666666666666666</v>
      </c>
      <c r="S180" s="245">
        <f t="shared" si="5"/>
        <v>0.16666666666666666</v>
      </c>
      <c r="T180" s="19" t="s">
        <v>1197</v>
      </c>
      <c r="U180" s="84">
        <v>43832</v>
      </c>
      <c r="V180" s="84">
        <v>44196</v>
      </c>
    </row>
    <row r="181" spans="1:22" ht="33.75" x14ac:dyDescent="0.25">
      <c r="B181" s="19" t="s">
        <v>62</v>
      </c>
      <c r="C181" s="19" t="s">
        <v>981</v>
      </c>
      <c r="D181" s="19">
        <v>1</v>
      </c>
      <c r="E181" s="19" t="s">
        <v>404</v>
      </c>
      <c r="F181" s="19"/>
      <c r="G181" s="19" t="s">
        <v>74</v>
      </c>
      <c r="H181" s="19" t="s">
        <v>1569</v>
      </c>
      <c r="I181" s="19" t="s">
        <v>1196</v>
      </c>
      <c r="J181" s="256">
        <v>1</v>
      </c>
      <c r="K181" s="19" t="s">
        <v>29</v>
      </c>
      <c r="L181" s="19" t="s">
        <v>1479</v>
      </c>
      <c r="M181" s="19" t="s">
        <v>1550</v>
      </c>
      <c r="N181" s="245">
        <f t="shared" ref="N181:S183" si="6">1/6</f>
        <v>0.16666666666666666</v>
      </c>
      <c r="O181" s="245">
        <f t="shared" si="6"/>
        <v>0.16666666666666666</v>
      </c>
      <c r="P181" s="245">
        <f t="shared" si="6"/>
        <v>0.16666666666666666</v>
      </c>
      <c r="Q181" s="245">
        <f t="shared" si="6"/>
        <v>0.16666666666666666</v>
      </c>
      <c r="R181" s="245">
        <f t="shared" si="6"/>
        <v>0.16666666666666666</v>
      </c>
      <c r="S181" s="245">
        <f t="shared" si="6"/>
        <v>0.16666666666666666</v>
      </c>
      <c r="T181" s="19" t="s">
        <v>399</v>
      </c>
      <c r="U181" s="84">
        <v>43832</v>
      </c>
      <c r="V181" s="84">
        <v>44196</v>
      </c>
    </row>
    <row r="182" spans="1:22" ht="33.75" x14ac:dyDescent="0.25">
      <c r="B182" s="19" t="s">
        <v>62</v>
      </c>
      <c r="C182" s="19" t="s">
        <v>981</v>
      </c>
      <c r="D182" s="19">
        <v>2</v>
      </c>
      <c r="E182" s="19" t="s">
        <v>407</v>
      </c>
      <c r="F182" s="19"/>
      <c r="G182" s="19" t="s">
        <v>74</v>
      </c>
      <c r="H182" s="19" t="s">
        <v>1569</v>
      </c>
      <c r="I182" s="19" t="s">
        <v>1196</v>
      </c>
      <c r="J182" s="256">
        <v>1</v>
      </c>
      <c r="K182" s="19" t="s">
        <v>29</v>
      </c>
      <c r="L182" s="19" t="s">
        <v>1480</v>
      </c>
      <c r="M182" s="19" t="s">
        <v>1550</v>
      </c>
      <c r="N182" s="245">
        <f t="shared" si="6"/>
        <v>0.16666666666666666</v>
      </c>
      <c r="O182" s="245">
        <f t="shared" si="6"/>
        <v>0.16666666666666666</v>
      </c>
      <c r="P182" s="245">
        <f t="shared" si="6"/>
        <v>0.16666666666666666</v>
      </c>
      <c r="Q182" s="245">
        <f t="shared" si="6"/>
        <v>0.16666666666666666</v>
      </c>
      <c r="R182" s="245">
        <f t="shared" si="6"/>
        <v>0.16666666666666666</v>
      </c>
      <c r="S182" s="245">
        <f t="shared" si="6"/>
        <v>0.16666666666666666</v>
      </c>
      <c r="T182" s="19" t="s">
        <v>409</v>
      </c>
      <c r="U182" s="84">
        <v>43832</v>
      </c>
      <c r="V182" s="84">
        <v>44196</v>
      </c>
    </row>
    <row r="183" spans="1:22" ht="33.75" x14ac:dyDescent="0.25">
      <c r="B183" s="19" t="s">
        <v>62</v>
      </c>
      <c r="C183" s="19" t="s">
        <v>981</v>
      </c>
      <c r="D183" s="19">
        <v>3</v>
      </c>
      <c r="E183" s="19" t="s">
        <v>410</v>
      </c>
      <c r="F183" s="19"/>
      <c r="G183" s="19" t="s">
        <v>74</v>
      </c>
      <c r="H183" s="19" t="s">
        <v>1569</v>
      </c>
      <c r="I183" s="19" t="s">
        <v>1196</v>
      </c>
      <c r="J183" s="256">
        <v>1</v>
      </c>
      <c r="K183" s="19" t="s">
        <v>29</v>
      </c>
      <c r="L183" s="19" t="s">
        <v>1570</v>
      </c>
      <c r="M183" s="19" t="s">
        <v>1550</v>
      </c>
      <c r="N183" s="245">
        <f t="shared" si="6"/>
        <v>0.16666666666666666</v>
      </c>
      <c r="O183" s="245">
        <f t="shared" si="6"/>
        <v>0.16666666666666666</v>
      </c>
      <c r="P183" s="245">
        <f t="shared" si="6"/>
        <v>0.16666666666666666</v>
      </c>
      <c r="Q183" s="245">
        <f t="shared" si="6"/>
        <v>0.16666666666666666</v>
      </c>
      <c r="R183" s="245">
        <f t="shared" si="6"/>
        <v>0.16666666666666666</v>
      </c>
      <c r="S183" s="245">
        <f t="shared" si="6"/>
        <v>0.16666666666666666</v>
      </c>
      <c r="T183" s="19" t="s">
        <v>412</v>
      </c>
      <c r="U183" s="84">
        <v>43832</v>
      </c>
      <c r="V183" s="84">
        <v>44196</v>
      </c>
    </row>
    <row r="184" spans="1:22" ht="56.25" x14ac:dyDescent="0.25">
      <c r="A184" s="188"/>
      <c r="B184" s="19" t="s">
        <v>62</v>
      </c>
      <c r="C184" s="19" t="s">
        <v>50</v>
      </c>
      <c r="D184" s="19">
        <v>1</v>
      </c>
      <c r="E184" s="19" t="s">
        <v>1198</v>
      </c>
      <c r="F184" s="19"/>
      <c r="G184" s="19" t="s">
        <v>74</v>
      </c>
      <c r="H184" s="19" t="s">
        <v>1571</v>
      </c>
      <c r="I184" s="19" t="s">
        <v>1572</v>
      </c>
      <c r="J184" s="196">
        <v>1</v>
      </c>
      <c r="K184" s="19" t="s">
        <v>29</v>
      </c>
      <c r="L184" s="19" t="s">
        <v>1481</v>
      </c>
      <c r="M184" s="19" t="s">
        <v>1376</v>
      </c>
      <c r="N184" s="245">
        <f t="shared" ref="N184:S184" si="7">1/6</f>
        <v>0.16666666666666666</v>
      </c>
      <c r="O184" s="245">
        <f t="shared" si="7"/>
        <v>0.16666666666666666</v>
      </c>
      <c r="P184" s="245">
        <f t="shared" si="7"/>
        <v>0.16666666666666666</v>
      </c>
      <c r="Q184" s="245">
        <f t="shared" si="7"/>
        <v>0.16666666666666666</v>
      </c>
      <c r="R184" s="245">
        <f t="shared" si="7"/>
        <v>0.16666666666666666</v>
      </c>
      <c r="S184" s="245">
        <f t="shared" si="7"/>
        <v>0.16666666666666666</v>
      </c>
      <c r="T184" s="19" t="s">
        <v>1001</v>
      </c>
      <c r="U184" s="84">
        <v>43832</v>
      </c>
      <c r="V184" s="84">
        <v>44196</v>
      </c>
    </row>
    <row r="185" spans="1:22" ht="56.25" x14ac:dyDescent="0.25">
      <c r="A185" s="188"/>
      <c r="B185" s="19" t="s">
        <v>62</v>
      </c>
      <c r="C185" s="19" t="s">
        <v>54</v>
      </c>
      <c r="D185" s="19">
        <v>1</v>
      </c>
      <c r="E185" s="19" t="s">
        <v>1199</v>
      </c>
      <c r="F185" s="19"/>
      <c r="G185" s="19" t="s">
        <v>74</v>
      </c>
      <c r="H185" s="19" t="s">
        <v>1571</v>
      </c>
      <c r="I185" s="19" t="s">
        <v>1572</v>
      </c>
      <c r="J185" s="196">
        <v>1</v>
      </c>
      <c r="K185" s="19" t="s">
        <v>29</v>
      </c>
      <c r="L185" s="19" t="s">
        <v>1481</v>
      </c>
      <c r="M185" s="19" t="s">
        <v>1376</v>
      </c>
      <c r="N185" s="245">
        <f t="shared" ref="N185:S185" si="8">1/6</f>
        <v>0.16666666666666666</v>
      </c>
      <c r="O185" s="245">
        <f t="shared" si="8"/>
        <v>0.16666666666666666</v>
      </c>
      <c r="P185" s="245">
        <f t="shared" si="8"/>
        <v>0.16666666666666666</v>
      </c>
      <c r="Q185" s="245">
        <f t="shared" si="8"/>
        <v>0.16666666666666666</v>
      </c>
      <c r="R185" s="245">
        <f t="shared" si="8"/>
        <v>0.16666666666666666</v>
      </c>
      <c r="S185" s="245">
        <f t="shared" si="8"/>
        <v>0.16666666666666666</v>
      </c>
      <c r="T185" s="19" t="s">
        <v>409</v>
      </c>
      <c r="U185" s="84">
        <v>43832</v>
      </c>
      <c r="V185" s="84">
        <v>44196</v>
      </c>
    </row>
    <row r="186" spans="1:22" ht="56.25" x14ac:dyDescent="0.25">
      <c r="A186" s="188"/>
      <c r="B186" s="19" t="s">
        <v>62</v>
      </c>
      <c r="C186" s="19" t="s">
        <v>45</v>
      </c>
      <c r="D186" s="19">
        <v>1</v>
      </c>
      <c r="E186" s="19" t="s">
        <v>1200</v>
      </c>
      <c r="F186" s="19"/>
      <c r="G186" s="19" t="s">
        <v>74</v>
      </c>
      <c r="H186" s="19" t="s">
        <v>1571</v>
      </c>
      <c r="I186" s="19" t="s">
        <v>1572</v>
      </c>
      <c r="J186" s="196">
        <v>1</v>
      </c>
      <c r="K186" s="19" t="s">
        <v>29</v>
      </c>
      <c r="L186" s="19" t="s">
        <v>1481</v>
      </c>
      <c r="M186" s="19" t="s">
        <v>1376</v>
      </c>
      <c r="N186" s="245">
        <f t="shared" ref="N186:S186" si="9">1/6</f>
        <v>0.16666666666666666</v>
      </c>
      <c r="O186" s="245">
        <f t="shared" si="9"/>
        <v>0.16666666666666666</v>
      </c>
      <c r="P186" s="245">
        <f t="shared" si="9"/>
        <v>0.16666666666666666</v>
      </c>
      <c r="Q186" s="245">
        <f t="shared" si="9"/>
        <v>0.16666666666666666</v>
      </c>
      <c r="R186" s="245">
        <f t="shared" si="9"/>
        <v>0.16666666666666666</v>
      </c>
      <c r="S186" s="245">
        <f t="shared" si="9"/>
        <v>0.16666666666666666</v>
      </c>
      <c r="T186" s="19" t="s">
        <v>412</v>
      </c>
      <c r="U186" s="84">
        <v>43832</v>
      </c>
      <c r="V186" s="84">
        <v>44196</v>
      </c>
    </row>
    <row r="187" spans="1:22" ht="67.5" x14ac:dyDescent="0.25">
      <c r="A187" s="188"/>
      <c r="B187" s="19" t="s">
        <v>62</v>
      </c>
      <c r="C187" s="19" t="s">
        <v>52</v>
      </c>
      <c r="D187" s="19">
        <v>1</v>
      </c>
      <c r="E187" s="19" t="s">
        <v>1201</v>
      </c>
      <c r="F187" s="19"/>
      <c r="G187" s="19" t="s">
        <v>74</v>
      </c>
      <c r="H187" s="19" t="s">
        <v>1571</v>
      </c>
      <c r="I187" s="19" t="s">
        <v>1572</v>
      </c>
      <c r="J187" s="256">
        <v>1</v>
      </c>
      <c r="K187" s="19" t="s">
        <v>29</v>
      </c>
      <c r="L187" s="19" t="s">
        <v>1481</v>
      </c>
      <c r="M187" s="19" t="s">
        <v>1376</v>
      </c>
      <c r="N187" s="19"/>
      <c r="O187" s="19"/>
      <c r="P187" s="19"/>
      <c r="Q187" s="245">
        <f>1/3</f>
        <v>0.33333333333333331</v>
      </c>
      <c r="R187" s="245">
        <f t="shared" ref="R187:S187" si="10">1/3</f>
        <v>0.33333333333333331</v>
      </c>
      <c r="S187" s="245">
        <f t="shared" si="10"/>
        <v>0.33333333333333331</v>
      </c>
      <c r="T187" s="19" t="s">
        <v>1001</v>
      </c>
      <c r="U187" s="84">
        <v>44013</v>
      </c>
      <c r="V187" s="84">
        <v>44196</v>
      </c>
    </row>
    <row r="188" spans="1:22" ht="67.5" x14ac:dyDescent="0.25">
      <c r="A188" s="188"/>
      <c r="B188" s="19" t="s">
        <v>62</v>
      </c>
      <c r="C188" s="19" t="s">
        <v>53</v>
      </c>
      <c r="D188" s="19">
        <v>1</v>
      </c>
      <c r="E188" s="19" t="s">
        <v>1202</v>
      </c>
      <c r="F188" s="19"/>
      <c r="G188" s="19" t="s">
        <v>74</v>
      </c>
      <c r="H188" s="19" t="s">
        <v>1571</v>
      </c>
      <c r="I188" s="19" t="s">
        <v>1572</v>
      </c>
      <c r="J188" s="196">
        <v>1</v>
      </c>
      <c r="K188" s="19" t="s">
        <v>29</v>
      </c>
      <c r="L188" s="19" t="s">
        <v>1481</v>
      </c>
      <c r="M188" s="19" t="s">
        <v>1376</v>
      </c>
      <c r="N188" s="245">
        <f t="shared" ref="N188:S188" si="11">1/6</f>
        <v>0.16666666666666666</v>
      </c>
      <c r="O188" s="245">
        <f t="shared" si="11"/>
        <v>0.16666666666666666</v>
      </c>
      <c r="P188" s="245">
        <f t="shared" si="11"/>
        <v>0.16666666666666666</v>
      </c>
      <c r="Q188" s="245">
        <f t="shared" si="11"/>
        <v>0.16666666666666666</v>
      </c>
      <c r="R188" s="245">
        <f t="shared" si="11"/>
        <v>0.16666666666666666</v>
      </c>
      <c r="S188" s="245">
        <f t="shared" si="11"/>
        <v>0.16666666666666666</v>
      </c>
      <c r="T188" s="19" t="s">
        <v>1001</v>
      </c>
      <c r="U188" s="84">
        <v>43832</v>
      </c>
      <c r="V188" s="84">
        <v>44196</v>
      </c>
    </row>
    <row r="189" spans="1:22" ht="33.75" x14ac:dyDescent="0.25">
      <c r="A189" s="188"/>
      <c r="B189" s="19" t="s">
        <v>62</v>
      </c>
      <c r="C189" s="19" t="s">
        <v>17</v>
      </c>
      <c r="D189" s="19">
        <v>3</v>
      </c>
      <c r="E189" s="19" t="s">
        <v>969</v>
      </c>
      <c r="F189" s="273"/>
      <c r="G189" s="19" t="s">
        <v>843</v>
      </c>
      <c r="H189" s="19" t="s">
        <v>705</v>
      </c>
      <c r="I189" s="19" t="s">
        <v>1484</v>
      </c>
      <c r="J189" s="256">
        <v>1</v>
      </c>
      <c r="K189" s="19" t="s">
        <v>29</v>
      </c>
      <c r="L189" s="19" t="s">
        <v>1482</v>
      </c>
      <c r="M189" s="19" t="s">
        <v>1485</v>
      </c>
      <c r="N189" s="245"/>
      <c r="O189" s="245"/>
      <c r="P189" s="245"/>
      <c r="Q189" s="245"/>
      <c r="R189" s="245"/>
      <c r="S189" s="245">
        <v>1</v>
      </c>
      <c r="T189" s="19" t="s">
        <v>1116</v>
      </c>
      <c r="U189" s="84">
        <v>43831</v>
      </c>
      <c r="V189" s="84" t="s">
        <v>707</v>
      </c>
    </row>
    <row r="190" spans="1:22" ht="33.75" x14ac:dyDescent="0.25">
      <c r="A190" s="187"/>
      <c r="B190" s="19" t="s">
        <v>63</v>
      </c>
      <c r="C190" s="19" t="s">
        <v>1338</v>
      </c>
      <c r="D190" s="19">
        <v>1</v>
      </c>
      <c r="E190" s="19" t="s">
        <v>437</v>
      </c>
      <c r="F190" s="267"/>
      <c r="G190" s="19" t="s">
        <v>74</v>
      </c>
      <c r="H190" s="19" t="s">
        <v>905</v>
      </c>
      <c r="I190" s="19" t="s">
        <v>932</v>
      </c>
      <c r="J190" s="256">
        <v>1</v>
      </c>
      <c r="K190" s="19" t="s">
        <v>29</v>
      </c>
      <c r="L190" s="19" t="s">
        <v>1316</v>
      </c>
      <c r="M190" s="19" t="s">
        <v>438</v>
      </c>
      <c r="N190" s="245">
        <f t="shared" ref="N190:S194" si="12">1/6</f>
        <v>0.16666666666666666</v>
      </c>
      <c r="O190" s="245">
        <f t="shared" si="12"/>
        <v>0.16666666666666666</v>
      </c>
      <c r="P190" s="245">
        <f t="shared" si="12"/>
        <v>0.16666666666666666</v>
      </c>
      <c r="Q190" s="245">
        <f t="shared" si="12"/>
        <v>0.16666666666666666</v>
      </c>
      <c r="R190" s="245">
        <f t="shared" si="12"/>
        <v>0.16666666666666666</v>
      </c>
      <c r="S190" s="245">
        <f t="shared" si="12"/>
        <v>0.16666666666666666</v>
      </c>
      <c r="T190" s="19" t="s">
        <v>1117</v>
      </c>
      <c r="U190" s="84">
        <v>43831</v>
      </c>
      <c r="V190" s="84">
        <v>44196</v>
      </c>
    </row>
    <row r="191" spans="1:22" ht="45" x14ac:dyDescent="0.25">
      <c r="A191" s="187"/>
      <c r="B191" s="19" t="s">
        <v>63</v>
      </c>
      <c r="C191" s="19" t="s">
        <v>1338</v>
      </c>
      <c r="D191" s="19">
        <v>2</v>
      </c>
      <c r="E191" s="19" t="s">
        <v>439</v>
      </c>
      <c r="F191" s="267"/>
      <c r="G191" s="19" t="s">
        <v>74</v>
      </c>
      <c r="H191" s="19" t="s">
        <v>906</v>
      </c>
      <c r="I191" s="19" t="s">
        <v>931</v>
      </c>
      <c r="J191" s="256">
        <v>1</v>
      </c>
      <c r="K191" s="19" t="s">
        <v>29</v>
      </c>
      <c r="L191" s="19" t="s">
        <v>1315</v>
      </c>
      <c r="M191" s="19" t="s">
        <v>438</v>
      </c>
      <c r="N191" s="245">
        <f t="shared" si="12"/>
        <v>0.16666666666666666</v>
      </c>
      <c r="O191" s="245">
        <f t="shared" si="12"/>
        <v>0.16666666666666666</v>
      </c>
      <c r="P191" s="245">
        <f t="shared" si="12"/>
        <v>0.16666666666666666</v>
      </c>
      <c r="Q191" s="245">
        <f t="shared" si="12"/>
        <v>0.16666666666666666</v>
      </c>
      <c r="R191" s="245">
        <f t="shared" si="12"/>
        <v>0.16666666666666666</v>
      </c>
      <c r="S191" s="245">
        <f t="shared" si="12"/>
        <v>0.16666666666666666</v>
      </c>
      <c r="T191" s="19" t="s">
        <v>1117</v>
      </c>
      <c r="U191" s="84">
        <v>43831</v>
      </c>
      <c r="V191" s="84">
        <v>44196</v>
      </c>
    </row>
    <row r="192" spans="1:22" ht="33.75" x14ac:dyDescent="0.25">
      <c r="A192" s="187"/>
      <c r="B192" s="19" t="s">
        <v>63</v>
      </c>
      <c r="C192" s="19" t="s">
        <v>1338</v>
      </c>
      <c r="D192" s="19">
        <v>3</v>
      </c>
      <c r="E192" s="19" t="s">
        <v>440</v>
      </c>
      <c r="F192" s="267"/>
      <c r="G192" s="19" t="s">
        <v>74</v>
      </c>
      <c r="H192" s="19" t="s">
        <v>907</v>
      </c>
      <c r="I192" s="19" t="s">
        <v>930</v>
      </c>
      <c r="J192" s="256">
        <v>1</v>
      </c>
      <c r="K192" s="19" t="s">
        <v>29</v>
      </c>
      <c r="L192" s="19" t="s">
        <v>1317</v>
      </c>
      <c r="M192" s="19" t="s">
        <v>438</v>
      </c>
      <c r="N192" s="245">
        <f t="shared" si="12"/>
        <v>0.16666666666666666</v>
      </c>
      <c r="O192" s="245">
        <f t="shared" si="12"/>
        <v>0.16666666666666666</v>
      </c>
      <c r="P192" s="245">
        <f t="shared" si="12"/>
        <v>0.16666666666666666</v>
      </c>
      <c r="Q192" s="245">
        <f t="shared" si="12"/>
        <v>0.16666666666666666</v>
      </c>
      <c r="R192" s="245">
        <f t="shared" si="12"/>
        <v>0.16666666666666666</v>
      </c>
      <c r="S192" s="245">
        <f t="shared" si="12"/>
        <v>0.16666666666666666</v>
      </c>
      <c r="T192" s="19" t="s">
        <v>1117</v>
      </c>
      <c r="U192" s="84">
        <v>43831</v>
      </c>
      <c r="V192" s="84">
        <v>44196</v>
      </c>
    </row>
    <row r="193" spans="1:22" ht="56.25" x14ac:dyDescent="0.25">
      <c r="A193" s="187"/>
      <c r="B193" s="19" t="s">
        <v>63</v>
      </c>
      <c r="C193" s="19" t="s">
        <v>1338</v>
      </c>
      <c r="D193" s="19">
        <v>4</v>
      </c>
      <c r="E193" s="19" t="s">
        <v>441</v>
      </c>
      <c r="F193" s="267"/>
      <c r="G193" s="19" t="s">
        <v>74</v>
      </c>
      <c r="H193" s="19" t="s">
        <v>442</v>
      </c>
      <c r="I193" s="19" t="s">
        <v>920</v>
      </c>
      <c r="J193" s="256">
        <v>1</v>
      </c>
      <c r="K193" s="19" t="s">
        <v>29</v>
      </c>
      <c r="L193" s="19" t="s">
        <v>1318</v>
      </c>
      <c r="M193" s="19" t="s">
        <v>443</v>
      </c>
      <c r="N193" s="245">
        <f t="shared" si="12"/>
        <v>0.16666666666666666</v>
      </c>
      <c r="O193" s="245">
        <f t="shared" si="12"/>
        <v>0.16666666666666666</v>
      </c>
      <c r="P193" s="245">
        <f t="shared" si="12"/>
        <v>0.16666666666666666</v>
      </c>
      <c r="Q193" s="245">
        <f t="shared" si="12"/>
        <v>0.16666666666666666</v>
      </c>
      <c r="R193" s="245">
        <f t="shared" si="12"/>
        <v>0.16666666666666666</v>
      </c>
      <c r="S193" s="245">
        <f t="shared" si="12"/>
        <v>0.16666666666666666</v>
      </c>
      <c r="T193" s="19" t="s">
        <v>1117</v>
      </c>
      <c r="U193" s="84">
        <v>43831</v>
      </c>
      <c r="V193" s="84">
        <v>44196</v>
      </c>
    </row>
    <row r="194" spans="1:22" ht="45" x14ac:dyDescent="0.25">
      <c r="B194" s="19" t="s">
        <v>63</v>
      </c>
      <c r="C194" s="19" t="s">
        <v>1338</v>
      </c>
      <c r="D194" s="19">
        <v>5</v>
      </c>
      <c r="E194" s="19" t="s">
        <v>1203</v>
      </c>
      <c r="F194" s="267"/>
      <c r="G194" s="19" t="s">
        <v>74</v>
      </c>
      <c r="H194" s="19" t="s">
        <v>908</v>
      </c>
      <c r="I194" s="19" t="s">
        <v>1109</v>
      </c>
      <c r="J194" s="196">
        <v>1</v>
      </c>
      <c r="K194" s="19" t="s">
        <v>29</v>
      </c>
      <c r="L194" s="19" t="s">
        <v>1319</v>
      </c>
      <c r="M194" s="19" t="s">
        <v>1117</v>
      </c>
      <c r="N194" s="245">
        <f t="shared" si="12"/>
        <v>0.16666666666666666</v>
      </c>
      <c r="O194" s="245">
        <f t="shared" si="12"/>
        <v>0.16666666666666666</v>
      </c>
      <c r="P194" s="245">
        <f t="shared" si="12"/>
        <v>0.16666666666666666</v>
      </c>
      <c r="Q194" s="245">
        <f t="shared" si="12"/>
        <v>0.16666666666666666</v>
      </c>
      <c r="R194" s="245">
        <f t="shared" si="12"/>
        <v>0.16666666666666666</v>
      </c>
      <c r="S194" s="245">
        <f t="shared" si="12"/>
        <v>0.16666666666666666</v>
      </c>
      <c r="T194" s="19" t="s">
        <v>1117</v>
      </c>
      <c r="U194" s="84">
        <v>43831</v>
      </c>
      <c r="V194" s="84">
        <v>44196</v>
      </c>
    </row>
    <row r="195" spans="1:22" ht="56.25" x14ac:dyDescent="0.25">
      <c r="B195" s="19" t="s">
        <v>63</v>
      </c>
      <c r="C195" s="19" t="s">
        <v>1338</v>
      </c>
      <c r="D195" s="19">
        <v>6</v>
      </c>
      <c r="E195" s="19" t="s">
        <v>445</v>
      </c>
      <c r="F195" s="267"/>
      <c r="G195" s="19" t="s">
        <v>74</v>
      </c>
      <c r="H195" s="19" t="s">
        <v>1402</v>
      </c>
      <c r="I195" s="19" t="s">
        <v>1204</v>
      </c>
      <c r="J195" s="19">
        <v>12</v>
      </c>
      <c r="K195" s="19" t="s">
        <v>28</v>
      </c>
      <c r="L195" s="19" t="s">
        <v>1320</v>
      </c>
      <c r="M195" s="19" t="s">
        <v>443</v>
      </c>
      <c r="N195" s="19">
        <v>2</v>
      </c>
      <c r="O195" s="19">
        <v>2</v>
      </c>
      <c r="P195" s="19">
        <v>2</v>
      </c>
      <c r="Q195" s="19">
        <v>2</v>
      </c>
      <c r="R195" s="19">
        <v>2</v>
      </c>
      <c r="S195" s="19">
        <v>2</v>
      </c>
      <c r="T195" s="19" t="s">
        <v>1117</v>
      </c>
      <c r="U195" s="84">
        <v>43831</v>
      </c>
      <c r="V195" s="84">
        <v>44196</v>
      </c>
    </row>
    <row r="196" spans="1:22" ht="56.25" x14ac:dyDescent="0.25">
      <c r="B196" s="19" t="s">
        <v>63</v>
      </c>
      <c r="C196" s="19" t="s">
        <v>1338</v>
      </c>
      <c r="D196" s="19">
        <v>7</v>
      </c>
      <c r="E196" s="19" t="s">
        <v>446</v>
      </c>
      <c r="F196" s="267"/>
      <c r="G196" s="19" t="s">
        <v>74</v>
      </c>
      <c r="H196" s="19" t="s">
        <v>447</v>
      </c>
      <c r="I196" s="19" t="s">
        <v>925</v>
      </c>
      <c r="J196" s="19">
        <v>1</v>
      </c>
      <c r="K196" s="19" t="s">
        <v>29</v>
      </c>
      <c r="L196" s="19" t="s">
        <v>1321</v>
      </c>
      <c r="M196" s="19" t="s">
        <v>1117</v>
      </c>
      <c r="N196" s="245">
        <f t="shared" ref="N196:S197" si="13">1/6</f>
        <v>0.16666666666666666</v>
      </c>
      <c r="O196" s="245">
        <f t="shared" si="13"/>
        <v>0.16666666666666666</v>
      </c>
      <c r="P196" s="245">
        <f t="shared" si="13"/>
        <v>0.16666666666666666</v>
      </c>
      <c r="Q196" s="245">
        <f t="shared" si="13"/>
        <v>0.16666666666666666</v>
      </c>
      <c r="R196" s="245">
        <f t="shared" si="13"/>
        <v>0.16666666666666666</v>
      </c>
      <c r="S196" s="245">
        <f t="shared" si="13"/>
        <v>0.16666666666666666</v>
      </c>
      <c r="T196" s="19" t="s">
        <v>1117</v>
      </c>
      <c r="U196" s="84">
        <v>43831</v>
      </c>
      <c r="V196" s="84">
        <v>44196</v>
      </c>
    </row>
    <row r="197" spans="1:22" ht="67.5" x14ac:dyDescent="0.25">
      <c r="B197" s="19" t="s">
        <v>63</v>
      </c>
      <c r="C197" s="19" t="s">
        <v>1338</v>
      </c>
      <c r="D197" s="19">
        <v>8</v>
      </c>
      <c r="E197" s="19" t="s">
        <v>448</v>
      </c>
      <c r="F197" s="267"/>
      <c r="G197" s="19" t="s">
        <v>74</v>
      </c>
      <c r="H197" s="19" t="s">
        <v>1004</v>
      </c>
      <c r="I197" s="19" t="s">
        <v>1403</v>
      </c>
      <c r="J197" s="196">
        <v>1</v>
      </c>
      <c r="K197" s="19" t="s">
        <v>29</v>
      </c>
      <c r="L197" s="19" t="s">
        <v>1322</v>
      </c>
      <c r="M197" s="19" t="s">
        <v>1404</v>
      </c>
      <c r="N197" s="245">
        <f t="shared" si="13"/>
        <v>0.16666666666666666</v>
      </c>
      <c r="O197" s="245">
        <f t="shared" si="13"/>
        <v>0.16666666666666666</v>
      </c>
      <c r="P197" s="245">
        <f t="shared" si="13"/>
        <v>0.16666666666666666</v>
      </c>
      <c r="Q197" s="245">
        <f t="shared" si="13"/>
        <v>0.16666666666666666</v>
      </c>
      <c r="R197" s="245">
        <f t="shared" si="13"/>
        <v>0.16666666666666666</v>
      </c>
      <c r="S197" s="245">
        <f t="shared" si="13"/>
        <v>0.16666666666666666</v>
      </c>
      <c r="T197" s="19" t="s">
        <v>1117</v>
      </c>
      <c r="U197" s="84">
        <v>43831</v>
      </c>
      <c r="V197" s="84">
        <v>44196</v>
      </c>
    </row>
    <row r="198" spans="1:22" ht="33.75" x14ac:dyDescent="0.25">
      <c r="B198" s="19" t="s">
        <v>63</v>
      </c>
      <c r="C198" s="19" t="s">
        <v>1338</v>
      </c>
      <c r="D198" s="19">
        <v>9</v>
      </c>
      <c r="E198" s="19" t="s">
        <v>449</v>
      </c>
      <c r="F198" s="267"/>
      <c r="G198" s="19" t="s">
        <v>74</v>
      </c>
      <c r="H198" s="19" t="s">
        <v>1205</v>
      </c>
      <c r="I198" s="19" t="s">
        <v>1405</v>
      </c>
      <c r="J198" s="19">
        <v>12</v>
      </c>
      <c r="K198" s="19" t="s">
        <v>28</v>
      </c>
      <c r="L198" s="19" t="s">
        <v>450</v>
      </c>
      <c r="M198" s="19" t="s">
        <v>1404</v>
      </c>
      <c r="N198" s="19">
        <v>2</v>
      </c>
      <c r="O198" s="19">
        <v>2</v>
      </c>
      <c r="P198" s="19">
        <v>2</v>
      </c>
      <c r="Q198" s="19">
        <v>2</v>
      </c>
      <c r="R198" s="19">
        <v>2</v>
      </c>
      <c r="S198" s="19">
        <v>2</v>
      </c>
      <c r="T198" s="19" t="s">
        <v>1117</v>
      </c>
      <c r="U198" s="84">
        <v>43831</v>
      </c>
      <c r="V198" s="84">
        <v>44196</v>
      </c>
    </row>
    <row r="199" spans="1:22" ht="45" x14ac:dyDescent="0.25">
      <c r="B199" s="19" t="s">
        <v>63</v>
      </c>
      <c r="C199" s="19" t="s">
        <v>1338</v>
      </c>
      <c r="D199" s="19">
        <v>10</v>
      </c>
      <c r="E199" s="19" t="s">
        <v>1211</v>
      </c>
      <c r="F199" s="267"/>
      <c r="G199" s="19" t="s">
        <v>74</v>
      </c>
      <c r="H199" s="19" t="s">
        <v>1323</v>
      </c>
      <c r="I199" s="19" t="s">
        <v>1406</v>
      </c>
      <c r="J199" s="196">
        <v>1</v>
      </c>
      <c r="K199" s="19" t="s">
        <v>29</v>
      </c>
      <c r="L199" s="19" t="s">
        <v>1324</v>
      </c>
      <c r="M199" s="19" t="s">
        <v>1407</v>
      </c>
      <c r="N199" s="245">
        <f t="shared" ref="N199:S208" si="14">1/6</f>
        <v>0.16666666666666666</v>
      </c>
      <c r="O199" s="245">
        <f t="shared" si="14"/>
        <v>0.16666666666666666</v>
      </c>
      <c r="P199" s="245">
        <f t="shared" si="14"/>
        <v>0.16666666666666666</v>
      </c>
      <c r="Q199" s="245">
        <f t="shared" si="14"/>
        <v>0.16666666666666666</v>
      </c>
      <c r="R199" s="245">
        <f t="shared" si="14"/>
        <v>0.16666666666666666</v>
      </c>
      <c r="S199" s="245">
        <f t="shared" si="14"/>
        <v>0.16666666666666666</v>
      </c>
      <c r="T199" s="19" t="s">
        <v>1117</v>
      </c>
      <c r="U199" s="84">
        <v>43831</v>
      </c>
      <c r="V199" s="84">
        <v>44196</v>
      </c>
    </row>
    <row r="200" spans="1:22" ht="56.25" x14ac:dyDescent="0.25">
      <c r="B200" s="19" t="s">
        <v>63</v>
      </c>
      <c r="C200" s="19" t="s">
        <v>1338</v>
      </c>
      <c r="D200" s="19">
        <v>11</v>
      </c>
      <c r="E200" s="19" t="s">
        <v>841</v>
      </c>
      <c r="F200" s="267"/>
      <c r="G200" s="19" t="s">
        <v>74</v>
      </c>
      <c r="H200" s="19" t="s">
        <v>454</v>
      </c>
      <c r="I200" s="19" t="s">
        <v>1212</v>
      </c>
      <c r="J200" s="196">
        <v>1</v>
      </c>
      <c r="K200" s="19" t="s">
        <v>29</v>
      </c>
      <c r="L200" s="19" t="s">
        <v>1325</v>
      </c>
      <c r="M200" s="19" t="s">
        <v>1407</v>
      </c>
      <c r="N200" s="245">
        <f t="shared" si="14"/>
        <v>0.16666666666666666</v>
      </c>
      <c r="O200" s="245">
        <f t="shared" si="14"/>
        <v>0.16666666666666666</v>
      </c>
      <c r="P200" s="245">
        <f t="shared" si="14"/>
        <v>0.16666666666666666</v>
      </c>
      <c r="Q200" s="245">
        <f t="shared" si="14"/>
        <v>0.16666666666666666</v>
      </c>
      <c r="R200" s="245">
        <f t="shared" si="14"/>
        <v>0.16666666666666666</v>
      </c>
      <c r="S200" s="245">
        <f t="shared" si="14"/>
        <v>0.16666666666666666</v>
      </c>
      <c r="T200" s="19" t="s">
        <v>1117</v>
      </c>
      <c r="U200" s="84">
        <v>43831</v>
      </c>
      <c r="V200" s="84">
        <v>44196</v>
      </c>
    </row>
    <row r="201" spans="1:22" ht="33.75" x14ac:dyDescent="0.25">
      <c r="B201" s="19" t="s">
        <v>63</v>
      </c>
      <c r="C201" s="19" t="s">
        <v>1338</v>
      </c>
      <c r="D201" s="19">
        <v>12</v>
      </c>
      <c r="E201" s="19" t="s">
        <v>455</v>
      </c>
      <c r="F201" s="267"/>
      <c r="G201" s="19" t="s">
        <v>74</v>
      </c>
      <c r="H201" s="19" t="s">
        <v>911</v>
      </c>
      <c r="I201" s="19" t="s">
        <v>933</v>
      </c>
      <c r="J201" s="196">
        <v>1</v>
      </c>
      <c r="K201" s="19" t="s">
        <v>29</v>
      </c>
      <c r="L201" s="19" t="s">
        <v>1326</v>
      </c>
      <c r="M201" s="19" t="s">
        <v>1404</v>
      </c>
      <c r="N201" s="245">
        <f t="shared" si="14"/>
        <v>0.16666666666666666</v>
      </c>
      <c r="O201" s="245">
        <f t="shared" si="14"/>
        <v>0.16666666666666666</v>
      </c>
      <c r="P201" s="245">
        <f t="shared" si="14"/>
        <v>0.16666666666666666</v>
      </c>
      <c r="Q201" s="245">
        <f t="shared" si="14"/>
        <v>0.16666666666666666</v>
      </c>
      <c r="R201" s="245">
        <f t="shared" si="14"/>
        <v>0.16666666666666666</v>
      </c>
      <c r="S201" s="245">
        <f t="shared" si="14"/>
        <v>0.16666666666666666</v>
      </c>
      <c r="T201" s="19" t="s">
        <v>1117</v>
      </c>
      <c r="U201" s="84">
        <v>43831</v>
      </c>
      <c r="V201" s="84">
        <v>44196</v>
      </c>
    </row>
    <row r="202" spans="1:22" ht="34.5" customHeight="1" x14ac:dyDescent="0.25">
      <c r="B202" s="19" t="s">
        <v>63</v>
      </c>
      <c r="C202" s="19" t="s">
        <v>1338</v>
      </c>
      <c r="D202" s="19">
        <v>13</v>
      </c>
      <c r="E202" s="19" t="s">
        <v>457</v>
      </c>
      <c r="F202" s="267"/>
      <c r="G202" s="19" t="s">
        <v>74</v>
      </c>
      <c r="H202" s="19" t="s">
        <v>912</v>
      </c>
      <c r="I202" s="19" t="s">
        <v>1603</v>
      </c>
      <c r="J202" s="196">
        <v>1</v>
      </c>
      <c r="K202" s="19" t="s">
        <v>29</v>
      </c>
      <c r="L202" s="19" t="s">
        <v>1327</v>
      </c>
      <c r="M202" s="19" t="s">
        <v>1404</v>
      </c>
      <c r="N202" s="245">
        <f t="shared" si="14"/>
        <v>0.16666666666666666</v>
      </c>
      <c r="O202" s="245">
        <f t="shared" si="14"/>
        <v>0.16666666666666666</v>
      </c>
      <c r="P202" s="245">
        <f t="shared" si="14"/>
        <v>0.16666666666666666</v>
      </c>
      <c r="Q202" s="245">
        <f t="shared" si="14"/>
        <v>0.16666666666666666</v>
      </c>
      <c r="R202" s="245">
        <f t="shared" si="14"/>
        <v>0.16666666666666666</v>
      </c>
      <c r="S202" s="245">
        <f t="shared" si="14"/>
        <v>0.16666666666666666</v>
      </c>
      <c r="T202" s="19" t="s">
        <v>1117</v>
      </c>
      <c r="U202" s="84">
        <v>43831</v>
      </c>
      <c r="V202" s="84">
        <v>44196</v>
      </c>
    </row>
    <row r="203" spans="1:22" ht="67.5" x14ac:dyDescent="0.25">
      <c r="B203" s="19" t="s">
        <v>63</v>
      </c>
      <c r="C203" s="19" t="s">
        <v>1338</v>
      </c>
      <c r="D203" s="19">
        <v>14</v>
      </c>
      <c r="E203" s="19" t="s">
        <v>459</v>
      </c>
      <c r="F203" s="267"/>
      <c r="G203" s="19" t="s">
        <v>74</v>
      </c>
      <c r="H203" s="19" t="s">
        <v>1005</v>
      </c>
      <c r="I203" s="19" t="s">
        <v>1408</v>
      </c>
      <c r="J203" s="196">
        <v>1</v>
      </c>
      <c r="K203" s="19" t="s">
        <v>29</v>
      </c>
      <c r="L203" s="19" t="s">
        <v>1409</v>
      </c>
      <c r="M203" s="19" t="s">
        <v>1404</v>
      </c>
      <c r="N203" s="245">
        <f t="shared" si="14"/>
        <v>0.16666666666666666</v>
      </c>
      <c r="O203" s="245">
        <f t="shared" si="14"/>
        <v>0.16666666666666666</v>
      </c>
      <c r="P203" s="245">
        <f t="shared" si="14"/>
        <v>0.16666666666666666</v>
      </c>
      <c r="Q203" s="245">
        <f t="shared" si="14"/>
        <v>0.16666666666666666</v>
      </c>
      <c r="R203" s="245">
        <f t="shared" si="14"/>
        <v>0.16666666666666666</v>
      </c>
      <c r="S203" s="245">
        <f t="shared" si="14"/>
        <v>0.16666666666666666</v>
      </c>
      <c r="T203" s="19" t="s">
        <v>1117</v>
      </c>
      <c r="U203" s="84">
        <v>43831</v>
      </c>
      <c r="V203" s="84">
        <v>44196</v>
      </c>
    </row>
    <row r="204" spans="1:22" ht="49.5" customHeight="1" x14ac:dyDescent="0.25">
      <c r="B204" s="19" t="s">
        <v>63</v>
      </c>
      <c r="C204" s="19" t="s">
        <v>1338</v>
      </c>
      <c r="D204" s="19">
        <v>15</v>
      </c>
      <c r="E204" s="19" t="s">
        <v>840</v>
      </c>
      <c r="F204" s="267"/>
      <c r="G204" s="19" t="s">
        <v>74</v>
      </c>
      <c r="H204" s="19" t="s">
        <v>914</v>
      </c>
      <c r="I204" s="19" t="s">
        <v>1226</v>
      </c>
      <c r="J204" s="196">
        <v>1</v>
      </c>
      <c r="K204" s="19" t="s">
        <v>29</v>
      </c>
      <c r="L204" s="19" t="s">
        <v>1328</v>
      </c>
      <c r="M204" s="19" t="s">
        <v>1404</v>
      </c>
      <c r="N204" s="245">
        <f t="shared" si="14"/>
        <v>0.16666666666666666</v>
      </c>
      <c r="O204" s="245">
        <f t="shared" si="14"/>
        <v>0.16666666666666666</v>
      </c>
      <c r="P204" s="245">
        <f t="shared" si="14"/>
        <v>0.16666666666666666</v>
      </c>
      <c r="Q204" s="245">
        <f t="shared" si="14"/>
        <v>0.16666666666666666</v>
      </c>
      <c r="R204" s="245">
        <f t="shared" si="14"/>
        <v>0.16666666666666666</v>
      </c>
      <c r="S204" s="245">
        <f t="shared" si="14"/>
        <v>0.16666666666666666</v>
      </c>
      <c r="T204" s="19" t="s">
        <v>1117</v>
      </c>
      <c r="U204" s="84">
        <v>43831</v>
      </c>
      <c r="V204" s="84">
        <v>44196</v>
      </c>
    </row>
    <row r="205" spans="1:22" ht="35.25" customHeight="1" x14ac:dyDescent="0.25">
      <c r="B205" s="19" t="s">
        <v>63</v>
      </c>
      <c r="C205" s="19" t="s">
        <v>1338</v>
      </c>
      <c r="D205" s="19">
        <v>16</v>
      </c>
      <c r="E205" s="19" t="s">
        <v>461</v>
      </c>
      <c r="F205" s="267"/>
      <c r="G205" s="19" t="s">
        <v>74</v>
      </c>
      <c r="H205" s="19" t="s">
        <v>915</v>
      </c>
      <c r="I205" s="19" t="s">
        <v>462</v>
      </c>
      <c r="J205" s="19">
        <v>2</v>
      </c>
      <c r="K205" s="19" t="s">
        <v>28</v>
      </c>
      <c r="L205" s="19" t="s">
        <v>1329</v>
      </c>
      <c r="M205" s="19" t="s">
        <v>1404</v>
      </c>
      <c r="N205" s="245"/>
      <c r="O205" s="245"/>
      <c r="P205" s="245"/>
      <c r="Q205" s="245"/>
      <c r="R205" s="19">
        <v>1</v>
      </c>
      <c r="S205" s="19">
        <v>1</v>
      </c>
      <c r="T205" s="19" t="s">
        <v>1117</v>
      </c>
      <c r="U205" s="84">
        <v>44075</v>
      </c>
      <c r="V205" s="84">
        <v>44196</v>
      </c>
    </row>
    <row r="206" spans="1:22" ht="51" customHeight="1" x14ac:dyDescent="0.25">
      <c r="B206" s="19" t="s">
        <v>63</v>
      </c>
      <c r="C206" s="19" t="s">
        <v>1338</v>
      </c>
      <c r="D206" s="19">
        <v>17</v>
      </c>
      <c r="E206" s="19" t="s">
        <v>463</v>
      </c>
      <c r="F206" s="267"/>
      <c r="G206" s="19" t="s">
        <v>74</v>
      </c>
      <c r="H206" s="19" t="s">
        <v>916</v>
      </c>
      <c r="I206" s="19" t="s">
        <v>1330</v>
      </c>
      <c r="J206" s="19">
        <v>1</v>
      </c>
      <c r="K206" s="19" t="s">
        <v>29</v>
      </c>
      <c r="L206" s="19" t="s">
        <v>1331</v>
      </c>
      <c r="M206" s="19" t="s">
        <v>1404</v>
      </c>
      <c r="N206" s="245">
        <f t="shared" si="14"/>
        <v>0.16666666666666666</v>
      </c>
      <c r="O206" s="245">
        <f t="shared" si="14"/>
        <v>0.16666666666666666</v>
      </c>
      <c r="P206" s="245">
        <f t="shared" si="14"/>
        <v>0.16666666666666666</v>
      </c>
      <c r="Q206" s="245">
        <f t="shared" si="14"/>
        <v>0.16666666666666666</v>
      </c>
      <c r="R206" s="245">
        <f t="shared" si="14"/>
        <v>0.16666666666666666</v>
      </c>
      <c r="S206" s="245">
        <f t="shared" si="14"/>
        <v>0.16666666666666666</v>
      </c>
      <c r="T206" s="19" t="s">
        <v>1117</v>
      </c>
      <c r="U206" s="84">
        <v>43831</v>
      </c>
      <c r="V206" s="84">
        <v>44196</v>
      </c>
    </row>
    <row r="207" spans="1:22" ht="45" x14ac:dyDescent="0.25">
      <c r="B207" s="19" t="s">
        <v>63</v>
      </c>
      <c r="C207" s="19" t="s">
        <v>1338</v>
      </c>
      <c r="D207" s="19">
        <v>18</v>
      </c>
      <c r="E207" s="19" t="s">
        <v>1410</v>
      </c>
      <c r="F207" s="267"/>
      <c r="G207" s="19" t="s">
        <v>74</v>
      </c>
      <c r="H207" s="19" t="s">
        <v>1006</v>
      </c>
      <c r="I207" s="19" t="s">
        <v>1330</v>
      </c>
      <c r="J207" s="19">
        <v>1</v>
      </c>
      <c r="K207" s="19" t="s">
        <v>28</v>
      </c>
      <c r="L207" s="19" t="s">
        <v>1331</v>
      </c>
      <c r="M207" s="19" t="s">
        <v>1404</v>
      </c>
      <c r="N207" s="245">
        <f t="shared" si="14"/>
        <v>0.16666666666666666</v>
      </c>
      <c r="O207" s="245">
        <f t="shared" si="14"/>
        <v>0.16666666666666666</v>
      </c>
      <c r="P207" s="245">
        <f t="shared" si="14"/>
        <v>0.16666666666666666</v>
      </c>
      <c r="Q207" s="245">
        <f t="shared" si="14"/>
        <v>0.16666666666666666</v>
      </c>
      <c r="R207" s="245">
        <f t="shared" si="14"/>
        <v>0.16666666666666666</v>
      </c>
      <c r="S207" s="245">
        <f t="shared" si="14"/>
        <v>0.16666666666666666</v>
      </c>
      <c r="T207" s="19" t="s">
        <v>1117</v>
      </c>
      <c r="U207" s="84">
        <v>43831</v>
      </c>
      <c r="V207" s="84">
        <v>44196</v>
      </c>
    </row>
    <row r="208" spans="1:22" ht="45" x14ac:dyDescent="0.25">
      <c r="B208" s="19" t="s">
        <v>63</v>
      </c>
      <c r="C208" s="19" t="s">
        <v>1338</v>
      </c>
      <c r="D208" s="19">
        <v>19</v>
      </c>
      <c r="E208" s="19" t="s">
        <v>467</v>
      </c>
      <c r="F208" s="267"/>
      <c r="G208" s="19" t="s">
        <v>74</v>
      </c>
      <c r="H208" s="19" t="s">
        <v>468</v>
      </c>
      <c r="I208" s="19" t="s">
        <v>1110</v>
      </c>
      <c r="J208" s="256">
        <v>1</v>
      </c>
      <c r="K208" s="19" t="s">
        <v>29</v>
      </c>
      <c r="L208" s="19" t="s">
        <v>1332</v>
      </c>
      <c r="M208" s="19" t="s">
        <v>465</v>
      </c>
      <c r="N208" s="245">
        <f t="shared" si="14"/>
        <v>0.16666666666666666</v>
      </c>
      <c r="O208" s="245">
        <f t="shared" si="14"/>
        <v>0.16666666666666666</v>
      </c>
      <c r="P208" s="245">
        <f t="shared" si="14"/>
        <v>0.16666666666666666</v>
      </c>
      <c r="Q208" s="245">
        <f t="shared" si="14"/>
        <v>0.16666666666666666</v>
      </c>
      <c r="R208" s="245">
        <f t="shared" si="14"/>
        <v>0.16666666666666666</v>
      </c>
      <c r="S208" s="245">
        <f t="shared" si="14"/>
        <v>0.16666666666666666</v>
      </c>
      <c r="T208" s="19" t="s">
        <v>1117</v>
      </c>
      <c r="U208" s="84">
        <v>43831</v>
      </c>
      <c r="V208" s="84">
        <v>44196</v>
      </c>
    </row>
    <row r="209" spans="2:22" ht="56.25" x14ac:dyDescent="0.25">
      <c r="B209" s="19" t="s">
        <v>63</v>
      </c>
      <c r="C209" s="19" t="s">
        <v>1338</v>
      </c>
      <c r="D209" s="19">
        <v>20</v>
      </c>
      <c r="E209" s="19" t="s">
        <v>469</v>
      </c>
      <c r="F209" s="267"/>
      <c r="G209" s="19" t="s">
        <v>74</v>
      </c>
      <c r="H209" s="19" t="s">
        <v>1411</v>
      </c>
      <c r="I209" s="19" t="s">
        <v>1412</v>
      </c>
      <c r="J209" s="256">
        <v>1</v>
      </c>
      <c r="K209" s="19" t="s">
        <v>29</v>
      </c>
      <c r="L209" s="19" t="s">
        <v>1331</v>
      </c>
      <c r="M209" s="19" t="s">
        <v>1404</v>
      </c>
      <c r="N209" s="245">
        <v>0.16666666666666666</v>
      </c>
      <c r="O209" s="245">
        <v>0.16666666666666666</v>
      </c>
      <c r="P209" s="245">
        <v>0.16666666666666666</v>
      </c>
      <c r="Q209" s="245">
        <v>0.16666666666666666</v>
      </c>
      <c r="R209" s="245">
        <v>0.16666666666666666</v>
      </c>
      <c r="S209" s="245">
        <v>0.16666666666666666</v>
      </c>
      <c r="T209" s="19" t="s">
        <v>1117</v>
      </c>
      <c r="U209" s="84">
        <v>43831</v>
      </c>
      <c r="V209" s="84">
        <v>44196</v>
      </c>
    </row>
    <row r="210" spans="2:22" ht="27" customHeight="1" x14ac:dyDescent="0.25">
      <c r="B210" s="19" t="s">
        <v>63</v>
      </c>
      <c r="C210" s="19" t="s">
        <v>1338</v>
      </c>
      <c r="D210" s="19">
        <v>21</v>
      </c>
      <c r="E210" s="19" t="s">
        <v>471</v>
      </c>
      <c r="F210" s="267"/>
      <c r="G210" s="19" t="s">
        <v>74</v>
      </c>
      <c r="H210" s="19" t="s">
        <v>1007</v>
      </c>
      <c r="I210" s="19" t="s">
        <v>1230</v>
      </c>
      <c r="J210" s="19">
        <v>12</v>
      </c>
      <c r="K210" s="19" t="s">
        <v>28</v>
      </c>
      <c r="L210" s="19" t="s">
        <v>1333</v>
      </c>
      <c r="M210" s="19" t="s">
        <v>1404</v>
      </c>
      <c r="N210" s="19">
        <v>2</v>
      </c>
      <c r="O210" s="19">
        <v>2</v>
      </c>
      <c r="P210" s="19">
        <v>2</v>
      </c>
      <c r="Q210" s="19">
        <v>2</v>
      </c>
      <c r="R210" s="19">
        <v>2</v>
      </c>
      <c r="S210" s="19">
        <v>2</v>
      </c>
      <c r="T210" s="19" t="s">
        <v>1117</v>
      </c>
      <c r="U210" s="84">
        <v>43831</v>
      </c>
      <c r="V210" s="84">
        <v>44196</v>
      </c>
    </row>
    <row r="211" spans="2:22" ht="33.75" x14ac:dyDescent="0.25">
      <c r="B211" s="19" t="s">
        <v>63</v>
      </c>
      <c r="C211" s="19" t="s">
        <v>1338</v>
      </c>
      <c r="D211" s="19">
        <v>22</v>
      </c>
      <c r="E211" s="19" t="s">
        <v>473</v>
      </c>
      <c r="F211" s="267"/>
      <c r="G211" s="19" t="s">
        <v>74</v>
      </c>
      <c r="H211" s="19" t="s">
        <v>1008</v>
      </c>
      <c r="I211" s="19" t="s">
        <v>1227</v>
      </c>
      <c r="J211" s="19">
        <v>12</v>
      </c>
      <c r="K211" s="19" t="s">
        <v>28</v>
      </c>
      <c r="L211" s="19" t="s">
        <v>1334</v>
      </c>
      <c r="M211" s="19" t="s">
        <v>1404</v>
      </c>
      <c r="N211" s="19">
        <v>2</v>
      </c>
      <c r="O211" s="19">
        <v>2</v>
      </c>
      <c r="P211" s="19">
        <v>2</v>
      </c>
      <c r="Q211" s="19">
        <v>2</v>
      </c>
      <c r="R211" s="19">
        <v>2</v>
      </c>
      <c r="S211" s="19">
        <v>2</v>
      </c>
      <c r="T211" s="19" t="s">
        <v>1117</v>
      </c>
      <c r="U211" s="84">
        <v>43831</v>
      </c>
      <c r="V211" s="84">
        <v>44196</v>
      </c>
    </row>
    <row r="212" spans="2:22" ht="45" x14ac:dyDescent="0.25">
      <c r="B212" s="19" t="s">
        <v>63</v>
      </c>
      <c r="C212" s="19" t="s">
        <v>904</v>
      </c>
      <c r="D212" s="19">
        <v>1</v>
      </c>
      <c r="E212" s="19" t="s">
        <v>1228</v>
      </c>
      <c r="F212" s="267"/>
      <c r="G212" s="19" t="s">
        <v>74</v>
      </c>
      <c r="H212" s="19" t="s">
        <v>475</v>
      </c>
      <c r="I212" s="19" t="s">
        <v>1229</v>
      </c>
      <c r="J212" s="256">
        <v>1</v>
      </c>
      <c r="K212" s="19" t="s">
        <v>29</v>
      </c>
      <c r="L212" s="19" t="s">
        <v>1336</v>
      </c>
      <c r="M212" s="19" t="s">
        <v>1335</v>
      </c>
      <c r="N212" s="245">
        <v>0.16666666666666666</v>
      </c>
      <c r="O212" s="245">
        <v>0.16666666666666666</v>
      </c>
      <c r="P212" s="245">
        <v>0.16666666666666666</v>
      </c>
      <c r="Q212" s="245">
        <v>0.16666666666666666</v>
      </c>
      <c r="R212" s="245">
        <v>0.16666666666666666</v>
      </c>
      <c r="S212" s="245">
        <v>0.16666666666666666</v>
      </c>
      <c r="T212" s="19" t="s">
        <v>1117</v>
      </c>
      <c r="U212" s="84">
        <v>43831</v>
      </c>
      <c r="V212" s="84">
        <v>44196</v>
      </c>
    </row>
    <row r="213" spans="2:22" ht="45" x14ac:dyDescent="0.25">
      <c r="B213" s="19" t="s">
        <v>63</v>
      </c>
      <c r="C213" s="19" t="s">
        <v>904</v>
      </c>
      <c r="D213" s="19">
        <v>2</v>
      </c>
      <c r="E213" s="19" t="s">
        <v>1413</v>
      </c>
      <c r="F213" s="267"/>
      <c r="G213" s="19" t="s">
        <v>74</v>
      </c>
      <c r="H213" s="19" t="s">
        <v>479</v>
      </c>
      <c r="I213" s="19" t="s">
        <v>1229</v>
      </c>
      <c r="J213" s="256">
        <v>1</v>
      </c>
      <c r="K213" s="19" t="s">
        <v>29</v>
      </c>
      <c r="L213" s="19" t="s">
        <v>1337</v>
      </c>
      <c r="M213" s="19" t="s">
        <v>1404</v>
      </c>
      <c r="N213" s="245">
        <v>0.16666666666666666</v>
      </c>
      <c r="O213" s="245">
        <v>0.16666666666666666</v>
      </c>
      <c r="P213" s="245">
        <v>0.16666666666666666</v>
      </c>
      <c r="Q213" s="245">
        <v>0.16666666666666666</v>
      </c>
      <c r="R213" s="245">
        <v>0.16666666666666666</v>
      </c>
      <c r="S213" s="245">
        <v>0.16666666666666666</v>
      </c>
      <c r="T213" s="19" t="s">
        <v>1117</v>
      </c>
      <c r="U213" s="84">
        <v>43831</v>
      </c>
      <c r="V213" s="84">
        <v>44196</v>
      </c>
    </row>
    <row r="214" spans="2:22" ht="33.75" x14ac:dyDescent="0.25">
      <c r="B214" s="19" t="s">
        <v>63</v>
      </c>
      <c r="C214" s="19" t="s">
        <v>1338</v>
      </c>
      <c r="D214" s="19">
        <v>10</v>
      </c>
      <c r="E214" s="19" t="s">
        <v>1103</v>
      </c>
      <c r="F214" s="273"/>
      <c r="G214" s="19" t="s">
        <v>843</v>
      </c>
      <c r="H214" s="19" t="s">
        <v>1104</v>
      </c>
      <c r="I214" s="19" t="s">
        <v>1105</v>
      </c>
      <c r="J214" s="209">
        <v>1</v>
      </c>
      <c r="K214" s="19" t="s">
        <v>28</v>
      </c>
      <c r="L214" s="19" t="s">
        <v>1105</v>
      </c>
      <c r="M214" s="189" t="s">
        <v>1485</v>
      </c>
      <c r="N214" s="245"/>
      <c r="O214" s="247"/>
      <c r="P214" s="247">
        <v>1</v>
      </c>
      <c r="Q214" s="247"/>
      <c r="R214" s="247"/>
      <c r="S214" s="247"/>
      <c r="T214" s="19" t="s">
        <v>1118</v>
      </c>
      <c r="U214" s="84">
        <v>43892</v>
      </c>
      <c r="V214" s="84">
        <v>44196</v>
      </c>
    </row>
    <row r="215" spans="2:22" ht="59.45" customHeight="1" x14ac:dyDescent="0.25">
      <c r="B215" s="19" t="s">
        <v>64</v>
      </c>
      <c r="C215" s="19" t="s">
        <v>885</v>
      </c>
      <c r="D215" s="102">
        <v>1</v>
      </c>
      <c r="E215" s="19" t="s">
        <v>1213</v>
      </c>
      <c r="F215" s="19"/>
      <c r="G215" s="19" t="s">
        <v>74</v>
      </c>
      <c r="H215" s="19" t="s">
        <v>1214</v>
      </c>
      <c r="I215" s="19" t="s">
        <v>483</v>
      </c>
      <c r="J215" s="19">
        <v>6</v>
      </c>
      <c r="K215" s="19" t="s">
        <v>28</v>
      </c>
      <c r="L215" s="102" t="s">
        <v>1414</v>
      </c>
      <c r="M215" s="189" t="s">
        <v>1485</v>
      </c>
      <c r="N215" s="102">
        <v>1</v>
      </c>
      <c r="O215" s="102">
        <v>1</v>
      </c>
      <c r="P215" s="102">
        <v>1</v>
      </c>
      <c r="Q215" s="102">
        <v>1</v>
      </c>
      <c r="R215" s="102">
        <v>1</v>
      </c>
      <c r="S215" s="102">
        <v>1</v>
      </c>
      <c r="T215" s="102" t="s">
        <v>1119</v>
      </c>
      <c r="U215" s="84">
        <v>43832</v>
      </c>
      <c r="V215" s="84">
        <v>44196</v>
      </c>
    </row>
    <row r="216" spans="2:22" ht="56.1" customHeight="1" x14ac:dyDescent="0.25">
      <c r="B216" s="19" t="s">
        <v>64</v>
      </c>
      <c r="C216" s="19" t="s">
        <v>885</v>
      </c>
      <c r="D216" s="102">
        <v>2</v>
      </c>
      <c r="E216" s="19" t="s">
        <v>1215</v>
      </c>
      <c r="F216" s="19"/>
      <c r="G216" s="19" t="s">
        <v>74</v>
      </c>
      <c r="H216" s="19" t="s">
        <v>1216</v>
      </c>
      <c r="I216" s="19" t="s">
        <v>1217</v>
      </c>
      <c r="J216" s="102">
        <v>1</v>
      </c>
      <c r="K216" s="19" t="s">
        <v>28</v>
      </c>
      <c r="L216" s="102" t="s">
        <v>1302</v>
      </c>
      <c r="M216" s="189" t="s">
        <v>1485</v>
      </c>
      <c r="N216" s="102">
        <v>1</v>
      </c>
      <c r="O216" s="102"/>
      <c r="P216" s="102"/>
      <c r="Q216" s="102"/>
      <c r="R216" s="102"/>
      <c r="S216" s="102"/>
      <c r="T216" s="102" t="s">
        <v>1119</v>
      </c>
      <c r="U216" s="84">
        <v>43832</v>
      </c>
      <c r="V216" s="84">
        <v>43890</v>
      </c>
    </row>
    <row r="217" spans="2:22" ht="33.75" x14ac:dyDescent="0.25">
      <c r="B217" s="19" t="s">
        <v>64</v>
      </c>
      <c r="C217" s="19" t="s">
        <v>885</v>
      </c>
      <c r="D217" s="102">
        <v>3</v>
      </c>
      <c r="E217" s="19" t="s">
        <v>1218</v>
      </c>
      <c r="F217" s="19"/>
      <c r="G217" s="19" t="s">
        <v>74</v>
      </c>
      <c r="H217" s="19" t="s">
        <v>1216</v>
      </c>
      <c r="I217" s="19" t="s">
        <v>1217</v>
      </c>
      <c r="J217" s="102">
        <v>3</v>
      </c>
      <c r="K217" s="19" t="s">
        <v>28</v>
      </c>
      <c r="L217" s="102" t="s">
        <v>1302</v>
      </c>
      <c r="M217" s="189" t="s">
        <v>1485</v>
      </c>
      <c r="N217" s="102"/>
      <c r="O217" s="102">
        <v>1</v>
      </c>
      <c r="P217" s="102"/>
      <c r="Q217" s="102">
        <v>1</v>
      </c>
      <c r="R217" s="102">
        <v>1</v>
      </c>
      <c r="S217" s="102"/>
      <c r="T217" s="102" t="s">
        <v>1119</v>
      </c>
      <c r="U217" s="84">
        <v>43892</v>
      </c>
      <c r="V217" s="84">
        <v>44135</v>
      </c>
    </row>
    <row r="218" spans="2:22" ht="22.5" x14ac:dyDescent="0.25">
      <c r="B218" s="19" t="s">
        <v>64</v>
      </c>
      <c r="C218" s="19" t="s">
        <v>885</v>
      </c>
      <c r="D218" s="102">
        <v>4</v>
      </c>
      <c r="E218" s="19" t="s">
        <v>1219</v>
      </c>
      <c r="F218" s="19"/>
      <c r="G218" s="19" t="s">
        <v>74</v>
      </c>
      <c r="H218" s="19" t="s">
        <v>1214</v>
      </c>
      <c r="I218" s="19" t="s">
        <v>483</v>
      </c>
      <c r="J218" s="19">
        <v>6</v>
      </c>
      <c r="K218" s="19" t="s">
        <v>28</v>
      </c>
      <c r="L218" s="102" t="s">
        <v>1302</v>
      </c>
      <c r="M218" s="189" t="s">
        <v>1485</v>
      </c>
      <c r="N218" s="102">
        <v>1</v>
      </c>
      <c r="O218" s="102">
        <v>1</v>
      </c>
      <c r="P218" s="102">
        <v>1</v>
      </c>
      <c r="Q218" s="102">
        <v>1</v>
      </c>
      <c r="R218" s="102">
        <v>1</v>
      </c>
      <c r="S218" s="102">
        <v>1</v>
      </c>
      <c r="T218" s="102" t="s">
        <v>1119</v>
      </c>
      <c r="U218" s="84">
        <v>43832</v>
      </c>
      <c r="V218" s="84">
        <v>44196</v>
      </c>
    </row>
    <row r="219" spans="2:22" ht="33.75" x14ac:dyDescent="0.25">
      <c r="B219" s="19" t="s">
        <v>64</v>
      </c>
      <c r="C219" s="19" t="s">
        <v>885</v>
      </c>
      <c r="D219" s="102">
        <v>5</v>
      </c>
      <c r="E219" s="19" t="s">
        <v>1220</v>
      </c>
      <c r="F219" s="19"/>
      <c r="G219" s="19" t="s">
        <v>74</v>
      </c>
      <c r="H219" s="19" t="s">
        <v>1216</v>
      </c>
      <c r="I219" s="19" t="s">
        <v>1217</v>
      </c>
      <c r="J219" s="19">
        <v>1</v>
      </c>
      <c r="K219" s="19" t="s">
        <v>28</v>
      </c>
      <c r="L219" s="102" t="s">
        <v>1302</v>
      </c>
      <c r="M219" s="189" t="s">
        <v>1485</v>
      </c>
      <c r="N219" s="102">
        <v>1</v>
      </c>
      <c r="O219" s="102"/>
      <c r="P219" s="102"/>
      <c r="Q219" s="102"/>
      <c r="R219" s="102"/>
      <c r="S219" s="102"/>
      <c r="T219" s="102" t="s">
        <v>1119</v>
      </c>
      <c r="U219" s="84">
        <v>43832</v>
      </c>
      <c r="V219" s="84">
        <v>43890</v>
      </c>
    </row>
    <row r="220" spans="2:22" ht="33.75" x14ac:dyDescent="0.25">
      <c r="B220" s="19" t="s">
        <v>64</v>
      </c>
      <c r="C220" s="19" t="s">
        <v>885</v>
      </c>
      <c r="D220" s="102">
        <v>6</v>
      </c>
      <c r="E220" s="19" t="s">
        <v>1221</v>
      </c>
      <c r="F220" s="19"/>
      <c r="G220" s="19" t="s">
        <v>74</v>
      </c>
      <c r="H220" s="19" t="s">
        <v>1216</v>
      </c>
      <c r="I220" s="19" t="s">
        <v>1217</v>
      </c>
      <c r="J220" s="19">
        <v>3</v>
      </c>
      <c r="K220" s="19" t="s">
        <v>28</v>
      </c>
      <c r="L220" s="102" t="s">
        <v>1302</v>
      </c>
      <c r="M220" s="189" t="s">
        <v>1485</v>
      </c>
      <c r="N220" s="102"/>
      <c r="O220" s="102">
        <v>1</v>
      </c>
      <c r="P220" s="102"/>
      <c r="Q220" s="102">
        <v>1</v>
      </c>
      <c r="R220" s="102">
        <v>1</v>
      </c>
      <c r="S220" s="102"/>
      <c r="T220" s="102" t="s">
        <v>1119</v>
      </c>
      <c r="U220" s="84">
        <v>43892</v>
      </c>
      <c r="V220" s="84">
        <v>44135</v>
      </c>
    </row>
    <row r="221" spans="2:22" ht="33.75" x14ac:dyDescent="0.25">
      <c r="B221" s="19" t="s">
        <v>64</v>
      </c>
      <c r="C221" s="19" t="s">
        <v>885</v>
      </c>
      <c r="D221" s="102">
        <v>7</v>
      </c>
      <c r="E221" s="102" t="s">
        <v>1222</v>
      </c>
      <c r="F221" s="19"/>
      <c r="G221" s="19" t="s">
        <v>74</v>
      </c>
      <c r="H221" s="19" t="s">
        <v>1223</v>
      </c>
      <c r="I221" s="102" t="s">
        <v>1111</v>
      </c>
      <c r="J221" s="102">
        <v>1</v>
      </c>
      <c r="K221" s="19" t="s">
        <v>28</v>
      </c>
      <c r="L221" s="102" t="s">
        <v>1303</v>
      </c>
      <c r="M221" s="19" t="s">
        <v>1404</v>
      </c>
      <c r="N221" s="102">
        <v>1</v>
      </c>
      <c r="O221" s="102"/>
      <c r="P221" s="102"/>
      <c r="Q221" s="102"/>
      <c r="R221" s="102"/>
      <c r="S221" s="102"/>
      <c r="T221" s="102" t="s">
        <v>1119</v>
      </c>
      <c r="U221" s="84">
        <v>43832</v>
      </c>
      <c r="V221" s="84">
        <v>43890</v>
      </c>
    </row>
    <row r="222" spans="2:22" ht="33.75" x14ac:dyDescent="0.25">
      <c r="B222" s="19" t="s">
        <v>64</v>
      </c>
      <c r="C222" s="19" t="s">
        <v>885</v>
      </c>
      <c r="D222" s="102">
        <v>8</v>
      </c>
      <c r="E222" s="102" t="s">
        <v>1224</v>
      </c>
      <c r="F222" s="19"/>
      <c r="G222" s="19" t="s">
        <v>74</v>
      </c>
      <c r="H222" s="19" t="s">
        <v>1223</v>
      </c>
      <c r="I222" s="102" t="s">
        <v>1111</v>
      </c>
      <c r="J222" s="102">
        <v>5</v>
      </c>
      <c r="K222" s="19" t="s">
        <v>28</v>
      </c>
      <c r="L222" s="102" t="s">
        <v>1303</v>
      </c>
      <c r="M222" s="19" t="s">
        <v>1404</v>
      </c>
      <c r="N222" s="102"/>
      <c r="O222" s="102">
        <v>1</v>
      </c>
      <c r="P222" s="102">
        <v>1</v>
      </c>
      <c r="Q222" s="102">
        <v>1</v>
      </c>
      <c r="R222" s="102">
        <v>1</v>
      </c>
      <c r="S222" s="102">
        <v>1</v>
      </c>
      <c r="T222" s="102" t="s">
        <v>1119</v>
      </c>
      <c r="U222" s="84">
        <v>43892</v>
      </c>
      <c r="V222" s="84">
        <v>44196</v>
      </c>
    </row>
    <row r="223" spans="2:22" ht="78.75" x14ac:dyDescent="0.25">
      <c r="B223" s="19" t="s">
        <v>64</v>
      </c>
      <c r="C223" s="19" t="s">
        <v>904</v>
      </c>
      <c r="D223" s="102">
        <v>1</v>
      </c>
      <c r="E223" s="102" t="s">
        <v>500</v>
      </c>
      <c r="F223" s="19"/>
      <c r="G223" s="19" t="s">
        <v>72</v>
      </c>
      <c r="H223" s="19" t="s">
        <v>501</v>
      </c>
      <c r="I223" s="102" t="s">
        <v>502</v>
      </c>
      <c r="J223" s="210">
        <v>1</v>
      </c>
      <c r="K223" s="19" t="s">
        <v>29</v>
      </c>
      <c r="L223" s="102" t="s">
        <v>1294</v>
      </c>
      <c r="M223" s="102"/>
      <c r="N223" s="244">
        <v>0.16666666666666666</v>
      </c>
      <c r="O223" s="244">
        <v>0.16666666666666666</v>
      </c>
      <c r="P223" s="244">
        <v>0.16666666666666666</v>
      </c>
      <c r="Q223" s="244">
        <v>0.16666666666666666</v>
      </c>
      <c r="R223" s="244">
        <v>0.16666666666666666</v>
      </c>
      <c r="S223" s="244">
        <v>0.16666666666666666</v>
      </c>
      <c r="T223" s="102" t="s">
        <v>1119</v>
      </c>
      <c r="U223" s="84">
        <v>43832</v>
      </c>
      <c r="V223" s="84">
        <v>44196</v>
      </c>
    </row>
    <row r="224" spans="2:22" ht="22.5" x14ac:dyDescent="0.25">
      <c r="B224" s="19" t="s">
        <v>64</v>
      </c>
      <c r="C224" s="19" t="s">
        <v>886</v>
      </c>
      <c r="D224" s="102">
        <v>1</v>
      </c>
      <c r="E224" s="102" t="s">
        <v>1225</v>
      </c>
      <c r="F224" s="19"/>
      <c r="G224" s="19" t="s">
        <v>74</v>
      </c>
      <c r="H224" s="19" t="s">
        <v>505</v>
      </c>
      <c r="I224" s="19" t="s">
        <v>505</v>
      </c>
      <c r="J224" s="102">
        <v>2</v>
      </c>
      <c r="K224" s="19" t="s">
        <v>28</v>
      </c>
      <c r="L224" s="102" t="s">
        <v>1295</v>
      </c>
      <c r="M224" s="102"/>
      <c r="N224" s="102">
        <v>1</v>
      </c>
      <c r="O224" s="102"/>
      <c r="P224" s="102"/>
      <c r="Q224" s="102"/>
      <c r="R224" s="102"/>
      <c r="S224" s="102">
        <v>1</v>
      </c>
      <c r="T224" s="102" t="s">
        <v>1119</v>
      </c>
      <c r="U224" s="84">
        <v>43832</v>
      </c>
      <c r="V224" s="84">
        <v>44196</v>
      </c>
    </row>
    <row r="225" spans="1:22" ht="33.75" x14ac:dyDescent="0.25">
      <c r="B225" s="19" t="s">
        <v>64</v>
      </c>
      <c r="C225" s="19" t="s">
        <v>886</v>
      </c>
      <c r="D225" s="102">
        <v>2</v>
      </c>
      <c r="E225" s="102" t="s">
        <v>508</v>
      </c>
      <c r="F225" s="19"/>
      <c r="G225" s="19" t="s">
        <v>74</v>
      </c>
      <c r="H225" s="19" t="s">
        <v>509</v>
      </c>
      <c r="I225" s="102" t="s">
        <v>510</v>
      </c>
      <c r="J225" s="102">
        <v>3</v>
      </c>
      <c r="K225" s="19" t="s">
        <v>28</v>
      </c>
      <c r="L225" s="102" t="s">
        <v>1296</v>
      </c>
      <c r="M225" s="102"/>
      <c r="N225" s="102">
        <v>1</v>
      </c>
      <c r="O225" s="102"/>
      <c r="P225" s="102">
        <v>1</v>
      </c>
      <c r="Q225" s="102">
        <v>1</v>
      </c>
      <c r="R225" s="102"/>
      <c r="S225" s="102"/>
      <c r="T225" s="102" t="s">
        <v>1119</v>
      </c>
      <c r="U225" s="84">
        <v>43832</v>
      </c>
      <c r="V225" s="84">
        <v>44074</v>
      </c>
    </row>
    <row r="226" spans="1:22" ht="22.5" x14ac:dyDescent="0.25">
      <c r="B226" s="19" t="s">
        <v>64</v>
      </c>
      <c r="C226" s="19" t="s">
        <v>887</v>
      </c>
      <c r="D226" s="102">
        <v>1</v>
      </c>
      <c r="E226" s="102" t="s">
        <v>512</v>
      </c>
      <c r="F226" s="19"/>
      <c r="G226" s="19" t="s">
        <v>74</v>
      </c>
      <c r="H226" s="19" t="s">
        <v>513</v>
      </c>
      <c r="I226" s="102" t="s">
        <v>514</v>
      </c>
      <c r="J226" s="102">
        <v>10</v>
      </c>
      <c r="K226" s="19" t="s">
        <v>28</v>
      </c>
      <c r="L226" s="102" t="s">
        <v>1297</v>
      </c>
      <c r="M226" s="102"/>
      <c r="N226" s="102"/>
      <c r="O226" s="102">
        <v>8</v>
      </c>
      <c r="P226" s="102"/>
      <c r="Q226" s="102">
        <v>2</v>
      </c>
      <c r="R226" s="102"/>
      <c r="S226" s="102"/>
      <c r="T226" s="102" t="s">
        <v>1119</v>
      </c>
      <c r="U226" s="84">
        <v>43892</v>
      </c>
      <c r="V226" s="84">
        <v>44074</v>
      </c>
    </row>
    <row r="227" spans="1:22" ht="33.75" x14ac:dyDescent="0.25">
      <c r="B227" s="19" t="s">
        <v>64</v>
      </c>
      <c r="C227" s="19" t="s">
        <v>887</v>
      </c>
      <c r="D227" s="102">
        <v>2</v>
      </c>
      <c r="E227" s="19" t="s">
        <v>516</v>
      </c>
      <c r="F227" s="19"/>
      <c r="G227" s="19" t="s">
        <v>74</v>
      </c>
      <c r="H227" s="19" t="s">
        <v>517</v>
      </c>
      <c r="I227" s="102" t="s">
        <v>518</v>
      </c>
      <c r="J227" s="102">
        <v>48</v>
      </c>
      <c r="K227" s="19" t="s">
        <v>28</v>
      </c>
      <c r="L227" s="102" t="s">
        <v>1298</v>
      </c>
      <c r="M227" s="102"/>
      <c r="N227" s="102">
        <v>8</v>
      </c>
      <c r="O227" s="102">
        <v>8</v>
      </c>
      <c r="P227" s="102">
        <v>8</v>
      </c>
      <c r="Q227" s="102">
        <v>8</v>
      </c>
      <c r="R227" s="102">
        <v>8</v>
      </c>
      <c r="S227" s="102">
        <v>8</v>
      </c>
      <c r="T227" s="102" t="s">
        <v>1119</v>
      </c>
      <c r="U227" s="84">
        <v>43831</v>
      </c>
      <c r="V227" s="84">
        <v>44196</v>
      </c>
    </row>
    <row r="228" spans="1:22" ht="22.5" x14ac:dyDescent="0.25">
      <c r="B228" s="19" t="s">
        <v>64</v>
      </c>
      <c r="C228" s="19" t="s">
        <v>887</v>
      </c>
      <c r="D228" s="102">
        <v>3</v>
      </c>
      <c r="E228" s="102" t="s">
        <v>519</v>
      </c>
      <c r="F228" s="19"/>
      <c r="G228" s="19" t="s">
        <v>74</v>
      </c>
      <c r="H228" s="19" t="s">
        <v>520</v>
      </c>
      <c r="I228" s="102" t="s">
        <v>521</v>
      </c>
      <c r="J228" s="102">
        <v>12</v>
      </c>
      <c r="K228" s="19" t="s">
        <v>28</v>
      </c>
      <c r="L228" s="19" t="s">
        <v>1299</v>
      </c>
      <c r="M228" s="19"/>
      <c r="N228" s="19">
        <v>2</v>
      </c>
      <c r="O228" s="19">
        <v>2</v>
      </c>
      <c r="P228" s="102">
        <v>2</v>
      </c>
      <c r="Q228" s="102">
        <v>2</v>
      </c>
      <c r="R228" s="102">
        <v>2</v>
      </c>
      <c r="S228" s="102">
        <v>2</v>
      </c>
      <c r="T228" s="102" t="s">
        <v>1119</v>
      </c>
      <c r="U228" s="263">
        <v>43832</v>
      </c>
      <c r="V228" s="263">
        <v>44196</v>
      </c>
    </row>
    <row r="229" spans="1:22" ht="33.75" x14ac:dyDescent="0.25">
      <c r="B229" s="19" t="s">
        <v>64</v>
      </c>
      <c r="C229" s="19" t="s">
        <v>887</v>
      </c>
      <c r="D229" s="19">
        <v>4</v>
      </c>
      <c r="E229" s="102" t="s">
        <v>522</v>
      </c>
      <c r="F229" s="19"/>
      <c r="G229" s="19" t="s">
        <v>74</v>
      </c>
      <c r="H229" s="19" t="s">
        <v>1112</v>
      </c>
      <c r="I229" s="19" t="s">
        <v>1113</v>
      </c>
      <c r="J229" s="19">
        <v>360</v>
      </c>
      <c r="K229" s="19" t="s">
        <v>28</v>
      </c>
      <c r="L229" s="19" t="s">
        <v>1300</v>
      </c>
      <c r="M229" s="19"/>
      <c r="N229" s="19">
        <v>60</v>
      </c>
      <c r="O229" s="19">
        <v>60</v>
      </c>
      <c r="P229" s="102">
        <v>60</v>
      </c>
      <c r="Q229" s="102">
        <v>60</v>
      </c>
      <c r="R229" s="102">
        <v>60</v>
      </c>
      <c r="S229" s="102">
        <v>60</v>
      </c>
      <c r="T229" s="102" t="s">
        <v>1119</v>
      </c>
      <c r="U229" s="263">
        <v>43832</v>
      </c>
      <c r="V229" s="263">
        <v>44196</v>
      </c>
    </row>
    <row r="230" spans="1:22" ht="45" x14ac:dyDescent="0.25">
      <c r="A230" s="187"/>
      <c r="B230" s="19" t="s">
        <v>64</v>
      </c>
      <c r="C230" s="19" t="s">
        <v>46</v>
      </c>
      <c r="D230" s="19">
        <v>1</v>
      </c>
      <c r="E230" s="19" t="s">
        <v>529</v>
      </c>
      <c r="F230" s="275"/>
      <c r="G230" s="19" t="s">
        <v>74</v>
      </c>
      <c r="H230" s="255" t="s">
        <v>530</v>
      </c>
      <c r="I230" s="19" t="s">
        <v>1114</v>
      </c>
      <c r="J230" s="256">
        <v>1</v>
      </c>
      <c r="K230" s="19" t="s">
        <v>29</v>
      </c>
      <c r="L230" s="19" t="s">
        <v>1301</v>
      </c>
      <c r="M230" s="19"/>
      <c r="N230" s="245">
        <f>1/6</f>
        <v>0.16666666666666666</v>
      </c>
      <c r="O230" s="245">
        <f t="shared" ref="O230:S230" si="15">1/6</f>
        <v>0.16666666666666666</v>
      </c>
      <c r="P230" s="245">
        <f t="shared" si="15"/>
        <v>0.16666666666666666</v>
      </c>
      <c r="Q230" s="245">
        <f t="shared" si="15"/>
        <v>0.16666666666666666</v>
      </c>
      <c r="R230" s="245">
        <f t="shared" si="15"/>
        <v>0.16666666666666666</v>
      </c>
      <c r="S230" s="245">
        <f t="shared" si="15"/>
        <v>0.16666666666666666</v>
      </c>
      <c r="T230" s="102" t="s">
        <v>1119</v>
      </c>
      <c r="U230" s="263">
        <v>43832</v>
      </c>
      <c r="V230" s="84">
        <v>44196</v>
      </c>
    </row>
    <row r="231" spans="1:22" ht="56.25" x14ac:dyDescent="0.25">
      <c r="B231" s="19" t="s">
        <v>64</v>
      </c>
      <c r="C231" s="19" t="s">
        <v>51</v>
      </c>
      <c r="D231" s="19">
        <v>1</v>
      </c>
      <c r="E231" s="19" t="s">
        <v>525</v>
      </c>
      <c r="F231" s="275"/>
      <c r="G231" s="19" t="s">
        <v>74</v>
      </c>
      <c r="H231" s="255" t="s">
        <v>526</v>
      </c>
      <c r="I231" s="19" t="s">
        <v>1115</v>
      </c>
      <c r="J231" s="256">
        <v>1</v>
      </c>
      <c r="K231" s="19" t="s">
        <v>29</v>
      </c>
      <c r="L231" s="19" t="s">
        <v>1301</v>
      </c>
      <c r="M231" s="19"/>
      <c r="N231" s="19"/>
      <c r="O231" s="256"/>
      <c r="P231" s="245">
        <v>0.33329999999999999</v>
      </c>
      <c r="Q231" s="245">
        <v>0.33329999999999999</v>
      </c>
      <c r="R231" s="245">
        <v>0.33329999999999999</v>
      </c>
      <c r="S231" s="19"/>
      <c r="T231" s="102" t="s">
        <v>1119</v>
      </c>
      <c r="U231" s="84">
        <v>44013</v>
      </c>
      <c r="V231" s="84">
        <v>44135</v>
      </c>
    </row>
    <row r="232" spans="1:22" ht="45" x14ac:dyDescent="0.25">
      <c r="B232" s="191" t="s">
        <v>65</v>
      </c>
      <c r="C232" s="191" t="s">
        <v>936</v>
      </c>
      <c r="D232" s="191">
        <v>1</v>
      </c>
      <c r="E232" s="191" t="s">
        <v>1162</v>
      </c>
      <c r="F232" s="190"/>
      <c r="G232" s="19" t="s">
        <v>74</v>
      </c>
      <c r="H232" s="190" t="s">
        <v>534</v>
      </c>
      <c r="I232" s="191" t="s">
        <v>935</v>
      </c>
      <c r="J232" s="240">
        <v>1</v>
      </c>
      <c r="K232" s="189" t="s">
        <v>29</v>
      </c>
      <c r="L232" s="189" t="s">
        <v>1353</v>
      </c>
      <c r="M232" s="189" t="s">
        <v>1415</v>
      </c>
      <c r="N232" s="206">
        <f>1/6</f>
        <v>0.16666666666666666</v>
      </c>
      <c r="O232" s="206">
        <f t="shared" ref="O232:S233" si="16">1/6</f>
        <v>0.16666666666666666</v>
      </c>
      <c r="P232" s="206">
        <f t="shared" si="16"/>
        <v>0.16666666666666666</v>
      </c>
      <c r="Q232" s="206">
        <f t="shared" si="16"/>
        <v>0.16666666666666666</v>
      </c>
      <c r="R232" s="206">
        <f t="shared" si="16"/>
        <v>0.16666666666666666</v>
      </c>
      <c r="S232" s="206">
        <f t="shared" si="16"/>
        <v>0.16666666666666666</v>
      </c>
      <c r="T232" s="191" t="s">
        <v>1120</v>
      </c>
      <c r="U232" s="233">
        <v>43862</v>
      </c>
      <c r="V232" s="233">
        <v>44196</v>
      </c>
    </row>
    <row r="233" spans="1:22" ht="56.25" x14ac:dyDescent="0.25">
      <c r="B233" s="191" t="s">
        <v>65</v>
      </c>
      <c r="C233" s="191" t="s">
        <v>936</v>
      </c>
      <c r="D233" s="191">
        <v>2</v>
      </c>
      <c r="E233" s="191" t="s">
        <v>536</v>
      </c>
      <c r="F233" s="190"/>
      <c r="G233" s="19" t="s">
        <v>74</v>
      </c>
      <c r="H233" s="190" t="s">
        <v>537</v>
      </c>
      <c r="I233" s="191" t="s">
        <v>1604</v>
      </c>
      <c r="J233" s="240">
        <v>1</v>
      </c>
      <c r="K233" s="189" t="s">
        <v>29</v>
      </c>
      <c r="L233" s="189" t="s">
        <v>1354</v>
      </c>
      <c r="M233" s="189" t="s">
        <v>1416</v>
      </c>
      <c r="N233" s="206">
        <f t="shared" ref="N233" si="17">1/6</f>
        <v>0.16666666666666666</v>
      </c>
      <c r="O233" s="206">
        <f t="shared" si="16"/>
        <v>0.16666666666666666</v>
      </c>
      <c r="P233" s="206">
        <f t="shared" si="16"/>
        <v>0.16666666666666666</v>
      </c>
      <c r="Q233" s="206">
        <f t="shared" si="16"/>
        <v>0.16666666666666666</v>
      </c>
      <c r="R233" s="206">
        <f t="shared" si="16"/>
        <v>0.16666666666666666</v>
      </c>
      <c r="S233" s="206">
        <f t="shared" si="16"/>
        <v>0.16666666666666666</v>
      </c>
      <c r="T233" s="191" t="s">
        <v>1120</v>
      </c>
      <c r="U233" s="233">
        <v>43862</v>
      </c>
      <c r="V233" s="233">
        <v>44196</v>
      </c>
    </row>
    <row r="234" spans="1:22" ht="33.75" x14ac:dyDescent="0.25">
      <c r="B234" s="191" t="s">
        <v>65</v>
      </c>
      <c r="C234" s="191" t="s">
        <v>936</v>
      </c>
      <c r="D234" s="191">
        <v>3</v>
      </c>
      <c r="E234" s="191" t="s">
        <v>538</v>
      </c>
      <c r="F234" s="190"/>
      <c r="G234" s="19" t="s">
        <v>74</v>
      </c>
      <c r="H234" s="190" t="s">
        <v>539</v>
      </c>
      <c r="I234" s="191" t="s">
        <v>540</v>
      </c>
      <c r="J234" s="240">
        <v>1</v>
      </c>
      <c r="K234" s="189" t="s">
        <v>29</v>
      </c>
      <c r="L234" s="189" t="s">
        <v>1355</v>
      </c>
      <c r="M234" s="189" t="s">
        <v>1416</v>
      </c>
      <c r="N234" s="240"/>
      <c r="O234" s="240">
        <v>0.2</v>
      </c>
      <c r="P234" s="240">
        <v>0.2</v>
      </c>
      <c r="Q234" s="240">
        <v>0.2</v>
      </c>
      <c r="R234" s="240">
        <v>0.2</v>
      </c>
      <c r="S234" s="240">
        <v>0.2</v>
      </c>
      <c r="T234" s="191" t="s">
        <v>1120</v>
      </c>
      <c r="U234" s="233">
        <v>43891</v>
      </c>
      <c r="V234" s="233">
        <v>44196</v>
      </c>
    </row>
    <row r="235" spans="1:22" ht="33.75" x14ac:dyDescent="0.25">
      <c r="B235" s="191" t="s">
        <v>65</v>
      </c>
      <c r="C235" s="191" t="s">
        <v>936</v>
      </c>
      <c r="D235" s="191">
        <v>4</v>
      </c>
      <c r="E235" s="191" t="s">
        <v>541</v>
      </c>
      <c r="F235" s="190"/>
      <c r="G235" s="19" t="s">
        <v>74</v>
      </c>
      <c r="H235" s="190" t="s">
        <v>1009</v>
      </c>
      <c r="I235" s="191" t="s">
        <v>543</v>
      </c>
      <c r="J235" s="209">
        <v>1</v>
      </c>
      <c r="K235" s="189" t="s">
        <v>28</v>
      </c>
      <c r="L235" s="189" t="s">
        <v>1356</v>
      </c>
      <c r="M235" s="189" t="s">
        <v>1416</v>
      </c>
      <c r="N235" s="240"/>
      <c r="O235" s="209">
        <v>1</v>
      </c>
      <c r="P235" s="240"/>
      <c r="Q235" s="240"/>
      <c r="R235" s="240"/>
      <c r="S235" s="240"/>
      <c r="T235" s="191" t="s">
        <v>1120</v>
      </c>
      <c r="U235" s="233">
        <v>43891</v>
      </c>
      <c r="V235" s="233">
        <v>43951</v>
      </c>
    </row>
    <row r="236" spans="1:22" ht="45" x14ac:dyDescent="0.25">
      <c r="B236" s="191" t="s">
        <v>65</v>
      </c>
      <c r="C236" s="191" t="s">
        <v>936</v>
      </c>
      <c r="D236" s="191">
        <v>5</v>
      </c>
      <c r="E236" s="191" t="s">
        <v>544</v>
      </c>
      <c r="F236" s="190"/>
      <c r="G236" s="19" t="s">
        <v>74</v>
      </c>
      <c r="H236" s="190" t="s">
        <v>545</v>
      </c>
      <c r="I236" s="191" t="s">
        <v>546</v>
      </c>
      <c r="J236" s="191">
        <v>297</v>
      </c>
      <c r="K236" s="189" t="s">
        <v>28</v>
      </c>
      <c r="L236" s="189" t="s">
        <v>1357</v>
      </c>
      <c r="M236" s="189" t="s">
        <v>1419</v>
      </c>
      <c r="N236" s="191"/>
      <c r="O236" s="191">
        <v>66</v>
      </c>
      <c r="P236" s="191">
        <v>66</v>
      </c>
      <c r="Q236" s="191">
        <v>66</v>
      </c>
      <c r="R236" s="191">
        <v>33</v>
      </c>
      <c r="S236" s="191">
        <v>66</v>
      </c>
      <c r="T236" s="191" t="s">
        <v>1120</v>
      </c>
      <c r="U236" s="233">
        <v>43891</v>
      </c>
      <c r="V236" s="233">
        <v>44196</v>
      </c>
    </row>
    <row r="237" spans="1:22" ht="67.5" x14ac:dyDescent="0.25">
      <c r="B237" s="191" t="s">
        <v>65</v>
      </c>
      <c r="C237" s="191" t="s">
        <v>936</v>
      </c>
      <c r="D237" s="191">
        <v>6</v>
      </c>
      <c r="E237" s="191" t="s">
        <v>1163</v>
      </c>
      <c r="F237" s="190"/>
      <c r="G237" s="19" t="s">
        <v>74</v>
      </c>
      <c r="H237" s="190" t="s">
        <v>548</v>
      </c>
      <c r="I237" s="191" t="s">
        <v>549</v>
      </c>
      <c r="J237" s="209">
        <v>7</v>
      </c>
      <c r="K237" s="189" t="s">
        <v>28</v>
      </c>
      <c r="L237" s="189" t="s">
        <v>1358</v>
      </c>
      <c r="M237" s="189" t="s">
        <v>1417</v>
      </c>
      <c r="N237" s="209"/>
      <c r="O237" s="209"/>
      <c r="P237" s="209">
        <v>1</v>
      </c>
      <c r="Q237" s="209">
        <v>2</v>
      </c>
      <c r="R237" s="209">
        <v>2</v>
      </c>
      <c r="S237" s="209">
        <v>2</v>
      </c>
      <c r="T237" s="191" t="s">
        <v>1120</v>
      </c>
      <c r="U237" s="233">
        <v>43952</v>
      </c>
      <c r="V237" s="233">
        <v>44196</v>
      </c>
    </row>
    <row r="238" spans="1:22" ht="45" x14ac:dyDescent="0.25">
      <c r="B238" s="191" t="s">
        <v>65</v>
      </c>
      <c r="C238" s="191" t="s">
        <v>936</v>
      </c>
      <c r="D238" s="191">
        <v>7</v>
      </c>
      <c r="E238" s="191" t="s">
        <v>1010</v>
      </c>
      <c r="F238" s="190"/>
      <c r="G238" s="19" t="s">
        <v>74</v>
      </c>
      <c r="H238" s="190" t="s">
        <v>551</v>
      </c>
      <c r="I238" s="191" t="s">
        <v>552</v>
      </c>
      <c r="J238" s="191">
        <v>37</v>
      </c>
      <c r="K238" s="189" t="s">
        <v>28</v>
      </c>
      <c r="L238" s="189" t="s">
        <v>1359</v>
      </c>
      <c r="M238" s="189" t="s">
        <v>1418</v>
      </c>
      <c r="N238" s="191">
        <v>4</v>
      </c>
      <c r="O238" s="191"/>
      <c r="P238" s="191">
        <v>5</v>
      </c>
      <c r="Q238" s="191">
        <v>10</v>
      </c>
      <c r="R238" s="191">
        <v>10</v>
      </c>
      <c r="S238" s="191">
        <v>8</v>
      </c>
      <c r="T238" s="191" t="s">
        <v>1120</v>
      </c>
      <c r="U238" s="233">
        <v>43832</v>
      </c>
      <c r="V238" s="233">
        <v>44196</v>
      </c>
    </row>
    <row r="239" spans="1:22" ht="56.25" x14ac:dyDescent="0.25">
      <c r="B239" s="191" t="s">
        <v>66</v>
      </c>
      <c r="C239" s="191" t="s">
        <v>68</v>
      </c>
      <c r="D239" s="191">
        <v>1</v>
      </c>
      <c r="E239" s="191" t="s">
        <v>992</v>
      </c>
      <c r="F239" s="190"/>
      <c r="G239" s="19" t="s">
        <v>74</v>
      </c>
      <c r="H239" s="190" t="s">
        <v>993</v>
      </c>
      <c r="I239" s="191" t="s">
        <v>1400</v>
      </c>
      <c r="J239" s="191">
        <v>7</v>
      </c>
      <c r="K239" s="189" t="s">
        <v>28</v>
      </c>
      <c r="L239" s="189" t="s">
        <v>1370</v>
      </c>
      <c r="M239" s="189" t="s">
        <v>1404</v>
      </c>
      <c r="N239" s="191"/>
      <c r="O239" s="191"/>
      <c r="P239" s="191"/>
      <c r="Q239" s="191"/>
      <c r="R239" s="191"/>
      <c r="S239" s="191">
        <v>7</v>
      </c>
      <c r="T239" s="191" t="s">
        <v>555</v>
      </c>
      <c r="U239" s="233">
        <v>43831</v>
      </c>
      <c r="V239" s="233">
        <v>44196</v>
      </c>
    </row>
    <row r="240" spans="1:22" ht="22.5" x14ac:dyDescent="0.25">
      <c r="B240" s="191" t="s">
        <v>66</v>
      </c>
      <c r="C240" s="191" t="s">
        <v>68</v>
      </c>
      <c r="D240" s="191">
        <v>2</v>
      </c>
      <c r="E240" s="191" t="s">
        <v>994</v>
      </c>
      <c r="F240" s="190"/>
      <c r="G240" s="19" t="s">
        <v>74</v>
      </c>
      <c r="H240" s="190" t="s">
        <v>995</v>
      </c>
      <c r="I240" s="191" t="s">
        <v>996</v>
      </c>
      <c r="J240" s="191">
        <v>1</v>
      </c>
      <c r="K240" s="189" t="s">
        <v>28</v>
      </c>
      <c r="L240" s="189" t="s">
        <v>1371</v>
      </c>
      <c r="M240" s="189" t="s">
        <v>1485</v>
      </c>
      <c r="N240" s="191"/>
      <c r="O240" s="191"/>
      <c r="P240" s="191">
        <v>1</v>
      </c>
      <c r="Q240" s="191"/>
      <c r="R240" s="191"/>
      <c r="S240" s="191"/>
      <c r="T240" s="191" t="s">
        <v>555</v>
      </c>
      <c r="U240" s="233">
        <v>43831</v>
      </c>
      <c r="V240" s="233">
        <v>44196</v>
      </c>
    </row>
    <row r="241" spans="2:22" ht="56.25" x14ac:dyDescent="0.25">
      <c r="B241" s="191" t="s">
        <v>66</v>
      </c>
      <c r="C241" s="191" t="s">
        <v>69</v>
      </c>
      <c r="D241" s="191">
        <v>1</v>
      </c>
      <c r="E241" s="191" t="s">
        <v>997</v>
      </c>
      <c r="F241" s="190"/>
      <c r="G241" s="19" t="s">
        <v>74</v>
      </c>
      <c r="H241" s="190" t="s">
        <v>896</v>
      </c>
      <c r="I241" s="191" t="s">
        <v>1399</v>
      </c>
      <c r="J241" s="191">
        <v>8</v>
      </c>
      <c r="K241" s="189" t="s">
        <v>28</v>
      </c>
      <c r="L241" s="189" t="s">
        <v>1372</v>
      </c>
      <c r="M241" s="189" t="s">
        <v>1404</v>
      </c>
      <c r="N241" s="191">
        <v>2</v>
      </c>
      <c r="O241" s="191">
        <v>2</v>
      </c>
      <c r="P241" s="245"/>
      <c r="Q241" s="191">
        <v>2</v>
      </c>
      <c r="R241" s="191">
        <v>2</v>
      </c>
      <c r="S241" s="245"/>
      <c r="T241" s="191" t="s">
        <v>555</v>
      </c>
      <c r="U241" s="233">
        <v>43831</v>
      </c>
      <c r="V241" s="233">
        <v>44196</v>
      </c>
    </row>
    <row r="242" spans="2:22" ht="45" x14ac:dyDescent="0.25">
      <c r="B242" s="191" t="s">
        <v>66</v>
      </c>
      <c r="C242" s="191" t="s">
        <v>69</v>
      </c>
      <c r="D242" s="191">
        <v>2</v>
      </c>
      <c r="E242" s="191" t="s">
        <v>998</v>
      </c>
      <c r="F242" s="190"/>
      <c r="G242" s="19" t="s">
        <v>74</v>
      </c>
      <c r="H242" s="190" t="s">
        <v>1160</v>
      </c>
      <c r="I242" s="191" t="s">
        <v>1161</v>
      </c>
      <c r="J242" s="191">
        <v>143</v>
      </c>
      <c r="K242" s="189" t="s">
        <v>28</v>
      </c>
      <c r="L242" s="189" t="s">
        <v>1373</v>
      </c>
      <c r="M242" s="189" t="s">
        <v>1420</v>
      </c>
      <c r="N242" s="191">
        <v>49</v>
      </c>
      <c r="O242" s="191">
        <v>19</v>
      </c>
      <c r="P242" s="191">
        <v>13</v>
      </c>
      <c r="Q242" s="191">
        <v>31</v>
      </c>
      <c r="R242" s="191">
        <v>21</v>
      </c>
      <c r="S242" s="191">
        <v>10</v>
      </c>
      <c r="T242" s="191" t="s">
        <v>555</v>
      </c>
      <c r="U242" s="233">
        <v>43831</v>
      </c>
      <c r="V242" s="233">
        <v>44196</v>
      </c>
    </row>
    <row r="243" spans="2:22" ht="78.75" x14ac:dyDescent="0.25">
      <c r="B243" s="191" t="s">
        <v>66</v>
      </c>
      <c r="C243" s="191" t="s">
        <v>968</v>
      </c>
      <c r="D243" s="191">
        <v>3</v>
      </c>
      <c r="E243" s="191" t="s">
        <v>1157</v>
      </c>
      <c r="F243" s="190"/>
      <c r="G243" s="19" t="s">
        <v>843</v>
      </c>
      <c r="H243" s="190" t="s">
        <v>1121</v>
      </c>
      <c r="I243" s="191" t="s">
        <v>1151</v>
      </c>
      <c r="J243" s="189">
        <v>1</v>
      </c>
      <c r="K243" s="189" t="s">
        <v>28</v>
      </c>
      <c r="L243" s="189" t="s">
        <v>1374</v>
      </c>
      <c r="M243" s="189" t="s">
        <v>1404</v>
      </c>
      <c r="N243" s="191">
        <v>1</v>
      </c>
      <c r="O243" s="191"/>
      <c r="P243" s="191"/>
      <c r="Q243" s="191"/>
      <c r="R243" s="191"/>
      <c r="S243" s="191"/>
      <c r="T243" s="191" t="s">
        <v>555</v>
      </c>
      <c r="U243" s="233">
        <v>43831</v>
      </c>
      <c r="V243" s="233" t="s">
        <v>1122</v>
      </c>
    </row>
    <row r="244" spans="2:22" ht="56.25" x14ac:dyDescent="0.25">
      <c r="B244" s="191" t="s">
        <v>66</v>
      </c>
      <c r="C244" s="191" t="s">
        <v>968</v>
      </c>
      <c r="D244" s="191">
        <v>4</v>
      </c>
      <c r="E244" s="191" t="s">
        <v>1152</v>
      </c>
      <c r="F244" s="190"/>
      <c r="G244" s="19" t="s">
        <v>843</v>
      </c>
      <c r="H244" s="190" t="s">
        <v>1153</v>
      </c>
      <c r="I244" s="190" t="s">
        <v>1154</v>
      </c>
      <c r="J244" s="189">
        <v>1</v>
      </c>
      <c r="K244" s="189" t="s">
        <v>28</v>
      </c>
      <c r="L244" s="189" t="s">
        <v>1375</v>
      </c>
      <c r="M244" s="189" t="s">
        <v>1485</v>
      </c>
      <c r="N244" s="191">
        <v>1</v>
      </c>
      <c r="O244" s="191"/>
      <c r="P244" s="191"/>
      <c r="Q244" s="191"/>
      <c r="R244" s="191"/>
      <c r="S244" s="191"/>
      <c r="T244" s="191" t="s">
        <v>555</v>
      </c>
      <c r="U244" s="233" t="s">
        <v>1122</v>
      </c>
      <c r="V244" s="233" t="s">
        <v>1122</v>
      </c>
    </row>
    <row r="245" spans="2:22" ht="78.75" x14ac:dyDescent="0.25">
      <c r="B245" s="191" t="s">
        <v>66</v>
      </c>
      <c r="C245" s="191" t="s">
        <v>968</v>
      </c>
      <c r="D245" s="191">
        <v>5</v>
      </c>
      <c r="E245" s="191" t="s">
        <v>1421</v>
      </c>
      <c r="F245" s="190"/>
      <c r="G245" s="19" t="s">
        <v>843</v>
      </c>
      <c r="H245" s="190" t="s">
        <v>1422</v>
      </c>
      <c r="I245" s="191" t="s">
        <v>1423</v>
      </c>
      <c r="J245" s="189">
        <v>24</v>
      </c>
      <c r="K245" s="189" t="s">
        <v>28</v>
      </c>
      <c r="L245" s="189" t="s">
        <v>1424</v>
      </c>
      <c r="M245" s="189" t="s">
        <v>1485</v>
      </c>
      <c r="N245" s="191">
        <v>8</v>
      </c>
      <c r="O245" s="191"/>
      <c r="P245" s="191">
        <v>8</v>
      </c>
      <c r="Q245" s="191"/>
      <c r="R245" s="191">
        <v>8</v>
      </c>
      <c r="S245" s="191"/>
      <c r="T245" s="191" t="s">
        <v>555</v>
      </c>
      <c r="U245" s="233">
        <v>43966</v>
      </c>
      <c r="V245" s="233">
        <v>44089</v>
      </c>
    </row>
    <row r="246" spans="2:22" ht="78.75" x14ac:dyDescent="0.25">
      <c r="B246" s="191" t="s">
        <v>66</v>
      </c>
      <c r="C246" s="191" t="s">
        <v>968</v>
      </c>
      <c r="D246" s="191">
        <v>6</v>
      </c>
      <c r="E246" s="191" t="s">
        <v>1425</v>
      </c>
      <c r="F246" s="190"/>
      <c r="G246" s="19" t="s">
        <v>843</v>
      </c>
      <c r="H246" s="190" t="s">
        <v>1426</v>
      </c>
      <c r="I246" s="191" t="s">
        <v>1427</v>
      </c>
      <c r="J246" s="189">
        <v>3</v>
      </c>
      <c r="K246" s="189" t="s">
        <v>28</v>
      </c>
      <c r="L246" s="189" t="s">
        <v>1372</v>
      </c>
      <c r="M246" s="189" t="s">
        <v>1485</v>
      </c>
      <c r="N246" s="191">
        <v>1</v>
      </c>
      <c r="O246" s="191"/>
      <c r="P246" s="191">
        <v>1</v>
      </c>
      <c r="Q246" s="191"/>
      <c r="R246" s="191">
        <v>1</v>
      </c>
      <c r="S246" s="191"/>
      <c r="T246" s="191" t="s">
        <v>555</v>
      </c>
      <c r="U246" s="233">
        <v>43831</v>
      </c>
      <c r="V246" s="233">
        <v>44196</v>
      </c>
    </row>
    <row r="247" spans="2:22" ht="33.75" x14ac:dyDescent="0.25">
      <c r="B247" s="191" t="s">
        <v>66</v>
      </c>
      <c r="C247" s="191" t="s">
        <v>968</v>
      </c>
      <c r="D247" s="191">
        <v>7</v>
      </c>
      <c r="E247" s="19" t="s">
        <v>946</v>
      </c>
      <c r="F247" s="273"/>
      <c r="G247" s="19" t="s">
        <v>843</v>
      </c>
      <c r="H247" s="19" t="s">
        <v>1155</v>
      </c>
      <c r="I247" s="19" t="s">
        <v>1156</v>
      </c>
      <c r="J247" s="197">
        <v>3</v>
      </c>
      <c r="K247" s="19" t="s">
        <v>28</v>
      </c>
      <c r="L247" s="19" t="s">
        <v>1605</v>
      </c>
      <c r="M247" s="19" t="s">
        <v>1404</v>
      </c>
      <c r="N247" s="191">
        <v>1</v>
      </c>
      <c r="O247" s="245"/>
      <c r="P247" s="191">
        <v>1</v>
      </c>
      <c r="Q247" s="245"/>
      <c r="R247" s="191">
        <v>1</v>
      </c>
      <c r="S247" s="245"/>
      <c r="T247" s="19" t="s">
        <v>1063</v>
      </c>
      <c r="U247" s="84">
        <v>43966</v>
      </c>
      <c r="V247" s="84">
        <v>44089</v>
      </c>
    </row>
    <row r="248" spans="2:22" ht="45" x14ac:dyDescent="0.25">
      <c r="B248" s="191" t="s">
        <v>66</v>
      </c>
      <c r="C248" s="191" t="s">
        <v>968</v>
      </c>
      <c r="D248" s="191">
        <v>8</v>
      </c>
      <c r="E248" s="19" t="s">
        <v>749</v>
      </c>
      <c r="F248" s="273"/>
      <c r="G248" s="19" t="s">
        <v>843</v>
      </c>
      <c r="H248" s="19" t="s">
        <v>950</v>
      </c>
      <c r="I248" s="19" t="s">
        <v>750</v>
      </c>
      <c r="J248" s="210">
        <v>1</v>
      </c>
      <c r="K248" s="19" t="s">
        <v>29</v>
      </c>
      <c r="L248" s="189" t="s">
        <v>1372</v>
      </c>
      <c r="M248" s="189" t="s">
        <v>1420</v>
      </c>
      <c r="N248" s="245"/>
      <c r="O248" s="245"/>
      <c r="P248" s="191">
        <v>1</v>
      </c>
      <c r="Q248" s="245"/>
      <c r="R248" s="191">
        <v>1</v>
      </c>
      <c r="S248" s="245"/>
      <c r="T248" s="191" t="s">
        <v>555</v>
      </c>
      <c r="U248" s="84">
        <v>43966</v>
      </c>
      <c r="V248" s="84">
        <v>44089</v>
      </c>
    </row>
    <row r="249" spans="2:22" ht="33.75" x14ac:dyDescent="0.25">
      <c r="B249" s="191" t="s">
        <v>66</v>
      </c>
      <c r="C249" s="191" t="s">
        <v>968</v>
      </c>
      <c r="D249" s="191">
        <v>9</v>
      </c>
      <c r="E249" s="19" t="s">
        <v>1398</v>
      </c>
      <c r="F249" s="273"/>
      <c r="G249" s="19" t="s">
        <v>843</v>
      </c>
      <c r="H249" s="19" t="s">
        <v>1158</v>
      </c>
      <c r="I249" s="19" t="s">
        <v>1159</v>
      </c>
      <c r="J249" s="197">
        <v>1</v>
      </c>
      <c r="K249" s="19" t="s">
        <v>28</v>
      </c>
      <c r="L249" s="189" t="s">
        <v>1372</v>
      </c>
      <c r="M249" s="189" t="s">
        <v>1485</v>
      </c>
      <c r="N249" s="245"/>
      <c r="O249" s="245"/>
      <c r="P249" s="245"/>
      <c r="Q249" s="245"/>
      <c r="R249" s="245"/>
      <c r="S249" s="197">
        <v>1</v>
      </c>
      <c r="T249" s="191" t="s">
        <v>555</v>
      </c>
      <c r="U249" s="84">
        <v>44166</v>
      </c>
      <c r="V249" s="84">
        <v>44196</v>
      </c>
    </row>
    <row r="250" spans="2:22" ht="56.25" x14ac:dyDescent="0.25">
      <c r="B250" s="191" t="s">
        <v>989</v>
      </c>
      <c r="C250" s="191" t="s">
        <v>55</v>
      </c>
      <c r="D250" s="191">
        <v>1</v>
      </c>
      <c r="E250" s="191" t="s">
        <v>559</v>
      </c>
      <c r="F250" s="190"/>
      <c r="G250" s="19" t="s">
        <v>843</v>
      </c>
      <c r="H250" s="190" t="s">
        <v>560</v>
      </c>
      <c r="I250" s="190" t="s">
        <v>626</v>
      </c>
      <c r="J250" s="192">
        <v>10</v>
      </c>
      <c r="K250" s="189" t="s">
        <v>28</v>
      </c>
      <c r="L250" s="189" t="s">
        <v>1494</v>
      </c>
      <c r="M250" s="189" t="s">
        <v>989</v>
      </c>
      <c r="N250" s="191"/>
      <c r="O250" s="191">
        <v>2</v>
      </c>
      <c r="P250" s="191">
        <v>2</v>
      </c>
      <c r="Q250" s="191">
        <v>2</v>
      </c>
      <c r="R250" s="191">
        <v>3</v>
      </c>
      <c r="S250" s="191">
        <v>1</v>
      </c>
      <c r="T250" s="19" t="s">
        <v>561</v>
      </c>
      <c r="U250" s="233">
        <v>43862</v>
      </c>
      <c r="V250" s="233">
        <v>44196</v>
      </c>
    </row>
    <row r="251" spans="2:22" ht="56.25" x14ac:dyDescent="0.25">
      <c r="B251" s="191" t="s">
        <v>989</v>
      </c>
      <c r="C251" s="191" t="s">
        <v>55</v>
      </c>
      <c r="D251" s="191">
        <v>2</v>
      </c>
      <c r="E251" s="191" t="s">
        <v>562</v>
      </c>
      <c r="F251" s="190"/>
      <c r="G251" s="19" t="s">
        <v>74</v>
      </c>
      <c r="H251" s="190" t="s">
        <v>1011</v>
      </c>
      <c r="I251" s="191" t="s">
        <v>1511</v>
      </c>
      <c r="J251" s="197">
        <v>1</v>
      </c>
      <c r="K251" s="189" t="s">
        <v>28</v>
      </c>
      <c r="L251" s="190" t="s">
        <v>1575</v>
      </c>
      <c r="M251" s="189" t="s">
        <v>1469</v>
      </c>
      <c r="N251" s="191"/>
      <c r="O251" s="191">
        <v>1</v>
      </c>
      <c r="P251" s="191"/>
      <c r="Q251" s="191"/>
      <c r="R251" s="191"/>
      <c r="S251" s="191"/>
      <c r="T251" s="19" t="s">
        <v>561</v>
      </c>
      <c r="U251" s="233">
        <v>43862</v>
      </c>
      <c r="V251" s="233">
        <v>43951</v>
      </c>
    </row>
    <row r="252" spans="2:22" ht="56.25" x14ac:dyDescent="0.25">
      <c r="B252" s="191" t="s">
        <v>989</v>
      </c>
      <c r="C252" s="191" t="s">
        <v>55</v>
      </c>
      <c r="D252" s="191">
        <v>3</v>
      </c>
      <c r="E252" s="191" t="s">
        <v>1206</v>
      </c>
      <c r="F252" s="190"/>
      <c r="G252" s="19" t="s">
        <v>74</v>
      </c>
      <c r="H252" s="190" t="s">
        <v>1012</v>
      </c>
      <c r="I252" s="191" t="s">
        <v>986</v>
      </c>
      <c r="J252" s="197">
        <v>2</v>
      </c>
      <c r="K252" s="189" t="s">
        <v>28</v>
      </c>
      <c r="L252" s="190" t="s">
        <v>1012</v>
      </c>
      <c r="M252" s="189" t="s">
        <v>989</v>
      </c>
      <c r="N252" s="191"/>
      <c r="O252" s="191"/>
      <c r="P252" s="191">
        <v>1</v>
      </c>
      <c r="Q252" s="191">
        <v>1</v>
      </c>
      <c r="R252" s="191"/>
      <c r="S252" s="191"/>
      <c r="T252" s="19" t="s">
        <v>561</v>
      </c>
      <c r="U252" s="233">
        <v>43953</v>
      </c>
      <c r="V252" s="233">
        <v>44074</v>
      </c>
    </row>
    <row r="253" spans="2:22" ht="56.25" x14ac:dyDescent="0.25">
      <c r="B253" s="191" t="s">
        <v>989</v>
      </c>
      <c r="C253" s="191" t="s">
        <v>55</v>
      </c>
      <c r="D253" s="191">
        <v>4</v>
      </c>
      <c r="E253" s="191" t="s">
        <v>1573</v>
      </c>
      <c r="F253" s="190"/>
      <c r="G253" s="19" t="s">
        <v>74</v>
      </c>
      <c r="H253" s="190" t="s">
        <v>566</v>
      </c>
      <c r="I253" s="191" t="s">
        <v>1428</v>
      </c>
      <c r="J253" s="197">
        <v>1</v>
      </c>
      <c r="K253" s="189" t="s">
        <v>28</v>
      </c>
      <c r="L253" s="189" t="s">
        <v>1576</v>
      </c>
      <c r="M253" s="189" t="s">
        <v>1577</v>
      </c>
      <c r="N253" s="191"/>
      <c r="O253" s="191">
        <v>1</v>
      </c>
      <c r="P253" s="191"/>
      <c r="Q253" s="191"/>
      <c r="R253" s="191"/>
      <c r="S253" s="191"/>
      <c r="T253" s="19" t="s">
        <v>561</v>
      </c>
      <c r="U253" s="233">
        <v>43862</v>
      </c>
      <c r="V253" s="233">
        <v>43951</v>
      </c>
    </row>
    <row r="254" spans="2:22" ht="78.75" x14ac:dyDescent="0.25">
      <c r="B254" s="191" t="s">
        <v>989</v>
      </c>
      <c r="C254" s="191" t="s">
        <v>55</v>
      </c>
      <c r="D254" s="191">
        <v>5</v>
      </c>
      <c r="E254" s="191" t="s">
        <v>1207</v>
      </c>
      <c r="F254" s="190"/>
      <c r="G254" s="19" t="s">
        <v>843</v>
      </c>
      <c r="H254" s="19" t="s">
        <v>1209</v>
      </c>
      <c r="I254" s="19" t="s">
        <v>1208</v>
      </c>
      <c r="J254" s="197">
        <v>3</v>
      </c>
      <c r="K254" s="189" t="s">
        <v>28</v>
      </c>
      <c r="L254" s="189" t="s">
        <v>1209</v>
      </c>
      <c r="M254" s="189" t="s">
        <v>1485</v>
      </c>
      <c r="N254" s="191"/>
      <c r="O254" s="191">
        <v>1</v>
      </c>
      <c r="P254" s="191"/>
      <c r="Q254" s="191"/>
      <c r="R254" s="191"/>
      <c r="S254" s="191">
        <v>2</v>
      </c>
      <c r="T254" s="19" t="s">
        <v>561</v>
      </c>
      <c r="U254" s="233">
        <v>43862</v>
      </c>
      <c r="V254" s="233">
        <v>44196</v>
      </c>
    </row>
    <row r="255" spans="2:22" ht="56.25" x14ac:dyDescent="0.25">
      <c r="B255" s="191" t="s">
        <v>989</v>
      </c>
      <c r="C255" s="191" t="s">
        <v>55</v>
      </c>
      <c r="D255" s="191">
        <v>6</v>
      </c>
      <c r="E255" s="191" t="s">
        <v>570</v>
      </c>
      <c r="F255" s="190"/>
      <c r="G255" s="19" t="s">
        <v>74</v>
      </c>
      <c r="H255" s="19" t="s">
        <v>571</v>
      </c>
      <c r="I255" s="19" t="s">
        <v>985</v>
      </c>
      <c r="J255" s="207">
        <v>1</v>
      </c>
      <c r="K255" s="189" t="s">
        <v>28</v>
      </c>
      <c r="L255" s="19" t="s">
        <v>571</v>
      </c>
      <c r="M255" s="189" t="s">
        <v>1485</v>
      </c>
      <c r="N255" s="209"/>
      <c r="O255" s="209"/>
      <c r="P255" s="209"/>
      <c r="Q255" s="209"/>
      <c r="R255" s="209"/>
      <c r="S255" s="191">
        <v>1</v>
      </c>
      <c r="T255" s="19" t="s">
        <v>561</v>
      </c>
      <c r="U255" s="233">
        <v>44136</v>
      </c>
      <c r="V255" s="233">
        <v>44196</v>
      </c>
    </row>
    <row r="256" spans="2:22" ht="56.25" x14ac:dyDescent="0.25">
      <c r="B256" s="191" t="s">
        <v>989</v>
      </c>
      <c r="C256" s="191" t="s">
        <v>55</v>
      </c>
      <c r="D256" s="191">
        <v>7</v>
      </c>
      <c r="E256" s="191" t="s">
        <v>572</v>
      </c>
      <c r="F256" s="190"/>
      <c r="G256" s="19" t="s">
        <v>74</v>
      </c>
      <c r="H256" s="208" t="s">
        <v>850</v>
      </c>
      <c r="I256" s="191" t="s">
        <v>1512</v>
      </c>
      <c r="J256" s="198">
        <v>1</v>
      </c>
      <c r="K256" s="189" t="s">
        <v>28</v>
      </c>
      <c r="L256" s="208" t="s">
        <v>1578</v>
      </c>
      <c r="M256" s="189" t="s">
        <v>989</v>
      </c>
      <c r="N256" s="247"/>
      <c r="O256" s="247">
        <v>1</v>
      </c>
      <c r="P256" s="209"/>
      <c r="Q256" s="247"/>
      <c r="R256" s="247">
        <v>1</v>
      </c>
      <c r="S256" s="191">
        <v>1</v>
      </c>
      <c r="T256" s="19" t="s">
        <v>561</v>
      </c>
      <c r="U256" s="233">
        <v>43862</v>
      </c>
      <c r="V256" s="233">
        <v>44196</v>
      </c>
    </row>
    <row r="257" spans="1:22" ht="56.25" x14ac:dyDescent="0.25">
      <c r="B257" s="191" t="s">
        <v>67</v>
      </c>
      <c r="C257" s="191" t="s">
        <v>1013</v>
      </c>
      <c r="D257" s="191">
        <v>1</v>
      </c>
      <c r="E257" s="197" t="s">
        <v>1014</v>
      </c>
      <c r="F257" s="190"/>
      <c r="G257" s="19" t="s">
        <v>74</v>
      </c>
      <c r="H257" s="190" t="s">
        <v>589</v>
      </c>
      <c r="I257" s="191" t="s">
        <v>1579</v>
      </c>
      <c r="J257" s="194">
        <v>1</v>
      </c>
      <c r="K257" s="189" t="s">
        <v>29</v>
      </c>
      <c r="L257" s="192" t="s">
        <v>1339</v>
      </c>
      <c r="M257" s="192" t="s">
        <v>1404</v>
      </c>
      <c r="N257" s="194">
        <v>1</v>
      </c>
      <c r="O257" s="210"/>
      <c r="P257" s="210"/>
      <c r="Q257" s="210"/>
      <c r="R257" s="210"/>
      <c r="S257" s="210"/>
      <c r="T257" s="197" t="s">
        <v>591</v>
      </c>
      <c r="U257" s="233">
        <v>43862</v>
      </c>
      <c r="V257" s="233">
        <v>43888</v>
      </c>
    </row>
    <row r="258" spans="1:22" ht="33.75" x14ac:dyDescent="0.25">
      <c r="B258" s="191" t="s">
        <v>67</v>
      </c>
      <c r="C258" s="191" t="s">
        <v>1013</v>
      </c>
      <c r="D258" s="191">
        <v>2</v>
      </c>
      <c r="E258" s="197" t="s">
        <v>592</v>
      </c>
      <c r="F258" s="190"/>
      <c r="G258" s="19" t="s">
        <v>74</v>
      </c>
      <c r="H258" s="190" t="s">
        <v>593</v>
      </c>
      <c r="I258" s="191" t="s">
        <v>1015</v>
      </c>
      <c r="J258" s="102">
        <v>1</v>
      </c>
      <c r="K258" s="189" t="s">
        <v>28</v>
      </c>
      <c r="L258" s="192" t="s">
        <v>1015</v>
      </c>
      <c r="M258" s="192" t="s">
        <v>1404</v>
      </c>
      <c r="N258" s="102">
        <v>1</v>
      </c>
      <c r="O258" s="102"/>
      <c r="P258" s="211"/>
      <c r="Q258" s="211"/>
      <c r="R258" s="211"/>
      <c r="S258" s="211"/>
      <c r="T258" s="197" t="s">
        <v>591</v>
      </c>
      <c r="U258" s="233">
        <v>43832</v>
      </c>
      <c r="V258" s="233">
        <v>43890</v>
      </c>
    </row>
    <row r="259" spans="1:22" ht="22.5" x14ac:dyDescent="0.25">
      <c r="B259" s="191" t="s">
        <v>67</v>
      </c>
      <c r="C259" s="191" t="s">
        <v>1013</v>
      </c>
      <c r="D259" s="191">
        <v>3</v>
      </c>
      <c r="E259" s="197" t="s">
        <v>595</v>
      </c>
      <c r="F259" s="190"/>
      <c r="G259" s="19" t="s">
        <v>74</v>
      </c>
      <c r="H259" s="190" t="s">
        <v>1016</v>
      </c>
      <c r="I259" s="197" t="s">
        <v>597</v>
      </c>
      <c r="J259" s="102">
        <v>1</v>
      </c>
      <c r="K259" s="189" t="s">
        <v>28</v>
      </c>
      <c r="L259" s="192" t="s">
        <v>1340</v>
      </c>
      <c r="M259" s="192" t="s">
        <v>1404</v>
      </c>
      <c r="N259" s="102"/>
      <c r="O259" s="211"/>
      <c r="P259" s="211"/>
      <c r="Q259" s="211"/>
      <c r="R259" s="211">
        <v>1</v>
      </c>
      <c r="S259" s="211"/>
      <c r="T259" s="197" t="s">
        <v>591</v>
      </c>
      <c r="U259" s="233">
        <v>44127</v>
      </c>
      <c r="V259" s="233">
        <v>44196</v>
      </c>
    </row>
    <row r="260" spans="1:22" ht="33.75" x14ac:dyDescent="0.25">
      <c r="A260" s="188"/>
      <c r="B260" s="191" t="s">
        <v>67</v>
      </c>
      <c r="C260" s="191" t="s">
        <v>1013</v>
      </c>
      <c r="D260" s="197">
        <v>4</v>
      </c>
      <c r="E260" s="197" t="s">
        <v>598</v>
      </c>
      <c r="F260" s="190"/>
      <c r="G260" s="19" t="s">
        <v>74</v>
      </c>
      <c r="H260" s="190" t="s">
        <v>1210</v>
      </c>
      <c r="I260" s="191" t="s">
        <v>1429</v>
      </c>
      <c r="J260" s="102">
        <v>1</v>
      </c>
      <c r="K260" s="189" t="s">
        <v>28</v>
      </c>
      <c r="L260" s="192" t="s">
        <v>1341</v>
      </c>
      <c r="M260" s="192" t="s">
        <v>1404</v>
      </c>
      <c r="N260" s="102"/>
      <c r="O260" s="201"/>
      <c r="P260" s="211"/>
      <c r="Q260" s="211"/>
      <c r="R260" s="211"/>
      <c r="S260" s="211">
        <v>1</v>
      </c>
      <c r="T260" s="197" t="s">
        <v>591</v>
      </c>
      <c r="U260" s="233">
        <v>44160</v>
      </c>
      <c r="V260" s="233">
        <v>44196</v>
      </c>
    </row>
    <row r="261" spans="1:22" ht="33.75" x14ac:dyDescent="0.25">
      <c r="B261" s="191" t="s">
        <v>67</v>
      </c>
      <c r="C261" s="191" t="s">
        <v>882</v>
      </c>
      <c r="D261" s="197">
        <v>1</v>
      </c>
      <c r="E261" s="191" t="s">
        <v>601</v>
      </c>
      <c r="F261" s="190"/>
      <c r="G261" s="19" t="s">
        <v>74</v>
      </c>
      <c r="H261" s="190" t="s">
        <v>1017</v>
      </c>
      <c r="I261" s="197" t="s">
        <v>1018</v>
      </c>
      <c r="J261" s="194">
        <v>1</v>
      </c>
      <c r="K261" s="189" t="s">
        <v>29</v>
      </c>
      <c r="L261" s="192" t="s">
        <v>1430</v>
      </c>
      <c r="M261" s="192" t="s">
        <v>1404</v>
      </c>
      <c r="N261" s="102"/>
      <c r="O261" s="201"/>
      <c r="P261" s="212">
        <f>1/4</f>
        <v>0.25</v>
      </c>
      <c r="Q261" s="212">
        <v>0.25</v>
      </c>
      <c r="R261" s="212">
        <v>0.25</v>
      </c>
      <c r="S261" s="212">
        <v>0.25</v>
      </c>
      <c r="T261" s="197" t="s">
        <v>591</v>
      </c>
      <c r="U261" s="233">
        <v>43952</v>
      </c>
      <c r="V261" s="233">
        <v>44196</v>
      </c>
    </row>
    <row r="262" spans="1:22" ht="22.5" x14ac:dyDescent="0.25">
      <c r="B262" s="191" t="s">
        <v>67</v>
      </c>
      <c r="C262" s="191" t="s">
        <v>882</v>
      </c>
      <c r="D262" s="197">
        <v>2</v>
      </c>
      <c r="E262" s="197" t="s">
        <v>603</v>
      </c>
      <c r="F262" s="190"/>
      <c r="G262" s="19" t="s">
        <v>74</v>
      </c>
      <c r="H262" s="190" t="s">
        <v>604</v>
      </c>
      <c r="I262" s="191" t="s">
        <v>1123</v>
      </c>
      <c r="J262" s="102">
        <v>12</v>
      </c>
      <c r="K262" s="189" t="s">
        <v>28</v>
      </c>
      <c r="L262" s="190" t="s">
        <v>604</v>
      </c>
      <c r="M262" s="192" t="s">
        <v>1404</v>
      </c>
      <c r="N262" s="102">
        <v>2</v>
      </c>
      <c r="O262" s="102">
        <v>2</v>
      </c>
      <c r="P262" s="211">
        <v>2</v>
      </c>
      <c r="Q262" s="211">
        <v>2</v>
      </c>
      <c r="R262" s="211">
        <v>2</v>
      </c>
      <c r="S262" s="211">
        <v>2</v>
      </c>
      <c r="T262" s="197" t="s">
        <v>591</v>
      </c>
      <c r="U262" s="233">
        <v>43832</v>
      </c>
      <c r="V262" s="233">
        <v>44196</v>
      </c>
    </row>
    <row r="263" spans="1:22" ht="56.25" x14ac:dyDescent="0.25">
      <c r="B263" s="191" t="s">
        <v>67</v>
      </c>
      <c r="C263" s="191" t="s">
        <v>63</v>
      </c>
      <c r="D263" s="197">
        <v>1</v>
      </c>
      <c r="E263" s="102" t="s">
        <v>1019</v>
      </c>
      <c r="F263" s="190"/>
      <c r="G263" s="19" t="s">
        <v>74</v>
      </c>
      <c r="H263" s="209" t="s">
        <v>1020</v>
      </c>
      <c r="I263" s="197" t="s">
        <v>1431</v>
      </c>
      <c r="J263" s="194">
        <v>1</v>
      </c>
      <c r="K263" s="189" t="s">
        <v>29</v>
      </c>
      <c r="L263" s="192" t="s">
        <v>1342</v>
      </c>
      <c r="M263" s="192" t="s">
        <v>1404</v>
      </c>
      <c r="N263" s="194"/>
      <c r="O263" s="194"/>
      <c r="P263" s="264"/>
      <c r="Q263" s="264">
        <f>1/3</f>
        <v>0.33333333333333331</v>
      </c>
      <c r="R263" s="264">
        <f t="shared" ref="R263:S263" si="18">1/3</f>
        <v>0.33333333333333331</v>
      </c>
      <c r="S263" s="264">
        <f t="shared" si="18"/>
        <v>0.33333333333333331</v>
      </c>
      <c r="T263" s="197" t="s">
        <v>591</v>
      </c>
      <c r="U263" s="233">
        <v>44013</v>
      </c>
      <c r="V263" s="233">
        <v>44196</v>
      </c>
    </row>
    <row r="264" spans="1:22" ht="22.5" x14ac:dyDescent="0.25">
      <c r="B264" s="191" t="s">
        <v>67</v>
      </c>
      <c r="C264" s="191" t="s">
        <v>63</v>
      </c>
      <c r="D264" s="197">
        <v>2</v>
      </c>
      <c r="E264" s="19" t="s">
        <v>609</v>
      </c>
      <c r="F264" s="276"/>
      <c r="G264" s="19" t="s">
        <v>74</v>
      </c>
      <c r="H264" s="209" t="s">
        <v>610</v>
      </c>
      <c r="I264" s="191" t="s">
        <v>1124</v>
      </c>
      <c r="J264" s="197">
        <v>6</v>
      </c>
      <c r="K264" s="189" t="s">
        <v>28</v>
      </c>
      <c r="L264" s="209" t="s">
        <v>610</v>
      </c>
      <c r="M264" s="192" t="s">
        <v>1404</v>
      </c>
      <c r="N264" s="197">
        <v>1</v>
      </c>
      <c r="O264" s="197"/>
      <c r="P264" s="197"/>
      <c r="Q264" s="197">
        <v>1</v>
      </c>
      <c r="R264" s="197">
        <v>1</v>
      </c>
      <c r="S264" s="197">
        <v>1</v>
      </c>
      <c r="T264" s="197" t="s">
        <v>591</v>
      </c>
      <c r="U264" s="233">
        <v>43832</v>
      </c>
      <c r="V264" s="233">
        <v>44196</v>
      </c>
    </row>
    <row r="265" spans="1:22" ht="22.5" x14ac:dyDescent="0.25">
      <c r="B265" s="191" t="s">
        <v>67</v>
      </c>
      <c r="C265" s="191" t="s">
        <v>63</v>
      </c>
      <c r="D265" s="197">
        <v>3</v>
      </c>
      <c r="E265" s="191" t="s">
        <v>1021</v>
      </c>
      <c r="F265" s="190"/>
      <c r="G265" s="19" t="s">
        <v>74</v>
      </c>
      <c r="H265" s="209" t="s">
        <v>1022</v>
      </c>
      <c r="I265" s="191" t="s">
        <v>1023</v>
      </c>
      <c r="J265" s="197">
        <v>6</v>
      </c>
      <c r="K265" s="189" t="s">
        <v>28</v>
      </c>
      <c r="L265" s="209" t="s">
        <v>1022</v>
      </c>
      <c r="M265" s="192" t="s">
        <v>1404</v>
      </c>
      <c r="N265" s="197">
        <v>1</v>
      </c>
      <c r="O265" s="197"/>
      <c r="P265" s="197"/>
      <c r="Q265" s="197">
        <v>1</v>
      </c>
      <c r="R265" s="197">
        <v>1</v>
      </c>
      <c r="S265" s="197">
        <v>1</v>
      </c>
      <c r="T265" s="197" t="s">
        <v>591</v>
      </c>
      <c r="U265" s="233">
        <v>43832</v>
      </c>
      <c r="V265" s="233">
        <v>44196</v>
      </c>
    </row>
    <row r="266" spans="1:22" ht="56.25" x14ac:dyDescent="0.25">
      <c r="B266" s="191" t="s">
        <v>67</v>
      </c>
      <c r="C266" s="191" t="s">
        <v>63</v>
      </c>
      <c r="D266" s="197">
        <v>4</v>
      </c>
      <c r="E266" s="19" t="s">
        <v>1024</v>
      </c>
      <c r="F266" s="190"/>
      <c r="G266" s="19" t="s">
        <v>74</v>
      </c>
      <c r="H266" s="208" t="s">
        <v>1343</v>
      </c>
      <c r="I266" s="191" t="s">
        <v>1344</v>
      </c>
      <c r="J266" s="234">
        <v>1</v>
      </c>
      <c r="K266" s="189" t="s">
        <v>29</v>
      </c>
      <c r="L266" s="192" t="s">
        <v>1432</v>
      </c>
      <c r="M266" s="192" t="s">
        <v>1404</v>
      </c>
      <c r="N266" s="264"/>
      <c r="O266" s="264"/>
      <c r="P266" s="264"/>
      <c r="Q266" s="264"/>
      <c r="R266" s="264">
        <v>0.5</v>
      </c>
      <c r="S266" s="264">
        <v>0.5</v>
      </c>
      <c r="T266" s="197" t="s">
        <v>591</v>
      </c>
      <c r="U266" s="233">
        <v>44075</v>
      </c>
      <c r="V266" s="233">
        <v>44196</v>
      </c>
    </row>
    <row r="267" spans="1:22" ht="22.5" x14ac:dyDescent="0.25">
      <c r="B267" s="191" t="s">
        <v>67</v>
      </c>
      <c r="C267" s="191" t="s">
        <v>884</v>
      </c>
      <c r="D267" s="197">
        <v>1</v>
      </c>
      <c r="E267" s="19" t="s">
        <v>618</v>
      </c>
      <c r="F267" s="190"/>
      <c r="G267" s="19" t="s">
        <v>74</v>
      </c>
      <c r="H267" s="208" t="s">
        <v>990</v>
      </c>
      <c r="I267" s="208" t="s">
        <v>619</v>
      </c>
      <c r="J267" s="197">
        <v>4</v>
      </c>
      <c r="K267" s="189" t="s">
        <v>28</v>
      </c>
      <c r="L267" s="208" t="s">
        <v>990</v>
      </c>
      <c r="M267" s="192" t="s">
        <v>1404</v>
      </c>
      <c r="N267" s="197">
        <v>1</v>
      </c>
      <c r="O267" s="197">
        <v>1</v>
      </c>
      <c r="P267" s="197"/>
      <c r="Q267" s="197">
        <v>1</v>
      </c>
      <c r="R267" s="197">
        <v>1</v>
      </c>
      <c r="S267" s="197"/>
      <c r="T267" s="197" t="s">
        <v>591</v>
      </c>
      <c r="U267" s="233">
        <v>43862</v>
      </c>
      <c r="V267" s="233">
        <v>44196</v>
      </c>
    </row>
    <row r="268" spans="1:22" ht="33.75" x14ac:dyDescent="0.25">
      <c r="B268" s="191" t="s">
        <v>67</v>
      </c>
      <c r="C268" s="191" t="s">
        <v>884</v>
      </c>
      <c r="D268" s="197">
        <v>2</v>
      </c>
      <c r="E268" s="19" t="s">
        <v>620</v>
      </c>
      <c r="F268" s="190"/>
      <c r="G268" s="19" t="s">
        <v>74</v>
      </c>
      <c r="H268" s="208" t="s">
        <v>990</v>
      </c>
      <c r="I268" s="191" t="s">
        <v>1025</v>
      </c>
      <c r="J268" s="191">
        <v>1</v>
      </c>
      <c r="K268" s="189" t="s">
        <v>28</v>
      </c>
      <c r="L268" s="208" t="s">
        <v>990</v>
      </c>
      <c r="M268" s="192" t="s">
        <v>1404</v>
      </c>
      <c r="N268" s="197"/>
      <c r="O268" s="197">
        <v>1</v>
      </c>
      <c r="P268" s="197"/>
      <c r="Q268" s="197"/>
      <c r="R268" s="197"/>
      <c r="S268" s="197"/>
      <c r="T268" s="197" t="s">
        <v>591</v>
      </c>
      <c r="U268" s="233">
        <v>43891</v>
      </c>
      <c r="V268" s="233">
        <v>43951</v>
      </c>
    </row>
    <row r="269" spans="1:22" ht="33.75" x14ac:dyDescent="0.25">
      <c r="B269" s="191" t="s">
        <v>67</v>
      </c>
      <c r="C269" s="191" t="s">
        <v>884</v>
      </c>
      <c r="D269" s="197">
        <v>3</v>
      </c>
      <c r="E269" s="19" t="s">
        <v>1026</v>
      </c>
      <c r="F269" s="190"/>
      <c r="G269" s="19" t="s">
        <v>74</v>
      </c>
      <c r="H269" s="208" t="s">
        <v>990</v>
      </c>
      <c r="I269" s="197" t="s">
        <v>623</v>
      </c>
      <c r="J269" s="191">
        <v>1</v>
      </c>
      <c r="K269" s="189" t="s">
        <v>28</v>
      </c>
      <c r="L269" s="208" t="s">
        <v>990</v>
      </c>
      <c r="M269" s="192" t="s">
        <v>1404</v>
      </c>
      <c r="N269" s="197"/>
      <c r="O269" s="197">
        <v>1</v>
      </c>
      <c r="P269" s="197"/>
      <c r="Q269" s="197"/>
      <c r="R269" s="197"/>
      <c r="S269" s="197"/>
      <c r="T269" s="197" t="s">
        <v>591</v>
      </c>
      <c r="U269" s="233">
        <v>43891</v>
      </c>
      <c r="V269" s="233">
        <v>43951</v>
      </c>
    </row>
    <row r="270" spans="1:22" ht="33.75" x14ac:dyDescent="0.25">
      <c r="B270" s="191" t="s">
        <v>67</v>
      </c>
      <c r="C270" s="191" t="s">
        <v>884</v>
      </c>
      <c r="D270" s="197">
        <v>4</v>
      </c>
      <c r="E270" s="19" t="s">
        <v>1027</v>
      </c>
      <c r="F270" s="190"/>
      <c r="G270" s="19" t="s">
        <v>74</v>
      </c>
      <c r="H270" s="208" t="s">
        <v>990</v>
      </c>
      <c r="I270" s="197" t="s">
        <v>623</v>
      </c>
      <c r="J270" s="191">
        <v>1</v>
      </c>
      <c r="K270" s="189" t="s">
        <v>28</v>
      </c>
      <c r="L270" s="208" t="s">
        <v>990</v>
      </c>
      <c r="M270" s="192" t="s">
        <v>1404</v>
      </c>
      <c r="N270" s="197"/>
      <c r="O270" s="197">
        <v>1</v>
      </c>
      <c r="P270" s="197"/>
      <c r="Q270" s="197"/>
      <c r="R270" s="197"/>
      <c r="S270" s="197"/>
      <c r="T270" s="197" t="s">
        <v>591</v>
      </c>
      <c r="U270" s="233">
        <v>43891</v>
      </c>
      <c r="V270" s="233">
        <v>43951</v>
      </c>
    </row>
    <row r="271" spans="1:22" ht="33.75" x14ac:dyDescent="0.25">
      <c r="B271" s="191" t="s">
        <v>67</v>
      </c>
      <c r="C271" s="191" t="s">
        <v>884</v>
      </c>
      <c r="D271" s="197">
        <v>5</v>
      </c>
      <c r="E271" s="19" t="s">
        <v>1028</v>
      </c>
      <c r="F271" s="190"/>
      <c r="G271" s="19" t="s">
        <v>74</v>
      </c>
      <c r="H271" s="208" t="s">
        <v>990</v>
      </c>
      <c r="I271" s="197" t="s">
        <v>623</v>
      </c>
      <c r="J271" s="191">
        <v>1</v>
      </c>
      <c r="K271" s="189" t="s">
        <v>28</v>
      </c>
      <c r="L271" s="208" t="s">
        <v>990</v>
      </c>
      <c r="M271" s="192" t="s">
        <v>1404</v>
      </c>
      <c r="N271" s="197"/>
      <c r="O271" s="197">
        <v>1</v>
      </c>
      <c r="P271" s="197"/>
      <c r="Q271" s="197"/>
      <c r="R271" s="197"/>
      <c r="S271" s="197"/>
      <c r="T271" s="197" t="s">
        <v>591</v>
      </c>
      <c r="U271" s="233">
        <v>43891</v>
      </c>
      <c r="V271" s="233">
        <v>43951</v>
      </c>
    </row>
    <row r="273" spans="2:4" x14ac:dyDescent="0.25">
      <c r="B273" s="213" t="s">
        <v>1590</v>
      </c>
    </row>
    <row r="274" spans="2:4" x14ac:dyDescent="0.25">
      <c r="B274" s="213" t="s">
        <v>1583</v>
      </c>
      <c r="C274" s="214"/>
      <c r="D274" s="215"/>
    </row>
    <row r="275" spans="2:4" x14ac:dyDescent="0.25">
      <c r="B275" s="213" t="s">
        <v>1611</v>
      </c>
    </row>
  </sheetData>
  <autoFilter ref="A6:V271"/>
  <mergeCells count="20">
    <mergeCell ref="T5:T6"/>
    <mergeCell ref="U5:V5"/>
    <mergeCell ref="G5:G6"/>
    <mergeCell ref="H5:H6"/>
    <mergeCell ref="I5:I6"/>
    <mergeCell ref="J5:J6"/>
    <mergeCell ref="K5:K6"/>
    <mergeCell ref="N5:S5"/>
    <mergeCell ref="L5:L6"/>
    <mergeCell ref="M5:M6"/>
    <mergeCell ref="B1:B2"/>
    <mergeCell ref="D1:T1"/>
    <mergeCell ref="D2:T2"/>
    <mergeCell ref="B3:V3"/>
    <mergeCell ref="B4:V4"/>
    <mergeCell ref="B5:B6"/>
    <mergeCell ref="C5:C6"/>
    <mergeCell ref="D5:D6"/>
    <mergeCell ref="E5:E6"/>
    <mergeCell ref="F5:F6"/>
  </mergeCells>
  <pageMargins left="0.7" right="0.7" top="0.75" bottom="0.75" header="0.3" footer="0.3"/>
  <pageSetup orientation="portrait" r:id="rId1"/>
  <ignoredErrors>
    <ignoredError sqref="Q187:S187"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T305"/>
  <sheetViews>
    <sheetView topLeftCell="B26" zoomScale="110" zoomScaleNormal="110" workbookViewId="0">
      <selection activeCell="D35" sqref="D35"/>
    </sheetView>
  </sheetViews>
  <sheetFormatPr baseColWidth="10" defaultRowHeight="15" x14ac:dyDescent="0.25"/>
  <cols>
    <col min="1" max="1" width="0" style="81" hidden="1" customWidth="1"/>
    <col min="2" max="2" width="29.42578125" style="25" customWidth="1"/>
    <col min="3" max="3" width="20.85546875" style="25" customWidth="1"/>
    <col min="4" max="4" width="10.7109375" style="25" customWidth="1"/>
    <col min="5" max="5" width="43.85546875" style="15" customWidth="1"/>
    <col min="6" max="6" width="13" style="25" customWidth="1"/>
    <col min="7" max="7" width="28.42578125" style="25" customWidth="1"/>
    <col min="8" max="8" width="22.7109375" style="25" customWidth="1"/>
    <col min="9" max="9" width="23.7109375" style="25" customWidth="1"/>
    <col min="10" max="11" width="13" style="25" customWidth="1"/>
    <col min="12" max="12" width="12.42578125" style="25" customWidth="1"/>
    <col min="13" max="15" width="11.42578125" style="25" customWidth="1"/>
    <col min="16" max="16" width="17.42578125" style="25" customWidth="1"/>
    <col min="17" max="17" width="17.140625" style="25" customWidth="1"/>
    <col min="18" max="18" width="39.28515625" style="149" customWidth="1"/>
    <col min="19" max="19" width="26" style="25" customWidth="1"/>
    <col min="20" max="20" width="26.85546875" style="25" customWidth="1"/>
  </cols>
  <sheetData>
    <row r="1" spans="2:20" ht="27.75" customHeight="1" x14ac:dyDescent="0.25">
      <c r="B1" s="220"/>
      <c r="C1" s="186" t="s">
        <v>0</v>
      </c>
      <c r="D1" s="221" t="s">
        <v>1</v>
      </c>
      <c r="E1" s="221"/>
      <c r="F1" s="221"/>
      <c r="G1" s="221"/>
      <c r="H1" s="221"/>
      <c r="I1" s="221"/>
      <c r="J1" s="221"/>
      <c r="K1" s="221"/>
      <c r="L1" s="221"/>
      <c r="M1" s="221"/>
      <c r="N1" s="221"/>
      <c r="O1" s="221"/>
      <c r="P1" s="221"/>
      <c r="Q1" s="221"/>
      <c r="R1" s="221"/>
      <c r="S1" s="186" t="s">
        <v>2</v>
      </c>
      <c r="T1" s="1" t="s">
        <v>25</v>
      </c>
    </row>
    <row r="2" spans="2:20" ht="32.25" customHeight="1" x14ac:dyDescent="0.25">
      <c r="B2" s="220"/>
      <c r="C2" s="186" t="s">
        <v>3</v>
      </c>
      <c r="D2" s="221" t="s">
        <v>26</v>
      </c>
      <c r="E2" s="221"/>
      <c r="F2" s="221"/>
      <c r="G2" s="221"/>
      <c r="H2" s="221"/>
      <c r="I2" s="221"/>
      <c r="J2" s="221"/>
      <c r="K2" s="221"/>
      <c r="L2" s="221"/>
      <c r="M2" s="221"/>
      <c r="N2" s="221"/>
      <c r="O2" s="221"/>
      <c r="P2" s="221"/>
      <c r="Q2" s="221"/>
      <c r="R2" s="221"/>
      <c r="S2" s="186" t="s">
        <v>4</v>
      </c>
      <c r="T2" s="1">
        <v>5</v>
      </c>
    </row>
    <row r="3" spans="2:20" x14ac:dyDescent="0.25">
      <c r="B3" s="222" t="s">
        <v>71</v>
      </c>
      <c r="C3" s="223"/>
      <c r="D3" s="223"/>
      <c r="E3" s="223"/>
      <c r="F3" s="223"/>
      <c r="G3" s="223"/>
      <c r="H3" s="223"/>
      <c r="I3" s="223"/>
      <c r="J3" s="223"/>
      <c r="K3" s="223"/>
      <c r="L3" s="223"/>
      <c r="M3" s="223"/>
      <c r="N3" s="223"/>
      <c r="O3" s="223"/>
      <c r="P3" s="223"/>
      <c r="Q3" s="223"/>
      <c r="R3" s="223"/>
      <c r="S3" s="223"/>
      <c r="T3" s="224"/>
    </row>
    <row r="4" spans="2:20" ht="18.75" customHeight="1" x14ac:dyDescent="0.25">
      <c r="B4" s="225"/>
      <c r="C4" s="226"/>
      <c r="D4" s="226"/>
      <c r="E4" s="226"/>
      <c r="F4" s="226"/>
      <c r="G4" s="226"/>
      <c r="H4" s="226"/>
      <c r="I4" s="226"/>
      <c r="J4" s="226"/>
      <c r="K4" s="226"/>
      <c r="L4" s="226"/>
      <c r="M4" s="226"/>
      <c r="N4" s="226"/>
      <c r="O4" s="226"/>
      <c r="P4" s="226"/>
      <c r="Q4" s="226"/>
      <c r="R4" s="226"/>
      <c r="S4" s="226"/>
      <c r="T4" s="227"/>
    </row>
    <row r="5" spans="2:20" ht="23.25" customHeight="1" x14ac:dyDescent="0.25">
      <c r="B5" s="216" t="s">
        <v>30</v>
      </c>
      <c r="C5" s="216" t="s">
        <v>31</v>
      </c>
      <c r="D5" s="216" t="s">
        <v>833</v>
      </c>
      <c r="E5" s="218" t="s">
        <v>70</v>
      </c>
      <c r="F5" s="216" t="s">
        <v>834</v>
      </c>
      <c r="G5" s="216" t="s">
        <v>171</v>
      </c>
      <c r="H5" s="228" t="s">
        <v>32</v>
      </c>
      <c r="I5" s="216" t="s">
        <v>33</v>
      </c>
      <c r="J5" s="216" t="s">
        <v>34</v>
      </c>
      <c r="K5" s="216" t="s">
        <v>35</v>
      </c>
      <c r="L5" s="230" t="s">
        <v>36</v>
      </c>
      <c r="M5" s="232"/>
      <c r="N5" s="232"/>
      <c r="O5" s="232"/>
      <c r="P5" s="232"/>
      <c r="Q5" s="231"/>
      <c r="R5" s="228" t="s">
        <v>48</v>
      </c>
      <c r="S5" s="230" t="s">
        <v>37</v>
      </c>
      <c r="T5" s="231"/>
    </row>
    <row r="6" spans="2:20" ht="24" hidden="1" x14ac:dyDescent="0.25">
      <c r="B6" s="217"/>
      <c r="C6" s="217"/>
      <c r="D6" s="217"/>
      <c r="E6" s="219"/>
      <c r="F6" s="217"/>
      <c r="G6" s="217"/>
      <c r="H6" s="229"/>
      <c r="I6" s="217"/>
      <c r="J6" s="217"/>
      <c r="K6" s="217"/>
      <c r="L6" s="2" t="s">
        <v>39</v>
      </c>
      <c r="M6" s="2" t="s">
        <v>40</v>
      </c>
      <c r="N6" s="2" t="s">
        <v>41</v>
      </c>
      <c r="O6" s="2" t="s">
        <v>42</v>
      </c>
      <c r="P6" s="2" t="s">
        <v>43</v>
      </c>
      <c r="Q6" s="2" t="s">
        <v>44</v>
      </c>
      <c r="R6" s="229"/>
      <c r="S6" s="2" t="s">
        <v>38</v>
      </c>
      <c r="T6" s="2" t="s">
        <v>172</v>
      </c>
    </row>
    <row r="7" spans="2:20" ht="56.25" hidden="1" x14ac:dyDescent="0.25">
      <c r="B7" s="58" t="s">
        <v>10</v>
      </c>
      <c r="C7" s="58" t="s">
        <v>879</v>
      </c>
      <c r="D7" s="39">
        <v>1</v>
      </c>
      <c r="E7" s="33" t="s">
        <v>297</v>
      </c>
      <c r="F7" s="58"/>
      <c r="G7" s="39" t="s">
        <v>74</v>
      </c>
      <c r="H7" s="39" t="s">
        <v>298</v>
      </c>
      <c r="I7" s="39" t="s">
        <v>299</v>
      </c>
      <c r="J7" s="60">
        <v>1</v>
      </c>
      <c r="K7" s="58" t="s">
        <v>29</v>
      </c>
      <c r="L7" s="39">
        <v>0</v>
      </c>
      <c r="M7" s="60">
        <v>0.2</v>
      </c>
      <c r="N7" s="60">
        <v>0.2</v>
      </c>
      <c r="O7" s="60">
        <v>0.2</v>
      </c>
      <c r="P7" s="60">
        <v>0.4</v>
      </c>
      <c r="Q7" s="39">
        <v>0</v>
      </c>
      <c r="R7" s="39" t="s">
        <v>300</v>
      </c>
      <c r="S7" s="86">
        <v>43886</v>
      </c>
      <c r="T7" s="86">
        <v>44135</v>
      </c>
    </row>
    <row r="8" spans="2:20" ht="56.25" hidden="1" x14ac:dyDescent="0.25">
      <c r="B8" s="58" t="s">
        <v>10</v>
      </c>
      <c r="C8" s="58" t="s">
        <v>879</v>
      </c>
      <c r="D8" s="94">
        <v>2</v>
      </c>
      <c r="E8" s="130" t="s">
        <v>301</v>
      </c>
      <c r="F8" s="58"/>
      <c r="G8" s="39" t="s">
        <v>74</v>
      </c>
      <c r="H8" s="39" t="s">
        <v>302</v>
      </c>
      <c r="I8" s="94" t="s">
        <v>303</v>
      </c>
      <c r="J8" s="104">
        <v>1</v>
      </c>
      <c r="K8" s="58" t="s">
        <v>29</v>
      </c>
      <c r="L8" s="107">
        <f t="shared" ref="L8:Q11" si="0">1/6</f>
        <v>0.16666666666666666</v>
      </c>
      <c r="M8" s="107">
        <f t="shared" si="0"/>
        <v>0.16666666666666666</v>
      </c>
      <c r="N8" s="107">
        <f t="shared" si="0"/>
        <v>0.16666666666666666</v>
      </c>
      <c r="O8" s="107">
        <f t="shared" si="0"/>
        <v>0.16666666666666666</v>
      </c>
      <c r="P8" s="107">
        <f t="shared" si="0"/>
        <v>0.16666666666666666</v>
      </c>
      <c r="Q8" s="107">
        <f t="shared" si="0"/>
        <v>0.16666666666666666</v>
      </c>
      <c r="R8" s="94" t="s">
        <v>300</v>
      </c>
      <c r="S8" s="86">
        <v>43831</v>
      </c>
      <c r="T8" s="86">
        <v>44196</v>
      </c>
    </row>
    <row r="9" spans="2:20" ht="63.75" hidden="1" customHeight="1" x14ac:dyDescent="0.25">
      <c r="B9" s="58" t="s">
        <v>10</v>
      </c>
      <c r="C9" s="58" t="s">
        <v>880</v>
      </c>
      <c r="D9" s="94">
        <v>1</v>
      </c>
      <c r="E9" s="130" t="s">
        <v>304</v>
      </c>
      <c r="F9" s="58"/>
      <c r="G9" s="39" t="s">
        <v>74</v>
      </c>
      <c r="H9" s="39" t="s">
        <v>305</v>
      </c>
      <c r="I9" s="94" t="s">
        <v>306</v>
      </c>
      <c r="J9" s="104">
        <v>1</v>
      </c>
      <c r="K9" s="58" t="s">
        <v>29</v>
      </c>
      <c r="L9" s="107">
        <f t="shared" si="0"/>
        <v>0.16666666666666666</v>
      </c>
      <c r="M9" s="107">
        <f t="shared" si="0"/>
        <v>0.16666666666666666</v>
      </c>
      <c r="N9" s="107">
        <f t="shared" si="0"/>
        <v>0.16666666666666666</v>
      </c>
      <c r="O9" s="107">
        <f t="shared" si="0"/>
        <v>0.16666666666666666</v>
      </c>
      <c r="P9" s="107">
        <f t="shared" si="0"/>
        <v>0.16666666666666666</v>
      </c>
      <c r="Q9" s="107">
        <f t="shared" si="0"/>
        <v>0.16666666666666666</v>
      </c>
      <c r="R9" s="94" t="s">
        <v>300</v>
      </c>
      <c r="S9" s="86">
        <v>43831</v>
      </c>
      <c r="T9" s="86">
        <v>44196</v>
      </c>
    </row>
    <row r="10" spans="2:20" ht="78.75" hidden="1" x14ac:dyDescent="0.25">
      <c r="B10" s="95" t="s">
        <v>10</v>
      </c>
      <c r="C10" s="58" t="s">
        <v>880</v>
      </c>
      <c r="D10" s="94">
        <v>2</v>
      </c>
      <c r="E10" s="130" t="s">
        <v>307</v>
      </c>
      <c r="F10" s="95"/>
      <c r="G10" s="39" t="s">
        <v>74</v>
      </c>
      <c r="H10" s="94" t="s">
        <v>308</v>
      </c>
      <c r="I10" s="94" t="s">
        <v>309</v>
      </c>
      <c r="J10" s="104">
        <v>1</v>
      </c>
      <c r="K10" s="95" t="s">
        <v>29</v>
      </c>
      <c r="L10" s="107">
        <f t="shared" si="0"/>
        <v>0.16666666666666666</v>
      </c>
      <c r="M10" s="107">
        <f t="shared" si="0"/>
        <v>0.16666666666666666</v>
      </c>
      <c r="N10" s="107">
        <f t="shared" si="0"/>
        <v>0.16666666666666666</v>
      </c>
      <c r="O10" s="107">
        <f t="shared" si="0"/>
        <v>0.16666666666666666</v>
      </c>
      <c r="P10" s="107">
        <f t="shared" si="0"/>
        <v>0.16666666666666666</v>
      </c>
      <c r="Q10" s="107">
        <f t="shared" si="0"/>
        <v>0.16666666666666666</v>
      </c>
      <c r="R10" s="94" t="s">
        <v>310</v>
      </c>
      <c r="S10" s="148">
        <v>43831</v>
      </c>
      <c r="T10" s="148">
        <v>44196</v>
      </c>
    </row>
    <row r="11" spans="2:20" ht="45" hidden="1" x14ac:dyDescent="0.25">
      <c r="B11" s="58" t="s">
        <v>10</v>
      </c>
      <c r="C11" s="58" t="s">
        <v>879</v>
      </c>
      <c r="D11" s="94">
        <v>3</v>
      </c>
      <c r="E11" s="33" t="s">
        <v>311</v>
      </c>
      <c r="F11" s="58"/>
      <c r="G11" s="39" t="s">
        <v>74</v>
      </c>
      <c r="H11" s="39" t="s">
        <v>312</v>
      </c>
      <c r="I11" s="94" t="s">
        <v>313</v>
      </c>
      <c r="J11" s="104">
        <v>1</v>
      </c>
      <c r="K11" s="58" t="s">
        <v>29</v>
      </c>
      <c r="L11" s="107">
        <f t="shared" si="0"/>
        <v>0.16666666666666666</v>
      </c>
      <c r="M11" s="107">
        <f t="shared" si="0"/>
        <v>0.16666666666666666</v>
      </c>
      <c r="N11" s="107">
        <f t="shared" si="0"/>
        <v>0.16666666666666666</v>
      </c>
      <c r="O11" s="107">
        <f t="shared" si="0"/>
        <v>0.16666666666666666</v>
      </c>
      <c r="P11" s="107">
        <f t="shared" si="0"/>
        <v>0.16666666666666666</v>
      </c>
      <c r="Q11" s="107">
        <f t="shared" si="0"/>
        <v>0.16666666666666666</v>
      </c>
      <c r="R11" s="94" t="s">
        <v>314</v>
      </c>
      <c r="S11" s="86">
        <v>43831</v>
      </c>
      <c r="T11" s="86">
        <v>44196</v>
      </c>
    </row>
    <row r="12" spans="2:20" ht="45" hidden="1" x14ac:dyDescent="0.25">
      <c r="B12" s="58" t="s">
        <v>10</v>
      </c>
      <c r="C12" s="58" t="s">
        <v>879</v>
      </c>
      <c r="D12" s="94">
        <v>4</v>
      </c>
      <c r="E12" s="33" t="s">
        <v>315</v>
      </c>
      <c r="F12" s="58"/>
      <c r="G12" s="39" t="s">
        <v>74</v>
      </c>
      <c r="H12" s="39" t="s">
        <v>316</v>
      </c>
      <c r="I12" s="94" t="s">
        <v>317</v>
      </c>
      <c r="J12" s="104">
        <v>1</v>
      </c>
      <c r="K12" s="58" t="s">
        <v>29</v>
      </c>
      <c r="L12" s="107">
        <f>1/5</f>
        <v>0.2</v>
      </c>
      <c r="M12" s="107">
        <f>1/5</f>
        <v>0.2</v>
      </c>
      <c r="N12" s="107">
        <f>1/5</f>
        <v>0.2</v>
      </c>
      <c r="O12" s="107">
        <f>1/5</f>
        <v>0.2</v>
      </c>
      <c r="P12" s="107">
        <f>1/5</f>
        <v>0.2</v>
      </c>
      <c r="Q12" s="94">
        <v>0</v>
      </c>
      <c r="R12" s="94" t="s">
        <v>300</v>
      </c>
      <c r="S12" s="86">
        <v>43831</v>
      </c>
      <c r="T12" s="86">
        <v>44196</v>
      </c>
    </row>
    <row r="13" spans="2:20" ht="22.5" hidden="1" x14ac:dyDescent="0.25">
      <c r="B13" s="58" t="s">
        <v>10</v>
      </c>
      <c r="C13" s="58" t="s">
        <v>879</v>
      </c>
      <c r="D13" s="94">
        <v>5</v>
      </c>
      <c r="E13" s="33" t="s">
        <v>318</v>
      </c>
      <c r="F13" s="58"/>
      <c r="G13" s="39" t="s">
        <v>74</v>
      </c>
      <c r="H13" s="39" t="s">
        <v>319</v>
      </c>
      <c r="I13" s="94" t="s">
        <v>320</v>
      </c>
      <c r="J13" s="104">
        <v>1</v>
      </c>
      <c r="K13" s="58" t="s">
        <v>29</v>
      </c>
      <c r="L13" s="107">
        <f>1/4</f>
        <v>0.25</v>
      </c>
      <c r="M13" s="107">
        <f>1/4</f>
        <v>0.25</v>
      </c>
      <c r="N13" s="107">
        <f>1/4</f>
        <v>0.25</v>
      </c>
      <c r="O13" s="107">
        <f>1/4</f>
        <v>0.25</v>
      </c>
      <c r="P13" s="94">
        <v>0</v>
      </c>
      <c r="Q13" s="94">
        <v>0</v>
      </c>
      <c r="R13" s="94" t="s">
        <v>300</v>
      </c>
      <c r="S13" s="86">
        <v>43831</v>
      </c>
      <c r="T13" s="86">
        <v>44043</v>
      </c>
    </row>
    <row r="14" spans="2:20" ht="56.25" hidden="1" x14ac:dyDescent="0.25">
      <c r="B14" s="58" t="s">
        <v>10</v>
      </c>
      <c r="C14" s="58" t="s">
        <v>879</v>
      </c>
      <c r="D14" s="94">
        <v>6</v>
      </c>
      <c r="E14" s="33" t="s">
        <v>321</v>
      </c>
      <c r="F14" s="58"/>
      <c r="G14" s="39" t="s">
        <v>74</v>
      </c>
      <c r="H14" s="39" t="s">
        <v>322</v>
      </c>
      <c r="I14" s="94" t="s">
        <v>323</v>
      </c>
      <c r="J14" s="104">
        <v>1</v>
      </c>
      <c r="K14" s="58" t="s">
        <v>29</v>
      </c>
      <c r="L14" s="107">
        <f t="shared" ref="L14:Q15" si="1">1/6</f>
        <v>0.16666666666666666</v>
      </c>
      <c r="M14" s="107">
        <f t="shared" si="1"/>
        <v>0.16666666666666666</v>
      </c>
      <c r="N14" s="107">
        <f t="shared" si="1"/>
        <v>0.16666666666666666</v>
      </c>
      <c r="O14" s="107">
        <f t="shared" si="1"/>
        <v>0.16666666666666666</v>
      </c>
      <c r="P14" s="107">
        <f t="shared" si="1"/>
        <v>0.16666666666666666</v>
      </c>
      <c r="Q14" s="107">
        <f t="shared" si="1"/>
        <v>0.16666666666666666</v>
      </c>
      <c r="R14" s="94" t="s">
        <v>300</v>
      </c>
      <c r="S14" s="86">
        <v>43831</v>
      </c>
      <c r="T14" s="86">
        <v>44196</v>
      </c>
    </row>
    <row r="15" spans="2:20" ht="22.5" hidden="1" x14ac:dyDescent="0.25">
      <c r="B15" s="58" t="s">
        <v>10</v>
      </c>
      <c r="C15" s="58" t="s">
        <v>879</v>
      </c>
      <c r="D15" s="94">
        <v>7</v>
      </c>
      <c r="E15" s="130" t="s">
        <v>324</v>
      </c>
      <c r="F15" s="58"/>
      <c r="G15" s="39" t="s">
        <v>74</v>
      </c>
      <c r="H15" s="39" t="s">
        <v>325</v>
      </c>
      <c r="I15" s="94" t="s">
        <v>326</v>
      </c>
      <c r="J15" s="104">
        <v>1</v>
      </c>
      <c r="K15" s="58" t="s">
        <v>29</v>
      </c>
      <c r="L15" s="107">
        <f t="shared" si="1"/>
        <v>0.16666666666666666</v>
      </c>
      <c r="M15" s="107">
        <f t="shared" si="1"/>
        <v>0.16666666666666666</v>
      </c>
      <c r="N15" s="107">
        <f t="shared" si="1"/>
        <v>0.16666666666666666</v>
      </c>
      <c r="O15" s="107">
        <f t="shared" si="1"/>
        <v>0.16666666666666666</v>
      </c>
      <c r="P15" s="107">
        <f t="shared" si="1"/>
        <v>0.16666666666666666</v>
      </c>
      <c r="Q15" s="107">
        <f t="shared" si="1"/>
        <v>0.16666666666666666</v>
      </c>
      <c r="R15" s="94" t="s">
        <v>300</v>
      </c>
      <c r="S15" s="86">
        <v>43831</v>
      </c>
      <c r="T15" s="86">
        <v>44196</v>
      </c>
    </row>
    <row r="16" spans="2:20" ht="56.25" hidden="1" x14ac:dyDescent="0.25">
      <c r="B16" s="35" t="s">
        <v>58</v>
      </c>
      <c r="C16" s="35" t="s">
        <v>5</v>
      </c>
      <c r="D16" s="94">
        <v>1</v>
      </c>
      <c r="E16" s="129" t="s">
        <v>629</v>
      </c>
      <c r="F16" s="70"/>
      <c r="G16" s="39" t="s">
        <v>843</v>
      </c>
      <c r="H16" s="159" t="s">
        <v>630</v>
      </c>
      <c r="I16" s="103" t="s">
        <v>868</v>
      </c>
      <c r="J16" s="164">
        <v>3</v>
      </c>
      <c r="K16" s="39" t="s">
        <v>28</v>
      </c>
      <c r="L16" s="166">
        <v>1</v>
      </c>
      <c r="M16" s="166"/>
      <c r="N16" s="166">
        <v>1</v>
      </c>
      <c r="O16" s="166"/>
      <c r="P16" s="166">
        <v>1</v>
      </c>
      <c r="Q16" s="165"/>
      <c r="R16" s="107" t="s">
        <v>631</v>
      </c>
      <c r="S16" s="83">
        <v>43861</v>
      </c>
      <c r="T16" s="90" t="s">
        <v>824</v>
      </c>
    </row>
    <row r="17" spans="2:20" ht="45" hidden="1" x14ac:dyDescent="0.25">
      <c r="B17" s="33" t="s">
        <v>64</v>
      </c>
      <c r="C17" s="58" t="s">
        <v>886</v>
      </c>
      <c r="D17" s="39">
        <v>2</v>
      </c>
      <c r="E17" s="124" t="s">
        <v>632</v>
      </c>
      <c r="F17" s="134"/>
      <c r="G17" s="39" t="s">
        <v>843</v>
      </c>
      <c r="H17" s="76" t="s">
        <v>633</v>
      </c>
      <c r="I17" s="102" t="s">
        <v>634</v>
      </c>
      <c r="J17" s="65">
        <v>1</v>
      </c>
      <c r="K17" s="39" t="s">
        <v>29</v>
      </c>
      <c r="L17" s="107"/>
      <c r="M17" s="107"/>
      <c r="N17" s="107">
        <v>1</v>
      </c>
      <c r="O17" s="107"/>
      <c r="P17" s="107"/>
      <c r="Q17" s="107"/>
      <c r="R17" s="102" t="s">
        <v>635</v>
      </c>
      <c r="S17" s="84">
        <v>43952</v>
      </c>
      <c r="T17" s="19" t="s">
        <v>146</v>
      </c>
    </row>
    <row r="18" spans="2:20" ht="45" hidden="1" x14ac:dyDescent="0.25">
      <c r="B18" s="35" t="s">
        <v>58</v>
      </c>
      <c r="C18" s="35" t="s">
        <v>5</v>
      </c>
      <c r="D18" s="39">
        <v>3</v>
      </c>
      <c r="E18" s="124" t="s">
        <v>636</v>
      </c>
      <c r="F18" s="70"/>
      <c r="G18" s="39" t="s">
        <v>843</v>
      </c>
      <c r="H18" s="76" t="s">
        <v>637</v>
      </c>
      <c r="I18" s="160" t="s">
        <v>638</v>
      </c>
      <c r="J18" s="65">
        <v>1</v>
      </c>
      <c r="K18" s="39" t="s">
        <v>29</v>
      </c>
      <c r="L18" s="107"/>
      <c r="M18" s="107"/>
      <c r="N18" s="107"/>
      <c r="O18" s="107">
        <v>1</v>
      </c>
      <c r="P18" s="107"/>
      <c r="Q18" s="107"/>
      <c r="R18" s="102" t="s">
        <v>639</v>
      </c>
      <c r="S18" s="84">
        <v>44013</v>
      </c>
      <c r="T18" s="84">
        <v>44074</v>
      </c>
    </row>
    <row r="19" spans="2:20" ht="56.25" hidden="1" x14ac:dyDescent="0.25">
      <c r="B19" s="35" t="s">
        <v>58</v>
      </c>
      <c r="C19" s="35" t="s">
        <v>5</v>
      </c>
      <c r="D19" s="39">
        <v>4</v>
      </c>
      <c r="E19" s="124" t="s">
        <v>640</v>
      </c>
      <c r="F19" s="70"/>
      <c r="G19" s="39" t="s">
        <v>843</v>
      </c>
      <c r="H19" s="160" t="s">
        <v>641</v>
      </c>
      <c r="I19" s="160" t="s">
        <v>642</v>
      </c>
      <c r="J19" s="65">
        <v>1</v>
      </c>
      <c r="K19" s="39" t="s">
        <v>29</v>
      </c>
      <c r="L19" s="107"/>
      <c r="M19" s="107">
        <v>1</v>
      </c>
      <c r="N19" s="107"/>
      <c r="O19" s="107"/>
      <c r="P19" s="107"/>
      <c r="Q19" s="107"/>
      <c r="R19" s="102" t="s">
        <v>643</v>
      </c>
      <c r="S19" s="84">
        <v>43891</v>
      </c>
      <c r="T19" s="84" t="s">
        <v>644</v>
      </c>
    </row>
    <row r="20" spans="2:20" ht="67.5" hidden="1" x14ac:dyDescent="0.25">
      <c r="B20" s="35" t="s">
        <v>58</v>
      </c>
      <c r="C20" s="35" t="s">
        <v>5</v>
      </c>
      <c r="D20" s="39">
        <v>5</v>
      </c>
      <c r="E20" s="124" t="s">
        <v>645</v>
      </c>
      <c r="F20" s="70"/>
      <c r="G20" s="39" t="s">
        <v>843</v>
      </c>
      <c r="H20" s="76" t="s">
        <v>646</v>
      </c>
      <c r="I20" s="76" t="s">
        <v>647</v>
      </c>
      <c r="J20" s="65">
        <v>1</v>
      </c>
      <c r="K20" s="39" t="s">
        <v>29</v>
      </c>
      <c r="L20" s="107"/>
      <c r="M20" s="107">
        <f>1/3</f>
        <v>0.33333333333333331</v>
      </c>
      <c r="N20" s="107"/>
      <c r="O20" s="107">
        <f>1/3</f>
        <v>0.33333333333333331</v>
      </c>
      <c r="P20" s="107"/>
      <c r="Q20" s="107">
        <f>1/3</f>
        <v>0.33333333333333331</v>
      </c>
      <c r="R20" s="102" t="s">
        <v>648</v>
      </c>
      <c r="S20" s="84">
        <v>43951</v>
      </c>
      <c r="T20" s="92">
        <v>44196</v>
      </c>
    </row>
    <row r="21" spans="2:20" ht="33.75" hidden="1" x14ac:dyDescent="0.25">
      <c r="B21" s="58" t="s">
        <v>10</v>
      </c>
      <c r="C21" s="58" t="s">
        <v>879</v>
      </c>
      <c r="D21" s="39">
        <v>8</v>
      </c>
      <c r="E21" s="124" t="s">
        <v>835</v>
      </c>
      <c r="F21" s="70"/>
      <c r="G21" s="39" t="s">
        <v>74</v>
      </c>
      <c r="H21" s="76" t="s">
        <v>836</v>
      </c>
      <c r="I21" s="19" t="s">
        <v>837</v>
      </c>
      <c r="J21" s="26">
        <v>12</v>
      </c>
      <c r="K21" s="76" t="s">
        <v>28</v>
      </c>
      <c r="L21" s="126">
        <v>2</v>
      </c>
      <c r="M21" s="126">
        <v>2</v>
      </c>
      <c r="N21" s="126">
        <v>2</v>
      </c>
      <c r="O21" s="126">
        <v>2</v>
      </c>
      <c r="P21" s="126">
        <v>2</v>
      </c>
      <c r="Q21" s="126">
        <v>2</v>
      </c>
      <c r="R21" s="94" t="s">
        <v>310</v>
      </c>
      <c r="S21" s="86">
        <v>43831</v>
      </c>
      <c r="T21" s="86">
        <v>44196</v>
      </c>
    </row>
    <row r="22" spans="2:20" ht="63.75" customHeight="1" x14ac:dyDescent="0.25">
      <c r="B22" s="54" t="s">
        <v>67</v>
      </c>
      <c r="C22" s="54" t="s">
        <v>881</v>
      </c>
      <c r="D22" s="49">
        <v>1</v>
      </c>
      <c r="E22" s="32" t="s">
        <v>588</v>
      </c>
      <c r="F22" s="14"/>
      <c r="G22" s="39" t="s">
        <v>74</v>
      </c>
      <c r="H22" s="23" t="s">
        <v>589</v>
      </c>
      <c r="I22" s="49" t="s">
        <v>590</v>
      </c>
      <c r="J22" s="106">
        <v>1</v>
      </c>
      <c r="K22" s="63" t="s">
        <v>29</v>
      </c>
      <c r="L22" s="109">
        <v>1</v>
      </c>
      <c r="M22" s="114">
        <v>0</v>
      </c>
      <c r="N22" s="114">
        <v>0</v>
      </c>
      <c r="O22" s="114">
        <v>0</v>
      </c>
      <c r="P22" s="114">
        <v>0</v>
      </c>
      <c r="Q22" s="114">
        <v>0</v>
      </c>
      <c r="R22" s="28" t="s">
        <v>591</v>
      </c>
      <c r="S22" s="29">
        <v>43862</v>
      </c>
      <c r="T22" s="29">
        <v>43888</v>
      </c>
    </row>
    <row r="23" spans="2:20" ht="33.75" x14ac:dyDescent="0.25">
      <c r="B23" s="54" t="s">
        <v>67</v>
      </c>
      <c r="C23" s="54" t="s">
        <v>881</v>
      </c>
      <c r="D23" s="49">
        <v>2</v>
      </c>
      <c r="E23" s="32" t="s">
        <v>592</v>
      </c>
      <c r="F23" s="14"/>
      <c r="G23" s="39" t="s">
        <v>74</v>
      </c>
      <c r="H23" s="23" t="s">
        <v>593</v>
      </c>
      <c r="I23" s="49" t="s">
        <v>594</v>
      </c>
      <c r="J23" s="103">
        <v>1</v>
      </c>
      <c r="K23" s="63" t="s">
        <v>28</v>
      </c>
      <c r="L23" s="100">
        <v>1</v>
      </c>
      <c r="M23" s="100">
        <v>0</v>
      </c>
      <c r="N23" s="112">
        <v>0</v>
      </c>
      <c r="O23" s="112">
        <v>0</v>
      </c>
      <c r="P23" s="112">
        <v>0</v>
      </c>
      <c r="Q23" s="112">
        <v>0</v>
      </c>
      <c r="R23" s="28" t="s">
        <v>591</v>
      </c>
      <c r="S23" s="29">
        <v>43889</v>
      </c>
      <c r="T23" s="29">
        <v>43920</v>
      </c>
    </row>
    <row r="24" spans="2:20" ht="22.5" x14ac:dyDescent="0.25">
      <c r="B24" s="54" t="s">
        <v>67</v>
      </c>
      <c r="C24" s="54" t="s">
        <v>881</v>
      </c>
      <c r="D24" s="49">
        <v>3</v>
      </c>
      <c r="E24" s="32" t="s">
        <v>595</v>
      </c>
      <c r="F24" s="14"/>
      <c r="G24" s="39" t="s">
        <v>74</v>
      </c>
      <c r="H24" s="23" t="s">
        <v>596</v>
      </c>
      <c r="I24" s="26" t="s">
        <v>597</v>
      </c>
      <c r="J24" s="103">
        <v>1</v>
      </c>
      <c r="K24" s="63" t="s">
        <v>28</v>
      </c>
      <c r="L24" s="100">
        <v>0</v>
      </c>
      <c r="M24" s="112">
        <v>0</v>
      </c>
      <c r="N24" s="112">
        <v>0</v>
      </c>
      <c r="O24" s="112">
        <v>0</v>
      </c>
      <c r="P24" s="112">
        <v>1</v>
      </c>
      <c r="Q24" s="112">
        <v>0</v>
      </c>
      <c r="R24" s="28" t="s">
        <v>591</v>
      </c>
      <c r="S24" s="29">
        <v>44127</v>
      </c>
      <c r="T24" s="29">
        <v>44225</v>
      </c>
    </row>
    <row r="25" spans="2:20" ht="33.75" x14ac:dyDescent="0.25">
      <c r="B25" s="54" t="s">
        <v>67</v>
      </c>
      <c r="C25" s="54" t="s">
        <v>881</v>
      </c>
      <c r="D25" s="26">
        <v>4</v>
      </c>
      <c r="E25" s="32" t="s">
        <v>598</v>
      </c>
      <c r="F25" s="14"/>
      <c r="G25" s="39" t="s">
        <v>74</v>
      </c>
      <c r="H25" s="23" t="s">
        <v>599</v>
      </c>
      <c r="I25" s="49" t="s">
        <v>600</v>
      </c>
      <c r="J25" s="65">
        <v>1</v>
      </c>
      <c r="K25" s="63" t="s">
        <v>29</v>
      </c>
      <c r="L25" s="100">
        <v>0</v>
      </c>
      <c r="M25" s="91">
        <v>0</v>
      </c>
      <c r="N25" s="112">
        <v>0</v>
      </c>
      <c r="O25" s="112">
        <v>0</v>
      </c>
      <c r="P25" s="112">
        <v>0</v>
      </c>
      <c r="Q25" s="112">
        <v>1</v>
      </c>
      <c r="R25" s="28" t="s">
        <v>591</v>
      </c>
      <c r="S25" s="29">
        <v>44160</v>
      </c>
      <c r="T25" s="29">
        <v>44225</v>
      </c>
    </row>
    <row r="26" spans="2:20" ht="33.75" x14ac:dyDescent="0.25">
      <c r="B26" s="54" t="s">
        <v>67</v>
      </c>
      <c r="C26" s="54" t="s">
        <v>882</v>
      </c>
      <c r="D26" s="26">
        <v>1</v>
      </c>
      <c r="E26" s="36" t="s">
        <v>601</v>
      </c>
      <c r="F26" s="14"/>
      <c r="G26" s="39" t="s">
        <v>74</v>
      </c>
      <c r="H26" s="23" t="s">
        <v>602</v>
      </c>
      <c r="I26" s="26" t="s">
        <v>628</v>
      </c>
      <c r="J26" s="106">
        <v>1</v>
      </c>
      <c r="K26" s="63" t="s">
        <v>29</v>
      </c>
      <c r="L26" s="109">
        <v>0</v>
      </c>
      <c r="M26" s="109">
        <v>0</v>
      </c>
      <c r="N26" s="147">
        <v>0.1</v>
      </c>
      <c r="O26" s="147">
        <v>0.25</v>
      </c>
      <c r="P26" s="147">
        <v>0.3</v>
      </c>
      <c r="Q26" s="147">
        <v>0.35</v>
      </c>
      <c r="R26" s="28" t="s">
        <v>591</v>
      </c>
      <c r="S26" s="29">
        <v>43952</v>
      </c>
      <c r="T26" s="29">
        <v>44196</v>
      </c>
    </row>
    <row r="27" spans="2:20" ht="22.5" x14ac:dyDescent="0.25">
      <c r="B27" s="54" t="s">
        <v>67</v>
      </c>
      <c r="C27" s="54" t="s">
        <v>882</v>
      </c>
      <c r="D27" s="26">
        <v>2</v>
      </c>
      <c r="E27" s="32" t="s">
        <v>603</v>
      </c>
      <c r="F27" s="14"/>
      <c r="G27" s="39" t="s">
        <v>74</v>
      </c>
      <c r="H27" s="23" t="s">
        <v>604</v>
      </c>
      <c r="I27" s="49" t="s">
        <v>605</v>
      </c>
      <c r="J27" s="103">
        <v>12</v>
      </c>
      <c r="K27" s="63" t="s">
        <v>28</v>
      </c>
      <c r="L27" s="100">
        <v>2</v>
      </c>
      <c r="M27" s="100">
        <v>2</v>
      </c>
      <c r="N27" s="112">
        <v>2</v>
      </c>
      <c r="O27" s="112">
        <v>2</v>
      </c>
      <c r="P27" s="112">
        <v>2</v>
      </c>
      <c r="Q27" s="112">
        <v>2</v>
      </c>
      <c r="R27" s="28" t="s">
        <v>591</v>
      </c>
      <c r="S27" s="29">
        <v>43832</v>
      </c>
      <c r="T27" s="29">
        <v>44196</v>
      </c>
    </row>
    <row r="28" spans="2:20" ht="45" x14ac:dyDescent="0.25">
      <c r="B28" s="54" t="s">
        <v>67</v>
      </c>
      <c r="C28" s="54" t="s">
        <v>883</v>
      </c>
      <c r="D28" s="26">
        <v>1</v>
      </c>
      <c r="E28" s="129" t="s">
        <v>606</v>
      </c>
      <c r="F28" s="14"/>
      <c r="G28" s="39" t="s">
        <v>74</v>
      </c>
      <c r="H28" s="174" t="s">
        <v>607</v>
      </c>
      <c r="I28" s="26" t="s">
        <v>627</v>
      </c>
      <c r="J28" s="106">
        <v>1</v>
      </c>
      <c r="K28" s="63" t="s">
        <v>29</v>
      </c>
      <c r="L28" s="109">
        <v>0</v>
      </c>
      <c r="M28" s="109">
        <v>0</v>
      </c>
      <c r="N28" s="142">
        <v>0</v>
      </c>
      <c r="O28" s="142" t="s">
        <v>608</v>
      </c>
      <c r="P28" s="142">
        <v>0.33300000000000002</v>
      </c>
      <c r="Q28" s="142">
        <v>0.33300000000000002</v>
      </c>
      <c r="R28" s="28" t="s">
        <v>591</v>
      </c>
      <c r="S28" s="29">
        <v>44013</v>
      </c>
      <c r="T28" s="29">
        <v>44196</v>
      </c>
    </row>
    <row r="29" spans="2:20" ht="22.5" x14ac:dyDescent="0.25">
      <c r="B29" s="54" t="s">
        <v>67</v>
      </c>
      <c r="C29" s="54" t="s">
        <v>883</v>
      </c>
      <c r="D29" s="26">
        <v>2</v>
      </c>
      <c r="E29" s="69" t="s">
        <v>609</v>
      </c>
      <c r="F29" s="99"/>
      <c r="G29" s="39" t="s">
        <v>74</v>
      </c>
      <c r="H29" s="174" t="s">
        <v>610</v>
      </c>
      <c r="I29" s="49" t="s">
        <v>611</v>
      </c>
      <c r="J29" s="26">
        <v>6</v>
      </c>
      <c r="K29" s="63" t="s">
        <v>28</v>
      </c>
      <c r="L29" s="26">
        <v>1</v>
      </c>
      <c r="M29" s="26">
        <v>1</v>
      </c>
      <c r="N29" s="26">
        <v>1</v>
      </c>
      <c r="O29" s="26">
        <v>1</v>
      </c>
      <c r="P29" s="26">
        <v>1</v>
      </c>
      <c r="Q29" s="26">
        <v>1</v>
      </c>
      <c r="R29" s="28" t="s">
        <v>591</v>
      </c>
      <c r="S29" s="29">
        <v>43832</v>
      </c>
      <c r="T29" s="29">
        <v>44196</v>
      </c>
    </row>
    <row r="30" spans="2:20" ht="22.5" x14ac:dyDescent="0.25">
      <c r="B30" s="54" t="s">
        <v>67</v>
      </c>
      <c r="C30" s="54" t="s">
        <v>883</v>
      </c>
      <c r="D30" s="26">
        <v>3</v>
      </c>
      <c r="E30" s="36" t="s">
        <v>612</v>
      </c>
      <c r="F30" s="14"/>
      <c r="G30" s="39" t="s">
        <v>74</v>
      </c>
      <c r="H30" s="174" t="s">
        <v>613</v>
      </c>
      <c r="I30" s="49" t="s">
        <v>614</v>
      </c>
      <c r="J30" s="26">
        <v>6</v>
      </c>
      <c r="K30" s="63" t="s">
        <v>28</v>
      </c>
      <c r="L30" s="26">
        <v>1</v>
      </c>
      <c r="M30" s="26">
        <v>1</v>
      </c>
      <c r="N30" s="26">
        <v>1</v>
      </c>
      <c r="O30" s="26">
        <v>1</v>
      </c>
      <c r="P30" s="26">
        <v>1</v>
      </c>
      <c r="Q30" s="26">
        <v>1</v>
      </c>
      <c r="R30" s="28" t="s">
        <v>591</v>
      </c>
      <c r="S30" s="29">
        <v>43832</v>
      </c>
      <c r="T30" s="29">
        <v>44196</v>
      </c>
    </row>
    <row r="31" spans="2:20" ht="56.25" x14ac:dyDescent="0.25">
      <c r="B31" s="54" t="s">
        <v>67</v>
      </c>
      <c r="C31" s="54" t="s">
        <v>883</v>
      </c>
      <c r="D31" s="26">
        <v>4</v>
      </c>
      <c r="E31" s="69" t="s">
        <v>615</v>
      </c>
      <c r="F31" s="14"/>
      <c r="G31" s="39" t="s">
        <v>74</v>
      </c>
      <c r="H31" s="67" t="s">
        <v>616</v>
      </c>
      <c r="I31" s="49" t="s">
        <v>617</v>
      </c>
      <c r="J31" s="27">
        <v>1</v>
      </c>
      <c r="K31" s="63" t="s">
        <v>29</v>
      </c>
      <c r="L31" s="142">
        <v>0</v>
      </c>
      <c r="M31" s="142">
        <v>0</v>
      </c>
      <c r="N31" s="142">
        <v>0</v>
      </c>
      <c r="O31" s="142">
        <v>0.33300000000000002</v>
      </c>
      <c r="P31" s="142">
        <v>0.33300000000000002</v>
      </c>
      <c r="Q31" s="142">
        <v>0.33300000000000002</v>
      </c>
      <c r="R31" s="28" t="s">
        <v>591</v>
      </c>
      <c r="S31" s="29">
        <v>44013</v>
      </c>
      <c r="T31" s="29">
        <v>44196</v>
      </c>
    </row>
    <row r="32" spans="2:20" ht="22.5" x14ac:dyDescent="0.25">
      <c r="B32" s="54" t="s">
        <v>67</v>
      </c>
      <c r="C32" s="54" t="s">
        <v>884</v>
      </c>
      <c r="D32" s="26">
        <v>1</v>
      </c>
      <c r="E32" s="69" t="s">
        <v>618</v>
      </c>
      <c r="F32" s="14"/>
      <c r="G32" s="39" t="s">
        <v>74</v>
      </c>
      <c r="H32" s="67" t="s">
        <v>456</v>
      </c>
      <c r="I32" s="67" t="s">
        <v>619</v>
      </c>
      <c r="J32" s="26">
        <v>4</v>
      </c>
      <c r="K32" s="63" t="s">
        <v>28</v>
      </c>
      <c r="L32" s="26">
        <v>1</v>
      </c>
      <c r="M32" s="26">
        <v>1</v>
      </c>
      <c r="N32" s="26">
        <v>0</v>
      </c>
      <c r="O32" s="26">
        <v>1</v>
      </c>
      <c r="P32" s="26">
        <v>1</v>
      </c>
      <c r="Q32" s="26">
        <v>0</v>
      </c>
      <c r="R32" s="28" t="s">
        <v>591</v>
      </c>
      <c r="S32" s="29">
        <v>43862</v>
      </c>
      <c r="T32" s="29">
        <v>44196</v>
      </c>
    </row>
    <row r="33" spans="2:20" ht="33.75" x14ac:dyDescent="0.25">
      <c r="B33" s="54" t="s">
        <v>67</v>
      </c>
      <c r="C33" s="54" t="s">
        <v>884</v>
      </c>
      <c r="D33" s="26">
        <v>2</v>
      </c>
      <c r="E33" s="69" t="s">
        <v>620</v>
      </c>
      <c r="F33" s="14"/>
      <c r="G33" s="39" t="s">
        <v>74</v>
      </c>
      <c r="H33" s="67" t="s">
        <v>554</v>
      </c>
      <c r="I33" s="49" t="s">
        <v>621</v>
      </c>
      <c r="J33" s="49">
        <v>1</v>
      </c>
      <c r="K33" s="63" t="s">
        <v>28</v>
      </c>
      <c r="L33" s="26">
        <v>0</v>
      </c>
      <c r="M33" s="26">
        <v>1</v>
      </c>
      <c r="N33" s="26">
        <v>0</v>
      </c>
      <c r="O33" s="26">
        <v>0</v>
      </c>
      <c r="P33" s="26">
        <v>0</v>
      </c>
      <c r="Q33" s="26">
        <v>0</v>
      </c>
      <c r="R33" s="28" t="s">
        <v>591</v>
      </c>
      <c r="S33" s="29">
        <v>43891</v>
      </c>
      <c r="T33" s="29">
        <v>43951</v>
      </c>
    </row>
    <row r="34" spans="2:20" ht="33.75" x14ac:dyDescent="0.25">
      <c r="B34" s="54" t="s">
        <v>67</v>
      </c>
      <c r="C34" s="54" t="s">
        <v>884</v>
      </c>
      <c r="D34" s="26">
        <v>3</v>
      </c>
      <c r="E34" s="69" t="s">
        <v>622</v>
      </c>
      <c r="F34" s="14"/>
      <c r="G34" s="39" t="s">
        <v>74</v>
      </c>
      <c r="H34" s="67" t="s">
        <v>554</v>
      </c>
      <c r="I34" s="26" t="s">
        <v>623</v>
      </c>
      <c r="J34" s="49">
        <v>1</v>
      </c>
      <c r="K34" s="63" t="s">
        <v>28</v>
      </c>
      <c r="L34" s="26">
        <v>0</v>
      </c>
      <c r="M34" s="26">
        <v>1</v>
      </c>
      <c r="N34" s="26">
        <v>0</v>
      </c>
      <c r="O34" s="26">
        <v>0</v>
      </c>
      <c r="P34" s="26">
        <v>0</v>
      </c>
      <c r="Q34" s="26">
        <v>0</v>
      </c>
      <c r="R34" s="28" t="s">
        <v>591</v>
      </c>
      <c r="S34" s="29">
        <v>43891</v>
      </c>
      <c r="T34" s="29">
        <v>43951</v>
      </c>
    </row>
    <row r="35" spans="2:20" ht="33.75" x14ac:dyDescent="0.25">
      <c r="B35" s="54" t="s">
        <v>67</v>
      </c>
      <c r="C35" s="54" t="s">
        <v>884</v>
      </c>
      <c r="D35" s="26">
        <v>4</v>
      </c>
      <c r="E35" s="69" t="s">
        <v>624</v>
      </c>
      <c r="F35" s="14"/>
      <c r="G35" s="39" t="s">
        <v>74</v>
      </c>
      <c r="H35" s="67" t="s">
        <v>554</v>
      </c>
      <c r="I35" s="26" t="s">
        <v>623</v>
      </c>
      <c r="J35" s="49">
        <v>1</v>
      </c>
      <c r="K35" s="63" t="s">
        <v>28</v>
      </c>
      <c r="L35" s="26">
        <v>0</v>
      </c>
      <c r="M35" s="26">
        <v>1</v>
      </c>
      <c r="N35" s="26">
        <v>0</v>
      </c>
      <c r="O35" s="26">
        <v>0</v>
      </c>
      <c r="P35" s="26">
        <v>0</v>
      </c>
      <c r="Q35" s="26">
        <v>0</v>
      </c>
      <c r="R35" s="28" t="s">
        <v>591</v>
      </c>
      <c r="S35" s="29">
        <v>43891</v>
      </c>
      <c r="T35" s="29">
        <v>43951</v>
      </c>
    </row>
    <row r="36" spans="2:20" ht="33.75" x14ac:dyDescent="0.25">
      <c r="B36" s="54" t="s">
        <v>67</v>
      </c>
      <c r="C36" s="54" t="s">
        <v>884</v>
      </c>
      <c r="D36" s="26">
        <v>5</v>
      </c>
      <c r="E36" s="69" t="s">
        <v>625</v>
      </c>
      <c r="F36" s="14"/>
      <c r="G36" s="39" t="s">
        <v>74</v>
      </c>
      <c r="H36" s="67" t="s">
        <v>554</v>
      </c>
      <c r="I36" s="26" t="s">
        <v>623</v>
      </c>
      <c r="J36" s="49">
        <v>1</v>
      </c>
      <c r="K36" s="63" t="s">
        <v>28</v>
      </c>
      <c r="L36" s="26">
        <v>0</v>
      </c>
      <c r="M36" s="26">
        <v>1</v>
      </c>
      <c r="N36" s="26">
        <v>0</v>
      </c>
      <c r="O36" s="26">
        <v>0</v>
      </c>
      <c r="P36" s="26">
        <v>0</v>
      </c>
      <c r="Q36" s="26">
        <v>0</v>
      </c>
      <c r="R36" s="28" t="s">
        <v>591</v>
      </c>
      <c r="S36" s="29">
        <v>43891</v>
      </c>
      <c r="T36" s="29">
        <v>43951</v>
      </c>
    </row>
    <row r="37" spans="2:20" ht="22.5" hidden="1" x14ac:dyDescent="0.25">
      <c r="B37" s="33" t="s">
        <v>64</v>
      </c>
      <c r="C37" s="58" t="s">
        <v>885</v>
      </c>
      <c r="D37" s="94">
        <v>1</v>
      </c>
      <c r="E37" s="33" t="s">
        <v>481</v>
      </c>
      <c r="F37" s="58"/>
      <c r="G37" s="39" t="s">
        <v>74</v>
      </c>
      <c r="H37" s="39" t="s">
        <v>482</v>
      </c>
      <c r="I37" s="39" t="s">
        <v>483</v>
      </c>
      <c r="J37" s="39">
        <v>6</v>
      </c>
      <c r="K37" s="58" t="s">
        <v>28</v>
      </c>
      <c r="L37" s="94">
        <v>1</v>
      </c>
      <c r="M37" s="94">
        <v>1</v>
      </c>
      <c r="N37" s="94">
        <v>1</v>
      </c>
      <c r="O37" s="94">
        <v>1</v>
      </c>
      <c r="P37" s="94">
        <v>1</v>
      </c>
      <c r="Q37" s="94">
        <v>1</v>
      </c>
      <c r="R37" s="94" t="s">
        <v>484</v>
      </c>
      <c r="S37" s="86">
        <v>43832</v>
      </c>
      <c r="T37" s="86">
        <v>44196</v>
      </c>
    </row>
    <row r="38" spans="2:20" ht="22.5" hidden="1" x14ac:dyDescent="0.25">
      <c r="B38" s="33" t="s">
        <v>64</v>
      </c>
      <c r="C38" s="58" t="s">
        <v>885</v>
      </c>
      <c r="D38" s="94">
        <v>2</v>
      </c>
      <c r="E38" s="33" t="s">
        <v>485</v>
      </c>
      <c r="F38" s="58"/>
      <c r="G38" s="39" t="s">
        <v>74</v>
      </c>
      <c r="H38" s="39" t="s">
        <v>486</v>
      </c>
      <c r="I38" s="39" t="s">
        <v>487</v>
      </c>
      <c r="J38" s="94">
        <v>1</v>
      </c>
      <c r="K38" s="58" t="s">
        <v>28</v>
      </c>
      <c r="L38" s="94">
        <v>1</v>
      </c>
      <c r="M38" s="94">
        <v>0</v>
      </c>
      <c r="N38" s="94">
        <v>0</v>
      </c>
      <c r="O38" s="94">
        <v>0</v>
      </c>
      <c r="P38" s="94">
        <v>0</v>
      </c>
      <c r="Q38" s="94">
        <v>0</v>
      </c>
      <c r="R38" s="94" t="s">
        <v>488</v>
      </c>
      <c r="S38" s="86">
        <v>43832</v>
      </c>
      <c r="T38" s="86">
        <v>44196</v>
      </c>
    </row>
    <row r="39" spans="2:20" ht="22.5" hidden="1" x14ac:dyDescent="0.25">
      <c r="B39" s="33" t="s">
        <v>64</v>
      </c>
      <c r="C39" s="58" t="s">
        <v>885</v>
      </c>
      <c r="D39" s="94">
        <v>3</v>
      </c>
      <c r="E39" s="33" t="s">
        <v>489</v>
      </c>
      <c r="F39" s="58"/>
      <c r="G39" s="39" t="s">
        <v>74</v>
      </c>
      <c r="H39" s="39" t="s">
        <v>486</v>
      </c>
      <c r="I39" s="39" t="s">
        <v>490</v>
      </c>
      <c r="J39" s="94">
        <v>3</v>
      </c>
      <c r="K39" s="58" t="s">
        <v>28</v>
      </c>
      <c r="L39" s="94">
        <v>0</v>
      </c>
      <c r="M39" s="94">
        <v>1</v>
      </c>
      <c r="N39" s="94">
        <v>0</v>
      </c>
      <c r="O39" s="94">
        <v>1</v>
      </c>
      <c r="P39" s="94">
        <v>1</v>
      </c>
      <c r="Q39" s="94">
        <v>0</v>
      </c>
      <c r="R39" s="94" t="s">
        <v>488</v>
      </c>
      <c r="S39" s="86">
        <v>43832</v>
      </c>
      <c r="T39" s="86">
        <v>44196</v>
      </c>
    </row>
    <row r="40" spans="2:20" ht="22.5" hidden="1" x14ac:dyDescent="0.25">
      <c r="B40" s="33" t="s">
        <v>64</v>
      </c>
      <c r="C40" s="58" t="s">
        <v>885</v>
      </c>
      <c r="D40" s="94">
        <v>4</v>
      </c>
      <c r="E40" s="33" t="s">
        <v>491</v>
      </c>
      <c r="F40" s="58"/>
      <c r="G40" s="39" t="s">
        <v>74</v>
      </c>
      <c r="H40" s="94" t="s">
        <v>482</v>
      </c>
      <c r="I40" s="94" t="s">
        <v>492</v>
      </c>
      <c r="J40" s="39">
        <v>6</v>
      </c>
      <c r="K40" s="58" t="s">
        <v>28</v>
      </c>
      <c r="L40" s="94">
        <v>1</v>
      </c>
      <c r="M40" s="94">
        <v>1</v>
      </c>
      <c r="N40" s="94">
        <v>1</v>
      </c>
      <c r="O40" s="94">
        <v>1</v>
      </c>
      <c r="P40" s="94">
        <v>1</v>
      </c>
      <c r="Q40" s="94">
        <v>1</v>
      </c>
      <c r="R40" s="94" t="s">
        <v>484</v>
      </c>
      <c r="S40" s="86">
        <v>43832</v>
      </c>
      <c r="T40" s="86">
        <v>44196</v>
      </c>
    </row>
    <row r="41" spans="2:20" ht="22.5" hidden="1" x14ac:dyDescent="0.25">
      <c r="B41" s="33" t="s">
        <v>64</v>
      </c>
      <c r="C41" s="58" t="s">
        <v>885</v>
      </c>
      <c r="D41" s="94">
        <v>5</v>
      </c>
      <c r="E41" s="33" t="s">
        <v>493</v>
      </c>
      <c r="F41" s="58"/>
      <c r="G41" s="39" t="s">
        <v>74</v>
      </c>
      <c r="H41" s="39" t="s">
        <v>486</v>
      </c>
      <c r="I41" s="94" t="s">
        <v>490</v>
      </c>
      <c r="J41" s="39">
        <v>1</v>
      </c>
      <c r="K41" s="58" t="s">
        <v>28</v>
      </c>
      <c r="L41" s="94">
        <v>1</v>
      </c>
      <c r="M41" s="94">
        <v>0</v>
      </c>
      <c r="N41" s="94">
        <v>0</v>
      </c>
      <c r="O41" s="94">
        <v>0</v>
      </c>
      <c r="P41" s="94">
        <v>0</v>
      </c>
      <c r="Q41" s="94">
        <v>0</v>
      </c>
      <c r="R41" s="94" t="s">
        <v>488</v>
      </c>
      <c r="S41" s="86">
        <v>43832</v>
      </c>
      <c r="T41" s="86">
        <v>44196</v>
      </c>
    </row>
    <row r="42" spans="2:20" ht="22.5" hidden="1" x14ac:dyDescent="0.25">
      <c r="B42" s="33" t="s">
        <v>64</v>
      </c>
      <c r="C42" s="58" t="s">
        <v>885</v>
      </c>
      <c r="D42" s="94">
        <v>6</v>
      </c>
      <c r="E42" s="33" t="s">
        <v>494</v>
      </c>
      <c r="F42" s="58"/>
      <c r="G42" s="39" t="s">
        <v>74</v>
      </c>
      <c r="H42" s="39" t="s">
        <v>486</v>
      </c>
      <c r="I42" s="39" t="s">
        <v>490</v>
      </c>
      <c r="J42" s="39">
        <v>3</v>
      </c>
      <c r="K42" s="58" t="s">
        <v>28</v>
      </c>
      <c r="L42" s="94">
        <v>0</v>
      </c>
      <c r="M42" s="94">
        <v>1</v>
      </c>
      <c r="N42" s="94">
        <v>0</v>
      </c>
      <c r="O42" s="94">
        <v>1</v>
      </c>
      <c r="P42" s="94">
        <v>1</v>
      </c>
      <c r="Q42" s="94">
        <v>0</v>
      </c>
      <c r="R42" s="39" t="s">
        <v>488</v>
      </c>
      <c r="S42" s="86">
        <v>43832</v>
      </c>
      <c r="T42" s="86">
        <v>44196</v>
      </c>
    </row>
    <row r="43" spans="2:20" ht="33.75" hidden="1" x14ac:dyDescent="0.25">
      <c r="B43" s="33" t="s">
        <v>64</v>
      </c>
      <c r="C43" s="58" t="s">
        <v>885</v>
      </c>
      <c r="D43" s="94">
        <v>7</v>
      </c>
      <c r="E43" s="130" t="s">
        <v>495</v>
      </c>
      <c r="F43" s="58"/>
      <c r="G43" s="39" t="s">
        <v>74</v>
      </c>
      <c r="H43" s="39" t="s">
        <v>496</v>
      </c>
      <c r="I43" s="94" t="s">
        <v>497</v>
      </c>
      <c r="J43" s="94">
        <v>1</v>
      </c>
      <c r="K43" s="58" t="s">
        <v>28</v>
      </c>
      <c r="L43" s="94">
        <v>1</v>
      </c>
      <c r="M43" s="94">
        <v>0</v>
      </c>
      <c r="N43" s="94">
        <v>0</v>
      </c>
      <c r="O43" s="94">
        <v>0</v>
      </c>
      <c r="P43" s="94">
        <v>0</v>
      </c>
      <c r="Q43" s="94">
        <v>0</v>
      </c>
      <c r="R43" s="94" t="s">
        <v>498</v>
      </c>
      <c r="S43" s="86">
        <v>43832</v>
      </c>
      <c r="T43" s="86">
        <v>44196</v>
      </c>
    </row>
    <row r="44" spans="2:20" ht="33.75" hidden="1" x14ac:dyDescent="0.25">
      <c r="B44" s="33" t="s">
        <v>64</v>
      </c>
      <c r="C44" s="58" t="s">
        <v>885</v>
      </c>
      <c r="D44" s="94">
        <v>8</v>
      </c>
      <c r="E44" s="130" t="s">
        <v>499</v>
      </c>
      <c r="F44" s="58"/>
      <c r="G44" s="39" t="s">
        <v>74</v>
      </c>
      <c r="H44" s="39" t="s">
        <v>496</v>
      </c>
      <c r="I44" s="94" t="s">
        <v>497</v>
      </c>
      <c r="J44" s="94">
        <v>5</v>
      </c>
      <c r="K44" s="58" t="s">
        <v>28</v>
      </c>
      <c r="L44" s="94">
        <v>0</v>
      </c>
      <c r="M44" s="94">
        <v>1</v>
      </c>
      <c r="N44" s="94">
        <v>1</v>
      </c>
      <c r="O44" s="94">
        <v>1</v>
      </c>
      <c r="P44" s="94">
        <v>1</v>
      </c>
      <c r="Q44" s="94">
        <v>1</v>
      </c>
      <c r="R44" s="94" t="s">
        <v>498</v>
      </c>
      <c r="S44" s="86">
        <v>43832</v>
      </c>
      <c r="T44" s="86">
        <v>44196</v>
      </c>
    </row>
    <row r="45" spans="2:20" ht="78.75" hidden="1" x14ac:dyDescent="0.25">
      <c r="B45" s="33" t="s">
        <v>64</v>
      </c>
      <c r="C45" s="58" t="s">
        <v>904</v>
      </c>
      <c r="D45" s="94">
        <v>1</v>
      </c>
      <c r="E45" s="130" t="s">
        <v>500</v>
      </c>
      <c r="F45" s="58"/>
      <c r="G45" s="39" t="s">
        <v>72</v>
      </c>
      <c r="H45" s="39" t="s">
        <v>501</v>
      </c>
      <c r="I45" s="94" t="s">
        <v>502</v>
      </c>
      <c r="J45" s="104">
        <v>1</v>
      </c>
      <c r="K45" s="58" t="s">
        <v>29</v>
      </c>
      <c r="L45" s="107">
        <f t="shared" ref="L45:Q45" si="2">1/6</f>
        <v>0.16666666666666666</v>
      </c>
      <c r="M45" s="107">
        <f t="shared" si="2"/>
        <v>0.16666666666666666</v>
      </c>
      <c r="N45" s="107">
        <f t="shared" si="2"/>
        <v>0.16666666666666666</v>
      </c>
      <c r="O45" s="107">
        <f t="shared" si="2"/>
        <v>0.16666666666666666</v>
      </c>
      <c r="P45" s="107">
        <f t="shared" si="2"/>
        <v>0.16666666666666666</v>
      </c>
      <c r="Q45" s="107">
        <f t="shared" si="2"/>
        <v>0.16666666666666666</v>
      </c>
      <c r="R45" s="94" t="s">
        <v>503</v>
      </c>
      <c r="S45" s="86">
        <v>43843</v>
      </c>
      <c r="T45" s="86">
        <v>44196</v>
      </c>
    </row>
    <row r="46" spans="2:20" ht="22.5" hidden="1" x14ac:dyDescent="0.25">
      <c r="B46" s="33" t="s">
        <v>64</v>
      </c>
      <c r="C46" s="58" t="s">
        <v>886</v>
      </c>
      <c r="D46" s="94">
        <v>1</v>
      </c>
      <c r="E46" s="130" t="s">
        <v>504</v>
      </c>
      <c r="F46" s="58"/>
      <c r="G46" s="39" t="s">
        <v>74</v>
      </c>
      <c r="H46" s="39" t="s">
        <v>505</v>
      </c>
      <c r="I46" s="94" t="s">
        <v>506</v>
      </c>
      <c r="J46" s="94">
        <v>1</v>
      </c>
      <c r="K46" s="58" t="s">
        <v>28</v>
      </c>
      <c r="L46" s="94"/>
      <c r="M46" s="94"/>
      <c r="N46" s="94"/>
      <c r="O46" s="94"/>
      <c r="P46" s="94"/>
      <c r="Q46" s="94">
        <v>1</v>
      </c>
      <c r="R46" s="94" t="s">
        <v>507</v>
      </c>
      <c r="S46" s="86">
        <v>44138</v>
      </c>
      <c r="T46" s="86">
        <v>44196</v>
      </c>
    </row>
    <row r="47" spans="2:20" ht="33.75" hidden="1" x14ac:dyDescent="0.25">
      <c r="B47" s="33" t="s">
        <v>64</v>
      </c>
      <c r="C47" s="58" t="s">
        <v>886</v>
      </c>
      <c r="D47" s="94">
        <v>2</v>
      </c>
      <c r="E47" s="130" t="s">
        <v>508</v>
      </c>
      <c r="F47" s="58"/>
      <c r="G47" s="39" t="s">
        <v>74</v>
      </c>
      <c r="H47" s="39" t="s">
        <v>509</v>
      </c>
      <c r="I47" s="94" t="s">
        <v>510</v>
      </c>
      <c r="J47" s="94">
        <v>3</v>
      </c>
      <c r="K47" s="58" t="s">
        <v>28</v>
      </c>
      <c r="L47" s="94">
        <v>1</v>
      </c>
      <c r="M47" s="94">
        <v>1</v>
      </c>
      <c r="N47" s="94">
        <v>1</v>
      </c>
      <c r="O47" s="94"/>
      <c r="P47" s="94"/>
      <c r="Q47" s="94"/>
      <c r="R47" s="94" t="s">
        <v>511</v>
      </c>
      <c r="S47" s="86">
        <v>43843</v>
      </c>
      <c r="T47" s="86">
        <v>44012</v>
      </c>
    </row>
    <row r="48" spans="2:20" ht="22.5" hidden="1" x14ac:dyDescent="0.25">
      <c r="B48" s="33" t="s">
        <v>64</v>
      </c>
      <c r="C48" s="58" t="s">
        <v>887</v>
      </c>
      <c r="D48" s="94">
        <v>1</v>
      </c>
      <c r="E48" s="130" t="s">
        <v>512</v>
      </c>
      <c r="F48" s="58"/>
      <c r="G48" s="39" t="s">
        <v>74</v>
      </c>
      <c r="H48" s="39" t="s">
        <v>513</v>
      </c>
      <c r="I48" s="94" t="s">
        <v>514</v>
      </c>
      <c r="J48" s="94">
        <v>10</v>
      </c>
      <c r="K48" s="58" t="s">
        <v>28</v>
      </c>
      <c r="L48" s="94"/>
      <c r="M48" s="94">
        <v>8</v>
      </c>
      <c r="N48" s="94"/>
      <c r="O48" s="94">
        <v>2</v>
      </c>
      <c r="P48" s="94"/>
      <c r="Q48" s="94"/>
      <c r="R48" s="94" t="s">
        <v>515</v>
      </c>
      <c r="S48" s="86">
        <v>43831</v>
      </c>
      <c r="T48" s="86">
        <v>44196</v>
      </c>
    </row>
    <row r="49" spans="2:20" ht="33.75" hidden="1" x14ac:dyDescent="0.25">
      <c r="B49" s="33" t="s">
        <v>64</v>
      </c>
      <c r="C49" s="58" t="s">
        <v>887</v>
      </c>
      <c r="D49" s="94">
        <v>2</v>
      </c>
      <c r="E49" s="33" t="s">
        <v>516</v>
      </c>
      <c r="F49" s="58"/>
      <c r="G49" s="39" t="s">
        <v>74</v>
      </c>
      <c r="H49" s="39" t="s">
        <v>517</v>
      </c>
      <c r="I49" s="94" t="s">
        <v>518</v>
      </c>
      <c r="J49" s="94">
        <v>48</v>
      </c>
      <c r="K49" s="58" t="s">
        <v>28</v>
      </c>
      <c r="L49" s="94">
        <v>8</v>
      </c>
      <c r="M49" s="94">
        <v>8</v>
      </c>
      <c r="N49" s="94">
        <v>8</v>
      </c>
      <c r="O49" s="94">
        <v>8</v>
      </c>
      <c r="P49" s="94">
        <v>8</v>
      </c>
      <c r="Q49" s="94">
        <v>8</v>
      </c>
      <c r="R49" s="94" t="s">
        <v>515</v>
      </c>
      <c r="S49" s="86">
        <v>43831</v>
      </c>
      <c r="T49" s="86">
        <v>44196</v>
      </c>
    </row>
    <row r="50" spans="2:20" ht="22.5" hidden="1" x14ac:dyDescent="0.25">
      <c r="B50" s="33" t="s">
        <v>64</v>
      </c>
      <c r="C50" s="58" t="s">
        <v>887</v>
      </c>
      <c r="D50" s="94">
        <v>3</v>
      </c>
      <c r="E50" s="130" t="s">
        <v>519</v>
      </c>
      <c r="F50" s="58"/>
      <c r="G50" s="39" t="s">
        <v>74</v>
      </c>
      <c r="H50" s="39" t="s">
        <v>520</v>
      </c>
      <c r="I50" s="94" t="s">
        <v>521</v>
      </c>
      <c r="J50" s="94">
        <v>12</v>
      </c>
      <c r="K50" s="58" t="s">
        <v>28</v>
      </c>
      <c r="L50" s="39">
        <v>2</v>
      </c>
      <c r="M50" s="39">
        <v>2</v>
      </c>
      <c r="N50" s="94">
        <v>2</v>
      </c>
      <c r="O50" s="94">
        <v>2</v>
      </c>
      <c r="P50" s="94">
        <v>2</v>
      </c>
      <c r="Q50" s="94">
        <v>2</v>
      </c>
      <c r="R50" s="94" t="s">
        <v>515</v>
      </c>
      <c r="S50" s="148">
        <v>43831</v>
      </c>
      <c r="T50" s="148">
        <v>44196</v>
      </c>
    </row>
    <row r="51" spans="2:20" ht="33.75" hidden="1" x14ac:dyDescent="0.25">
      <c r="B51" s="33" t="s">
        <v>64</v>
      </c>
      <c r="C51" s="58" t="s">
        <v>887</v>
      </c>
      <c r="D51" s="39">
        <v>4</v>
      </c>
      <c r="E51" s="130" t="s">
        <v>522</v>
      </c>
      <c r="F51" s="58"/>
      <c r="G51" s="39" t="s">
        <v>74</v>
      </c>
      <c r="H51" s="39" t="s">
        <v>523</v>
      </c>
      <c r="I51" s="39" t="s">
        <v>524</v>
      </c>
      <c r="J51" s="39">
        <v>360</v>
      </c>
      <c r="K51" s="58" t="s">
        <v>28</v>
      </c>
      <c r="L51" s="39">
        <v>60</v>
      </c>
      <c r="M51" s="39">
        <v>60</v>
      </c>
      <c r="N51" s="94">
        <v>60</v>
      </c>
      <c r="O51" s="94">
        <v>60</v>
      </c>
      <c r="P51" s="94">
        <v>60</v>
      </c>
      <c r="Q51" s="94">
        <v>60</v>
      </c>
      <c r="R51" s="94" t="s">
        <v>515</v>
      </c>
      <c r="S51" s="148">
        <v>43831</v>
      </c>
      <c r="T51" s="148">
        <v>44196</v>
      </c>
    </row>
    <row r="52" spans="2:20" ht="56.25" hidden="1" x14ac:dyDescent="0.25">
      <c r="B52" s="33" t="s">
        <v>64</v>
      </c>
      <c r="C52" s="58" t="s">
        <v>51</v>
      </c>
      <c r="D52" s="39">
        <v>1</v>
      </c>
      <c r="E52" s="33" t="s">
        <v>525</v>
      </c>
      <c r="F52" s="131"/>
      <c r="G52" s="39" t="s">
        <v>74</v>
      </c>
      <c r="H52" s="175" t="s">
        <v>526</v>
      </c>
      <c r="I52" s="39" t="s">
        <v>527</v>
      </c>
      <c r="J52" s="60">
        <v>1</v>
      </c>
      <c r="K52" s="58" t="s">
        <v>29</v>
      </c>
      <c r="L52" s="39"/>
      <c r="M52" s="60">
        <v>0.25</v>
      </c>
      <c r="N52" s="60">
        <v>0.25</v>
      </c>
      <c r="O52" s="60">
        <v>0.25</v>
      </c>
      <c r="P52" s="60">
        <v>0.25</v>
      </c>
      <c r="Q52" s="39"/>
      <c r="R52" s="39" t="s">
        <v>528</v>
      </c>
      <c r="S52" s="86">
        <v>43892</v>
      </c>
      <c r="T52" s="86">
        <v>44012</v>
      </c>
    </row>
    <row r="53" spans="2:20" ht="45" hidden="1" x14ac:dyDescent="0.25">
      <c r="B53" s="33" t="s">
        <v>64</v>
      </c>
      <c r="C53" s="58" t="s">
        <v>46</v>
      </c>
      <c r="D53" s="39">
        <v>1</v>
      </c>
      <c r="E53" s="33" t="s">
        <v>529</v>
      </c>
      <c r="F53" s="131"/>
      <c r="G53" s="39" t="s">
        <v>74</v>
      </c>
      <c r="H53" s="175" t="s">
        <v>530</v>
      </c>
      <c r="I53" s="39" t="s">
        <v>531</v>
      </c>
      <c r="J53" s="60">
        <v>1</v>
      </c>
      <c r="K53" s="58" t="s">
        <v>29</v>
      </c>
      <c r="L53" s="39"/>
      <c r="M53" s="39"/>
      <c r="N53" s="39"/>
      <c r="O53" s="39"/>
      <c r="P53" s="39"/>
      <c r="Q53" s="60">
        <v>1</v>
      </c>
      <c r="R53" s="39" t="s">
        <v>532</v>
      </c>
      <c r="S53" s="86">
        <v>44138</v>
      </c>
      <c r="T53" s="86">
        <v>44196</v>
      </c>
    </row>
    <row r="54" spans="2:20" ht="33.75" hidden="1" x14ac:dyDescent="0.25">
      <c r="B54" s="35" t="s">
        <v>58</v>
      </c>
      <c r="C54" s="35" t="s">
        <v>5</v>
      </c>
      <c r="D54" s="39">
        <v>6</v>
      </c>
      <c r="E54" s="73" t="s">
        <v>649</v>
      </c>
      <c r="F54" s="133"/>
      <c r="G54" s="39" t="s">
        <v>843</v>
      </c>
      <c r="H54" s="161" t="s">
        <v>942</v>
      </c>
      <c r="I54" s="76" t="s">
        <v>650</v>
      </c>
      <c r="J54" s="49">
        <v>4</v>
      </c>
      <c r="K54" s="39" t="s">
        <v>28</v>
      </c>
      <c r="L54" s="167">
        <v>1</v>
      </c>
      <c r="M54" s="167">
        <v>1</v>
      </c>
      <c r="N54" s="167">
        <v>1</v>
      </c>
      <c r="O54" s="167">
        <v>1</v>
      </c>
      <c r="P54" s="61"/>
      <c r="Q54" s="61"/>
      <c r="R54" s="19" t="s">
        <v>631</v>
      </c>
      <c r="S54" s="87">
        <v>43861</v>
      </c>
      <c r="T54" s="92" t="s">
        <v>824</v>
      </c>
    </row>
    <row r="55" spans="2:20" ht="45" hidden="1" x14ac:dyDescent="0.25">
      <c r="B55" s="35" t="s">
        <v>58</v>
      </c>
      <c r="C55" s="35" t="s">
        <v>5</v>
      </c>
      <c r="D55" s="39">
        <v>7</v>
      </c>
      <c r="E55" s="73" t="s">
        <v>651</v>
      </c>
      <c r="F55" s="133"/>
      <c r="G55" s="39" t="s">
        <v>843</v>
      </c>
      <c r="H55" s="161" t="s">
        <v>652</v>
      </c>
      <c r="I55" s="76" t="s">
        <v>869</v>
      </c>
      <c r="J55" s="127">
        <v>1</v>
      </c>
      <c r="K55" s="39" t="s">
        <v>29</v>
      </c>
      <c r="L55" s="61">
        <f t="shared" ref="L55:Q55" si="3">1/6</f>
        <v>0.16666666666666666</v>
      </c>
      <c r="M55" s="61">
        <f t="shared" si="3"/>
        <v>0.16666666666666666</v>
      </c>
      <c r="N55" s="61">
        <f t="shared" si="3"/>
        <v>0.16666666666666666</v>
      </c>
      <c r="O55" s="61">
        <f t="shared" si="3"/>
        <v>0.16666666666666666</v>
      </c>
      <c r="P55" s="61">
        <f t="shared" si="3"/>
        <v>0.16666666666666666</v>
      </c>
      <c r="Q55" s="61">
        <f t="shared" si="3"/>
        <v>0.16666666666666666</v>
      </c>
      <c r="R55" s="19" t="s">
        <v>631</v>
      </c>
      <c r="S55" s="29">
        <v>43831</v>
      </c>
      <c r="T55" s="29">
        <v>44196</v>
      </c>
    </row>
    <row r="56" spans="2:20" ht="45" hidden="1" x14ac:dyDescent="0.25">
      <c r="B56" s="71" t="s">
        <v>10</v>
      </c>
      <c r="C56" s="58" t="s">
        <v>879</v>
      </c>
      <c r="D56" s="76">
        <v>8</v>
      </c>
      <c r="E56" s="118" t="s">
        <v>678</v>
      </c>
      <c r="F56" s="135"/>
      <c r="G56" s="39" t="s">
        <v>843</v>
      </c>
      <c r="H56" s="169" t="s">
        <v>679</v>
      </c>
      <c r="I56" s="153" t="s">
        <v>830</v>
      </c>
      <c r="J56" s="115">
        <v>2</v>
      </c>
      <c r="K56" s="76" t="s">
        <v>28</v>
      </c>
      <c r="L56" s="80"/>
      <c r="M56" s="119">
        <v>1</v>
      </c>
      <c r="N56" s="80"/>
      <c r="O56" s="119">
        <v>1</v>
      </c>
      <c r="P56" s="80"/>
      <c r="Q56" s="80"/>
      <c r="R56" s="153" t="s">
        <v>680</v>
      </c>
      <c r="S56" s="120">
        <v>43891</v>
      </c>
      <c r="T56" s="84">
        <v>44196</v>
      </c>
    </row>
    <row r="57" spans="2:20" ht="67.5" hidden="1" x14ac:dyDescent="0.25">
      <c r="B57" s="54" t="s">
        <v>889</v>
      </c>
      <c r="C57" s="54" t="s">
        <v>888</v>
      </c>
      <c r="D57" s="49">
        <v>1</v>
      </c>
      <c r="E57" s="36" t="s">
        <v>194</v>
      </c>
      <c r="F57" s="55"/>
      <c r="G57" s="39" t="s">
        <v>74</v>
      </c>
      <c r="H57" s="56" t="s">
        <v>195</v>
      </c>
      <c r="I57" s="49" t="s">
        <v>196</v>
      </c>
      <c r="J57" s="50">
        <v>1</v>
      </c>
      <c r="K57" s="63" t="s">
        <v>29</v>
      </c>
      <c r="L57" s="168">
        <f t="shared" ref="L57:Q58" si="4">1/6</f>
        <v>0.16666666666666666</v>
      </c>
      <c r="M57" s="168">
        <f t="shared" si="4"/>
        <v>0.16666666666666666</v>
      </c>
      <c r="N57" s="168">
        <f t="shared" si="4"/>
        <v>0.16666666666666666</v>
      </c>
      <c r="O57" s="168">
        <f t="shared" si="4"/>
        <v>0.16666666666666666</v>
      </c>
      <c r="P57" s="168">
        <f t="shared" si="4"/>
        <v>0.16666666666666666</v>
      </c>
      <c r="Q57" s="168">
        <f t="shared" si="4"/>
        <v>0.16666666666666666</v>
      </c>
      <c r="R57" s="52" t="s">
        <v>197</v>
      </c>
      <c r="S57" s="29">
        <v>43831</v>
      </c>
      <c r="T57" s="29">
        <v>44196</v>
      </c>
    </row>
    <row r="58" spans="2:20" ht="33.75" hidden="1" x14ac:dyDescent="0.25">
      <c r="B58" s="54" t="s">
        <v>889</v>
      </c>
      <c r="C58" s="54" t="s">
        <v>888</v>
      </c>
      <c r="D58" s="49">
        <v>2</v>
      </c>
      <c r="E58" s="36" t="s">
        <v>198</v>
      </c>
      <c r="F58" s="55"/>
      <c r="G58" s="39" t="s">
        <v>74</v>
      </c>
      <c r="H58" s="56" t="s">
        <v>199</v>
      </c>
      <c r="I58" s="49" t="s">
        <v>894</v>
      </c>
      <c r="J58" s="50">
        <v>1</v>
      </c>
      <c r="K58" s="63" t="s">
        <v>29</v>
      </c>
      <c r="L58" s="168">
        <f t="shared" si="4"/>
        <v>0.16666666666666666</v>
      </c>
      <c r="M58" s="168">
        <f t="shared" si="4"/>
        <v>0.16666666666666666</v>
      </c>
      <c r="N58" s="168">
        <f t="shared" si="4"/>
        <v>0.16666666666666666</v>
      </c>
      <c r="O58" s="168">
        <f t="shared" si="4"/>
        <v>0.16666666666666666</v>
      </c>
      <c r="P58" s="168">
        <f t="shared" si="4"/>
        <v>0.16666666666666666</v>
      </c>
      <c r="Q58" s="168">
        <f t="shared" si="4"/>
        <v>0.16666666666666666</v>
      </c>
      <c r="R58" s="52" t="s">
        <v>197</v>
      </c>
      <c r="S58" s="29">
        <v>43831</v>
      </c>
      <c r="T58" s="29">
        <v>44196</v>
      </c>
    </row>
    <row r="59" spans="2:20" ht="22.5" hidden="1" x14ac:dyDescent="0.25">
      <c r="B59" s="54" t="s">
        <v>889</v>
      </c>
      <c r="C59" s="54" t="s">
        <v>888</v>
      </c>
      <c r="D59" s="49">
        <v>3</v>
      </c>
      <c r="E59" s="36" t="s">
        <v>200</v>
      </c>
      <c r="F59" s="55"/>
      <c r="G59" s="39" t="s">
        <v>74</v>
      </c>
      <c r="H59" s="56" t="s">
        <v>201</v>
      </c>
      <c r="I59" s="49" t="s">
        <v>202</v>
      </c>
      <c r="J59" s="49">
        <v>12</v>
      </c>
      <c r="K59" s="63" t="s">
        <v>28</v>
      </c>
      <c r="L59" s="49">
        <v>2</v>
      </c>
      <c r="M59" s="49">
        <v>2</v>
      </c>
      <c r="N59" s="49">
        <v>2</v>
      </c>
      <c r="O59" s="49">
        <v>2</v>
      </c>
      <c r="P59" s="49">
        <v>2</v>
      </c>
      <c r="Q59" s="49">
        <v>2</v>
      </c>
      <c r="R59" s="52" t="s">
        <v>197</v>
      </c>
      <c r="S59" s="29">
        <v>43831</v>
      </c>
      <c r="T59" s="29">
        <v>44196</v>
      </c>
    </row>
    <row r="60" spans="2:20" ht="22.5" hidden="1" x14ac:dyDescent="0.25">
      <c r="B60" s="54" t="s">
        <v>889</v>
      </c>
      <c r="C60" s="54" t="s">
        <v>888</v>
      </c>
      <c r="D60" s="49">
        <v>4</v>
      </c>
      <c r="E60" s="36" t="s">
        <v>203</v>
      </c>
      <c r="F60" s="55"/>
      <c r="G60" s="39" t="s">
        <v>74</v>
      </c>
      <c r="H60" s="56" t="s">
        <v>204</v>
      </c>
      <c r="I60" s="49" t="s">
        <v>893</v>
      </c>
      <c r="J60" s="50">
        <v>1</v>
      </c>
      <c r="K60" s="63" t="s">
        <v>29</v>
      </c>
      <c r="L60" s="168">
        <f t="shared" ref="L60:Q60" si="5">1/6</f>
        <v>0.16666666666666666</v>
      </c>
      <c r="M60" s="168">
        <f t="shared" si="5"/>
        <v>0.16666666666666666</v>
      </c>
      <c r="N60" s="168">
        <f t="shared" si="5"/>
        <v>0.16666666666666666</v>
      </c>
      <c r="O60" s="168">
        <f t="shared" si="5"/>
        <v>0.16666666666666666</v>
      </c>
      <c r="P60" s="168">
        <f t="shared" si="5"/>
        <v>0.16666666666666666</v>
      </c>
      <c r="Q60" s="168">
        <f t="shared" si="5"/>
        <v>0.16666666666666666</v>
      </c>
      <c r="R60" s="52" t="s">
        <v>197</v>
      </c>
      <c r="S60" s="29">
        <v>43831</v>
      </c>
      <c r="T60" s="29">
        <v>44196</v>
      </c>
    </row>
    <row r="61" spans="2:20" ht="33.75" hidden="1" x14ac:dyDescent="0.25">
      <c r="B61" s="54" t="s">
        <v>889</v>
      </c>
      <c r="C61" s="54" t="s">
        <v>888</v>
      </c>
      <c r="D61" s="49">
        <v>5</v>
      </c>
      <c r="E61" s="36" t="s">
        <v>205</v>
      </c>
      <c r="F61" s="46"/>
      <c r="G61" s="39" t="s">
        <v>74</v>
      </c>
      <c r="H61" s="16" t="s">
        <v>206</v>
      </c>
      <c r="I61" s="49" t="s">
        <v>207</v>
      </c>
      <c r="J61" s="49">
        <v>244</v>
      </c>
      <c r="K61" s="63" t="s">
        <v>28</v>
      </c>
      <c r="L61" s="49">
        <v>41</v>
      </c>
      <c r="M61" s="49">
        <v>41</v>
      </c>
      <c r="N61" s="49">
        <v>38</v>
      </c>
      <c r="O61" s="49">
        <v>41</v>
      </c>
      <c r="P61" s="49">
        <v>43</v>
      </c>
      <c r="Q61" s="49">
        <v>40</v>
      </c>
      <c r="R61" s="52" t="s">
        <v>197</v>
      </c>
      <c r="S61" s="29">
        <v>43831</v>
      </c>
      <c r="T61" s="29">
        <v>44196</v>
      </c>
    </row>
    <row r="62" spans="2:20" ht="33.75" hidden="1" x14ac:dyDescent="0.25">
      <c r="B62" s="54" t="s">
        <v>889</v>
      </c>
      <c r="C62" s="54" t="s">
        <v>888</v>
      </c>
      <c r="D62" s="49">
        <v>6</v>
      </c>
      <c r="E62" s="36" t="s">
        <v>208</v>
      </c>
      <c r="F62" s="14"/>
      <c r="G62" s="39" t="s">
        <v>74</v>
      </c>
      <c r="H62" s="16" t="s">
        <v>209</v>
      </c>
      <c r="I62" s="49" t="s">
        <v>890</v>
      </c>
      <c r="J62" s="50">
        <v>1</v>
      </c>
      <c r="K62" s="63" t="s">
        <v>29</v>
      </c>
      <c r="L62" s="168">
        <f t="shared" ref="L62:Q63" si="6">1/6</f>
        <v>0.16666666666666666</v>
      </c>
      <c r="M62" s="168">
        <f t="shared" si="6"/>
        <v>0.16666666666666666</v>
      </c>
      <c r="N62" s="168">
        <f t="shared" si="6"/>
        <v>0.16666666666666666</v>
      </c>
      <c r="O62" s="168">
        <f t="shared" si="6"/>
        <v>0.16666666666666666</v>
      </c>
      <c r="P62" s="168">
        <f t="shared" si="6"/>
        <v>0.16666666666666666</v>
      </c>
      <c r="Q62" s="168">
        <f t="shared" si="6"/>
        <v>0.16666666666666666</v>
      </c>
      <c r="R62" s="52" t="s">
        <v>197</v>
      </c>
      <c r="S62" s="29">
        <v>43831</v>
      </c>
      <c r="T62" s="29">
        <v>44196</v>
      </c>
    </row>
    <row r="63" spans="2:20" ht="33.75" hidden="1" x14ac:dyDescent="0.25">
      <c r="B63" s="54" t="s">
        <v>889</v>
      </c>
      <c r="C63" s="54" t="s">
        <v>888</v>
      </c>
      <c r="D63" s="49">
        <v>7</v>
      </c>
      <c r="E63" s="36" t="s">
        <v>210</v>
      </c>
      <c r="F63" s="14"/>
      <c r="G63" s="39" t="s">
        <v>74</v>
      </c>
      <c r="H63" s="16" t="s">
        <v>211</v>
      </c>
      <c r="I63" s="49" t="s">
        <v>891</v>
      </c>
      <c r="J63" s="50">
        <v>1</v>
      </c>
      <c r="K63" s="63" t="s">
        <v>29</v>
      </c>
      <c r="L63" s="168">
        <f t="shared" si="6"/>
        <v>0.16666666666666666</v>
      </c>
      <c r="M63" s="168">
        <f t="shared" si="6"/>
        <v>0.16666666666666666</v>
      </c>
      <c r="N63" s="168">
        <f t="shared" si="6"/>
        <v>0.16666666666666666</v>
      </c>
      <c r="O63" s="168">
        <f t="shared" si="6"/>
        <v>0.16666666666666666</v>
      </c>
      <c r="P63" s="168">
        <f t="shared" si="6"/>
        <v>0.16666666666666666</v>
      </c>
      <c r="Q63" s="168">
        <f t="shared" si="6"/>
        <v>0.16666666666666666</v>
      </c>
      <c r="R63" s="52" t="s">
        <v>197</v>
      </c>
      <c r="S63" s="29">
        <v>43831</v>
      </c>
      <c r="T63" s="29">
        <v>44196</v>
      </c>
    </row>
    <row r="64" spans="2:20" ht="22.5" hidden="1" x14ac:dyDescent="0.25">
      <c r="B64" s="54" t="s">
        <v>889</v>
      </c>
      <c r="C64" s="54" t="s">
        <v>888</v>
      </c>
      <c r="D64" s="49">
        <v>8</v>
      </c>
      <c r="E64" s="36" t="s">
        <v>212</v>
      </c>
      <c r="F64" s="14"/>
      <c r="G64" s="39" t="s">
        <v>74</v>
      </c>
      <c r="H64" s="67" t="s">
        <v>213</v>
      </c>
      <c r="I64" s="49" t="s">
        <v>214</v>
      </c>
      <c r="J64" s="50">
        <v>1</v>
      </c>
      <c r="K64" s="63" t="s">
        <v>29</v>
      </c>
      <c r="L64" s="57"/>
      <c r="M64" s="57"/>
      <c r="N64" s="57"/>
      <c r="O64" s="57"/>
      <c r="P64" s="57"/>
      <c r="Q64" s="57">
        <v>1</v>
      </c>
      <c r="R64" s="52" t="s">
        <v>197</v>
      </c>
      <c r="S64" s="29">
        <v>44105</v>
      </c>
      <c r="T64" s="29">
        <v>44196</v>
      </c>
    </row>
    <row r="65" spans="2:20" ht="33.75" hidden="1" x14ac:dyDescent="0.25">
      <c r="B65" s="54" t="s">
        <v>889</v>
      </c>
      <c r="C65" s="54" t="s">
        <v>888</v>
      </c>
      <c r="D65" s="49">
        <v>9</v>
      </c>
      <c r="E65" s="36" t="s">
        <v>215</v>
      </c>
      <c r="F65" s="46"/>
      <c r="G65" s="39" t="s">
        <v>74</v>
      </c>
      <c r="H65" s="16" t="s">
        <v>216</v>
      </c>
      <c r="I65" s="49" t="s">
        <v>892</v>
      </c>
      <c r="J65" s="50">
        <v>1</v>
      </c>
      <c r="K65" s="49" t="s">
        <v>29</v>
      </c>
      <c r="L65" s="168">
        <f t="shared" ref="L65:Q66" si="7">1/6</f>
        <v>0.16666666666666666</v>
      </c>
      <c r="M65" s="168">
        <f t="shared" si="7"/>
        <v>0.16666666666666666</v>
      </c>
      <c r="N65" s="168">
        <f t="shared" si="7"/>
        <v>0.16666666666666666</v>
      </c>
      <c r="O65" s="168">
        <f t="shared" si="7"/>
        <v>0.16666666666666666</v>
      </c>
      <c r="P65" s="168">
        <f t="shared" si="7"/>
        <v>0.16666666666666666</v>
      </c>
      <c r="Q65" s="168">
        <f t="shared" si="7"/>
        <v>0.16666666666666666</v>
      </c>
      <c r="R65" s="52" t="s">
        <v>197</v>
      </c>
      <c r="S65" s="29">
        <v>43831</v>
      </c>
      <c r="T65" s="29">
        <v>44196</v>
      </c>
    </row>
    <row r="66" spans="2:20" ht="45" hidden="1" x14ac:dyDescent="0.25">
      <c r="B66" s="35" t="s">
        <v>58</v>
      </c>
      <c r="C66" s="35" t="s">
        <v>5</v>
      </c>
      <c r="D66" s="39">
        <v>8</v>
      </c>
      <c r="E66" s="73" t="s">
        <v>653</v>
      </c>
      <c r="F66" s="70"/>
      <c r="G66" s="39" t="s">
        <v>843</v>
      </c>
      <c r="H66" s="76" t="s">
        <v>943</v>
      </c>
      <c r="I66" s="76" t="s">
        <v>821</v>
      </c>
      <c r="J66" s="49">
        <v>12</v>
      </c>
      <c r="K66" s="39" t="s">
        <v>28</v>
      </c>
      <c r="L66" s="61">
        <f t="shared" si="7"/>
        <v>0.16666666666666666</v>
      </c>
      <c r="M66" s="61">
        <f t="shared" si="7"/>
        <v>0.16666666666666666</v>
      </c>
      <c r="N66" s="61">
        <f t="shared" si="7"/>
        <v>0.16666666666666666</v>
      </c>
      <c r="O66" s="61">
        <f t="shared" si="7"/>
        <v>0.16666666666666666</v>
      </c>
      <c r="P66" s="61">
        <f t="shared" si="7"/>
        <v>0.16666666666666666</v>
      </c>
      <c r="Q66" s="61">
        <f t="shared" si="7"/>
        <v>0.16666666666666666</v>
      </c>
      <c r="R66" s="19" t="s">
        <v>654</v>
      </c>
      <c r="S66" s="29">
        <v>43831</v>
      </c>
      <c r="T66" s="29">
        <v>44196</v>
      </c>
    </row>
    <row r="67" spans="2:20" ht="33.75" hidden="1" x14ac:dyDescent="0.25">
      <c r="B67" s="58" t="s">
        <v>10</v>
      </c>
      <c r="C67" s="58" t="s">
        <v>879</v>
      </c>
      <c r="D67" s="39">
        <v>9</v>
      </c>
      <c r="E67" s="72" t="s">
        <v>699</v>
      </c>
      <c r="F67" s="70"/>
      <c r="G67" s="39" t="s">
        <v>843</v>
      </c>
      <c r="H67" s="76" t="s">
        <v>700</v>
      </c>
      <c r="I67" s="19" t="s">
        <v>701</v>
      </c>
      <c r="J67" s="127">
        <v>1</v>
      </c>
      <c r="K67" s="39" t="s">
        <v>29</v>
      </c>
      <c r="L67" s="61"/>
      <c r="M67" s="61"/>
      <c r="N67" s="61">
        <v>1</v>
      </c>
      <c r="O67" s="61"/>
      <c r="P67" s="61"/>
      <c r="Q67" s="61"/>
      <c r="R67" s="19" t="s">
        <v>680</v>
      </c>
      <c r="S67" s="84" t="s">
        <v>838</v>
      </c>
      <c r="T67" s="84">
        <v>44012</v>
      </c>
    </row>
    <row r="68" spans="2:20" ht="22.5" hidden="1" x14ac:dyDescent="0.25">
      <c r="B68" s="35" t="s">
        <v>58</v>
      </c>
      <c r="C68" s="35" t="s">
        <v>5</v>
      </c>
      <c r="D68" s="39">
        <v>10</v>
      </c>
      <c r="E68" s="73" t="s">
        <v>655</v>
      </c>
      <c r="F68" s="70"/>
      <c r="G68" s="39" t="s">
        <v>843</v>
      </c>
      <c r="H68" s="76" t="s">
        <v>656</v>
      </c>
      <c r="I68" s="76" t="s">
        <v>657</v>
      </c>
      <c r="J68" s="49">
        <v>1</v>
      </c>
      <c r="K68" s="39" t="s">
        <v>28</v>
      </c>
      <c r="L68" s="77">
        <v>1</v>
      </c>
      <c r="M68" s="61"/>
      <c r="N68" s="61"/>
      <c r="O68" s="61"/>
      <c r="P68" s="61"/>
      <c r="Q68" s="61"/>
      <c r="R68" s="19" t="s">
        <v>631</v>
      </c>
      <c r="S68" s="29">
        <v>43831</v>
      </c>
      <c r="T68" s="87">
        <v>43890</v>
      </c>
    </row>
    <row r="69" spans="2:20" ht="33.75" hidden="1" x14ac:dyDescent="0.25">
      <c r="B69" s="71" t="s">
        <v>10</v>
      </c>
      <c r="C69" s="58" t="s">
        <v>879</v>
      </c>
      <c r="D69" s="76">
        <v>11</v>
      </c>
      <c r="E69" s="118" t="s">
        <v>717</v>
      </c>
      <c r="F69" s="78"/>
      <c r="G69" s="39" t="s">
        <v>843</v>
      </c>
      <c r="H69" s="153" t="s">
        <v>718</v>
      </c>
      <c r="I69" s="19" t="s">
        <v>719</v>
      </c>
      <c r="J69" s="115">
        <v>1</v>
      </c>
      <c r="K69" s="76" t="s">
        <v>28</v>
      </c>
      <c r="L69" s="80"/>
      <c r="M69" s="80"/>
      <c r="N69" s="80"/>
      <c r="O69" s="80"/>
      <c r="P69" s="119">
        <v>1</v>
      </c>
      <c r="Q69" s="80"/>
      <c r="R69" s="153" t="s">
        <v>680</v>
      </c>
      <c r="S69" s="84">
        <v>44075</v>
      </c>
      <c r="T69" s="84">
        <v>44135</v>
      </c>
    </row>
    <row r="70" spans="2:20" ht="45" hidden="1" x14ac:dyDescent="0.25">
      <c r="B70" s="35" t="s">
        <v>58</v>
      </c>
      <c r="C70" s="35" t="s">
        <v>5</v>
      </c>
      <c r="D70" s="39">
        <v>12</v>
      </c>
      <c r="E70" s="73" t="s">
        <v>658</v>
      </c>
      <c r="F70" s="70"/>
      <c r="G70" s="39" t="s">
        <v>843</v>
      </c>
      <c r="H70" s="76" t="s">
        <v>659</v>
      </c>
      <c r="I70" s="76" t="s">
        <v>657</v>
      </c>
      <c r="J70" s="49">
        <v>1</v>
      </c>
      <c r="K70" s="39" t="s">
        <v>28</v>
      </c>
      <c r="L70" s="61"/>
      <c r="M70" s="61"/>
      <c r="N70" s="77">
        <v>1</v>
      </c>
      <c r="O70" s="61"/>
      <c r="P70" s="61"/>
      <c r="Q70" s="61"/>
      <c r="R70" s="19" t="s">
        <v>631</v>
      </c>
      <c r="S70" s="87">
        <v>43952</v>
      </c>
      <c r="T70" s="87">
        <v>44012</v>
      </c>
    </row>
    <row r="71" spans="2:20" ht="123.75" hidden="1" x14ac:dyDescent="0.25">
      <c r="B71" s="71" t="s">
        <v>10</v>
      </c>
      <c r="C71" s="58" t="s">
        <v>879</v>
      </c>
      <c r="D71" s="76">
        <v>13</v>
      </c>
      <c r="E71" s="118" t="s">
        <v>785</v>
      </c>
      <c r="F71" s="78"/>
      <c r="G71" s="39" t="s">
        <v>843</v>
      </c>
      <c r="H71" s="153" t="s">
        <v>786</v>
      </c>
      <c r="I71" s="19" t="s">
        <v>787</v>
      </c>
      <c r="J71" s="115">
        <v>5</v>
      </c>
      <c r="K71" s="76" t="s">
        <v>28</v>
      </c>
      <c r="L71" s="119">
        <v>1</v>
      </c>
      <c r="M71" s="119">
        <v>1</v>
      </c>
      <c r="N71" s="119">
        <v>1</v>
      </c>
      <c r="O71" s="119">
        <v>1</v>
      </c>
      <c r="P71" s="119">
        <v>1</v>
      </c>
      <c r="Q71" s="80"/>
      <c r="R71" s="153" t="s">
        <v>680</v>
      </c>
      <c r="S71" s="87">
        <v>43831</v>
      </c>
      <c r="T71" s="87">
        <v>44135</v>
      </c>
    </row>
    <row r="72" spans="2:20" ht="56.25" hidden="1" x14ac:dyDescent="0.25">
      <c r="B72" s="58" t="s">
        <v>902</v>
      </c>
      <c r="C72" s="58" t="s">
        <v>327</v>
      </c>
      <c r="D72" s="39">
        <v>14</v>
      </c>
      <c r="E72" s="72" t="s">
        <v>660</v>
      </c>
      <c r="F72" s="70"/>
      <c r="G72" s="39" t="s">
        <v>843</v>
      </c>
      <c r="H72" s="76" t="s">
        <v>967</v>
      </c>
      <c r="I72" s="21" t="s">
        <v>965</v>
      </c>
      <c r="J72" s="127">
        <v>1</v>
      </c>
      <c r="K72" s="39" t="s">
        <v>29</v>
      </c>
      <c r="L72" s="61"/>
      <c r="M72" s="61">
        <v>0.2</v>
      </c>
      <c r="N72" s="61">
        <v>0.2</v>
      </c>
      <c r="O72" s="61">
        <v>0.2</v>
      </c>
      <c r="P72" s="61">
        <v>0.2</v>
      </c>
      <c r="Q72" s="61">
        <v>0.2</v>
      </c>
      <c r="R72" s="76" t="s">
        <v>661</v>
      </c>
      <c r="S72" s="87">
        <v>43922</v>
      </c>
      <c r="T72" s="87">
        <v>44196</v>
      </c>
    </row>
    <row r="73" spans="2:20" ht="56.25" hidden="1" x14ac:dyDescent="0.25">
      <c r="B73" s="71" t="s">
        <v>10</v>
      </c>
      <c r="C73" s="58" t="s">
        <v>879</v>
      </c>
      <c r="D73" s="76">
        <v>15</v>
      </c>
      <c r="E73" s="118" t="s">
        <v>788</v>
      </c>
      <c r="F73" s="78"/>
      <c r="G73" s="39" t="s">
        <v>843</v>
      </c>
      <c r="H73" s="153" t="s">
        <v>786</v>
      </c>
      <c r="I73" s="19" t="s">
        <v>789</v>
      </c>
      <c r="J73" s="115">
        <v>3</v>
      </c>
      <c r="K73" s="76" t="s">
        <v>28</v>
      </c>
      <c r="L73" s="80"/>
      <c r="M73" s="117">
        <v>1</v>
      </c>
      <c r="N73" s="117">
        <v>1</v>
      </c>
      <c r="O73" s="117">
        <v>1</v>
      </c>
      <c r="P73" s="80"/>
      <c r="Q73" s="80"/>
      <c r="R73" s="153" t="s">
        <v>680</v>
      </c>
      <c r="S73" s="87">
        <v>43891</v>
      </c>
      <c r="T73" s="87">
        <v>44074</v>
      </c>
    </row>
    <row r="74" spans="2:20" ht="67.5" hidden="1" x14ac:dyDescent="0.25">
      <c r="B74" s="54" t="s">
        <v>66</v>
      </c>
      <c r="C74" s="54" t="s">
        <v>68</v>
      </c>
      <c r="D74" s="49">
        <v>1</v>
      </c>
      <c r="E74" s="36" t="s">
        <v>553</v>
      </c>
      <c r="F74" s="14"/>
      <c r="G74" s="39" t="s">
        <v>74</v>
      </c>
      <c r="H74" s="16" t="s">
        <v>895</v>
      </c>
      <c r="I74" s="49" t="s">
        <v>898</v>
      </c>
      <c r="J74" s="49">
        <v>6</v>
      </c>
      <c r="K74" s="63" t="s">
        <v>28</v>
      </c>
      <c r="L74" s="49">
        <v>0</v>
      </c>
      <c r="M74" s="49">
        <v>1</v>
      </c>
      <c r="N74" s="49">
        <v>0</v>
      </c>
      <c r="O74" s="49">
        <v>4</v>
      </c>
      <c r="P74" s="49">
        <v>0</v>
      </c>
      <c r="Q74" s="49">
        <v>1</v>
      </c>
      <c r="R74" s="52" t="s">
        <v>555</v>
      </c>
      <c r="S74" s="29">
        <v>43831</v>
      </c>
      <c r="T74" s="29">
        <v>44196</v>
      </c>
    </row>
    <row r="75" spans="2:20" ht="45" hidden="1" x14ac:dyDescent="0.25">
      <c r="B75" s="54" t="s">
        <v>66</v>
      </c>
      <c r="C75" s="54" t="s">
        <v>68</v>
      </c>
      <c r="D75" s="49">
        <v>2</v>
      </c>
      <c r="E75" s="36" t="s">
        <v>556</v>
      </c>
      <c r="F75" s="14"/>
      <c r="G75" s="39" t="s">
        <v>74</v>
      </c>
      <c r="H75" s="16" t="s">
        <v>554</v>
      </c>
      <c r="I75" s="49" t="s">
        <v>899</v>
      </c>
      <c r="J75" s="49">
        <v>1</v>
      </c>
      <c r="K75" s="63" t="s">
        <v>28</v>
      </c>
      <c r="L75" s="49">
        <v>0</v>
      </c>
      <c r="M75" s="49">
        <v>0</v>
      </c>
      <c r="N75" s="49">
        <v>1</v>
      </c>
      <c r="O75" s="49">
        <v>0</v>
      </c>
      <c r="P75" s="49">
        <v>0</v>
      </c>
      <c r="Q75" s="49">
        <v>0</v>
      </c>
      <c r="R75" s="52" t="s">
        <v>555</v>
      </c>
      <c r="S75" s="29">
        <v>43831</v>
      </c>
      <c r="T75" s="29">
        <v>44196</v>
      </c>
    </row>
    <row r="76" spans="2:20" ht="78.75" hidden="1" x14ac:dyDescent="0.25">
      <c r="B76" s="54" t="s">
        <v>66</v>
      </c>
      <c r="C76" s="54" t="s">
        <v>69</v>
      </c>
      <c r="D76" s="49">
        <v>1</v>
      </c>
      <c r="E76" s="36" t="s">
        <v>557</v>
      </c>
      <c r="F76" s="14"/>
      <c r="G76" s="39" t="s">
        <v>74</v>
      </c>
      <c r="H76" s="16" t="s">
        <v>896</v>
      </c>
      <c r="I76" s="49" t="s">
        <v>900</v>
      </c>
      <c r="J76" s="127">
        <v>1</v>
      </c>
      <c r="K76" s="63" t="s">
        <v>29</v>
      </c>
      <c r="L76" s="144">
        <f t="shared" ref="L76:Q76" si="8">1/6</f>
        <v>0.16666666666666666</v>
      </c>
      <c r="M76" s="144">
        <f t="shared" si="8"/>
        <v>0.16666666666666666</v>
      </c>
      <c r="N76" s="144">
        <f t="shared" si="8"/>
        <v>0.16666666666666666</v>
      </c>
      <c r="O76" s="144">
        <f t="shared" si="8"/>
        <v>0.16666666666666666</v>
      </c>
      <c r="P76" s="144">
        <f t="shared" si="8"/>
        <v>0.16666666666666666</v>
      </c>
      <c r="Q76" s="144">
        <f t="shared" si="8"/>
        <v>0.16666666666666666</v>
      </c>
      <c r="R76" s="52" t="s">
        <v>555</v>
      </c>
      <c r="S76" s="29">
        <v>43831</v>
      </c>
      <c r="T76" s="29">
        <v>44196</v>
      </c>
    </row>
    <row r="77" spans="2:20" ht="56.25" hidden="1" x14ac:dyDescent="0.25">
      <c r="B77" s="54" t="s">
        <v>66</v>
      </c>
      <c r="C77" s="54" t="s">
        <v>69</v>
      </c>
      <c r="D77" s="49">
        <v>2</v>
      </c>
      <c r="E77" s="36" t="s">
        <v>558</v>
      </c>
      <c r="F77" s="14"/>
      <c r="G77" s="39" t="s">
        <v>74</v>
      </c>
      <c r="H77" s="16" t="s">
        <v>897</v>
      </c>
      <c r="I77" s="49" t="s">
        <v>901</v>
      </c>
      <c r="J77" s="49">
        <v>117</v>
      </c>
      <c r="K77" s="63" t="s">
        <v>28</v>
      </c>
      <c r="L77" s="49">
        <v>44</v>
      </c>
      <c r="M77" s="49">
        <v>13</v>
      </c>
      <c r="N77" s="49">
        <v>13</v>
      </c>
      <c r="O77" s="49">
        <v>23</v>
      </c>
      <c r="P77" s="49">
        <v>19</v>
      </c>
      <c r="Q77" s="49">
        <v>5</v>
      </c>
      <c r="R77" s="52" t="s">
        <v>555</v>
      </c>
      <c r="S77" s="29">
        <v>43831</v>
      </c>
      <c r="T77" s="29">
        <v>44196</v>
      </c>
    </row>
    <row r="78" spans="2:20" ht="56.25" hidden="1" x14ac:dyDescent="0.25">
      <c r="B78" s="58" t="s">
        <v>902</v>
      </c>
      <c r="C78" s="58" t="s">
        <v>327</v>
      </c>
      <c r="D78" s="39">
        <v>16</v>
      </c>
      <c r="E78" s="72" t="s">
        <v>662</v>
      </c>
      <c r="F78" s="70"/>
      <c r="G78" s="39" t="s">
        <v>843</v>
      </c>
      <c r="H78" s="76" t="s">
        <v>967</v>
      </c>
      <c r="I78" s="21" t="s">
        <v>965</v>
      </c>
      <c r="J78" s="127">
        <v>1</v>
      </c>
      <c r="K78" s="39" t="s">
        <v>29</v>
      </c>
      <c r="L78" s="61"/>
      <c r="M78" s="61">
        <v>0.2</v>
      </c>
      <c r="N78" s="61">
        <v>0.2</v>
      </c>
      <c r="O78" s="61">
        <v>0.2</v>
      </c>
      <c r="P78" s="61">
        <v>0.2</v>
      </c>
      <c r="Q78" s="61">
        <v>0.2</v>
      </c>
      <c r="R78" s="76" t="s">
        <v>661</v>
      </c>
      <c r="S78" s="87">
        <v>43922</v>
      </c>
      <c r="T78" s="87">
        <v>44196</v>
      </c>
    </row>
    <row r="79" spans="2:20" ht="56.25" hidden="1" x14ac:dyDescent="0.25">
      <c r="B79" s="58" t="s">
        <v>902</v>
      </c>
      <c r="C79" s="58" t="s">
        <v>327</v>
      </c>
      <c r="D79" s="39">
        <v>17</v>
      </c>
      <c r="E79" s="72" t="s">
        <v>663</v>
      </c>
      <c r="F79" s="70"/>
      <c r="G79" s="39" t="s">
        <v>843</v>
      </c>
      <c r="H79" s="76" t="s">
        <v>967</v>
      </c>
      <c r="I79" s="21" t="s">
        <v>965</v>
      </c>
      <c r="J79" s="127">
        <v>1</v>
      </c>
      <c r="K79" s="39" t="s">
        <v>29</v>
      </c>
      <c r="L79" s="61"/>
      <c r="M79" s="61">
        <v>0.2</v>
      </c>
      <c r="N79" s="61">
        <v>0.2</v>
      </c>
      <c r="O79" s="61">
        <v>0.2</v>
      </c>
      <c r="P79" s="61">
        <v>0.2</v>
      </c>
      <c r="Q79" s="61">
        <v>0.2</v>
      </c>
      <c r="R79" s="76" t="s">
        <v>661</v>
      </c>
      <c r="S79" s="87">
        <v>43922</v>
      </c>
      <c r="T79" s="87">
        <v>44196</v>
      </c>
    </row>
    <row r="80" spans="2:20" ht="56.25" hidden="1" x14ac:dyDescent="0.25">
      <c r="B80" s="58" t="s">
        <v>902</v>
      </c>
      <c r="C80" s="58" t="s">
        <v>327</v>
      </c>
      <c r="D80" s="39">
        <v>18</v>
      </c>
      <c r="E80" s="72" t="s">
        <v>664</v>
      </c>
      <c r="F80" s="70"/>
      <c r="G80" s="39" t="s">
        <v>843</v>
      </c>
      <c r="H80" s="76" t="s">
        <v>967</v>
      </c>
      <c r="I80" s="21" t="s">
        <v>965</v>
      </c>
      <c r="J80" s="127">
        <v>1</v>
      </c>
      <c r="K80" s="39" t="s">
        <v>29</v>
      </c>
      <c r="L80" s="61"/>
      <c r="M80" s="61">
        <v>0.2</v>
      </c>
      <c r="N80" s="61">
        <v>0.2</v>
      </c>
      <c r="O80" s="61">
        <v>0.2</v>
      </c>
      <c r="P80" s="61">
        <v>0.2</v>
      </c>
      <c r="Q80" s="61">
        <v>0.2</v>
      </c>
      <c r="R80" s="76" t="s">
        <v>661</v>
      </c>
      <c r="S80" s="87">
        <v>43922</v>
      </c>
      <c r="T80" s="87">
        <v>44196</v>
      </c>
    </row>
    <row r="81" spans="2:20" ht="56.25" hidden="1" x14ac:dyDescent="0.25">
      <c r="B81" s="58" t="s">
        <v>902</v>
      </c>
      <c r="C81" s="58" t="s">
        <v>327</v>
      </c>
      <c r="D81" s="39">
        <v>19</v>
      </c>
      <c r="E81" s="72" t="s">
        <v>665</v>
      </c>
      <c r="F81" s="70"/>
      <c r="G81" s="39" t="s">
        <v>843</v>
      </c>
      <c r="H81" s="76" t="s">
        <v>967</v>
      </c>
      <c r="I81" s="21" t="s">
        <v>965</v>
      </c>
      <c r="J81" s="127">
        <v>1</v>
      </c>
      <c r="K81" s="39" t="s">
        <v>29</v>
      </c>
      <c r="L81" s="61"/>
      <c r="M81" s="61">
        <v>0.2</v>
      </c>
      <c r="N81" s="61">
        <v>0.2</v>
      </c>
      <c r="O81" s="61">
        <v>0.2</v>
      </c>
      <c r="P81" s="61">
        <v>0.2</v>
      </c>
      <c r="Q81" s="61">
        <v>0.2</v>
      </c>
      <c r="R81" s="76" t="s">
        <v>661</v>
      </c>
      <c r="S81" s="87">
        <v>43922</v>
      </c>
      <c r="T81" s="87">
        <v>44196</v>
      </c>
    </row>
    <row r="82" spans="2:20" ht="45" hidden="1" x14ac:dyDescent="0.25">
      <c r="B82" s="35" t="s">
        <v>58</v>
      </c>
      <c r="C82" s="35" t="s">
        <v>5</v>
      </c>
      <c r="D82" s="39">
        <v>20</v>
      </c>
      <c r="E82" s="73" t="s">
        <v>666</v>
      </c>
      <c r="F82" s="70"/>
      <c r="G82" s="39" t="s">
        <v>843</v>
      </c>
      <c r="H82" s="76" t="s">
        <v>945</v>
      </c>
      <c r="I82" s="76" t="s">
        <v>667</v>
      </c>
      <c r="J82" s="49">
        <v>5</v>
      </c>
      <c r="K82" s="39" t="s">
        <v>28</v>
      </c>
      <c r="L82" s="61"/>
      <c r="M82" s="77">
        <v>1</v>
      </c>
      <c r="N82" s="77">
        <v>1</v>
      </c>
      <c r="O82" s="77">
        <v>1</v>
      </c>
      <c r="P82" s="77">
        <v>1</v>
      </c>
      <c r="Q82" s="77">
        <v>1</v>
      </c>
      <c r="R82" s="19" t="s">
        <v>631</v>
      </c>
      <c r="S82" s="87">
        <v>43905</v>
      </c>
      <c r="T82" s="87">
        <v>44196</v>
      </c>
    </row>
    <row r="83" spans="2:20" ht="45" hidden="1" x14ac:dyDescent="0.25">
      <c r="B83" s="35" t="s">
        <v>58</v>
      </c>
      <c r="C83" s="35" t="s">
        <v>5</v>
      </c>
      <c r="D83" s="39">
        <v>21</v>
      </c>
      <c r="E83" s="73" t="s">
        <v>668</v>
      </c>
      <c r="F83" s="70"/>
      <c r="G83" s="39" t="s">
        <v>843</v>
      </c>
      <c r="H83" s="76" t="s">
        <v>945</v>
      </c>
      <c r="I83" s="76" t="s">
        <v>669</v>
      </c>
      <c r="J83" s="49">
        <v>5</v>
      </c>
      <c r="K83" s="39" t="s">
        <v>28</v>
      </c>
      <c r="L83" s="61"/>
      <c r="M83" s="77">
        <v>1</v>
      </c>
      <c r="N83" s="77">
        <v>1</v>
      </c>
      <c r="O83" s="77">
        <v>1</v>
      </c>
      <c r="P83" s="77">
        <v>1</v>
      </c>
      <c r="Q83" s="77">
        <v>1</v>
      </c>
      <c r="R83" s="19" t="s">
        <v>631</v>
      </c>
      <c r="S83" s="87">
        <v>43905</v>
      </c>
      <c r="T83" s="87">
        <v>44196</v>
      </c>
    </row>
    <row r="84" spans="2:20" ht="56.25" hidden="1" x14ac:dyDescent="0.25">
      <c r="B84" s="54" t="s">
        <v>889</v>
      </c>
      <c r="C84" s="54" t="s">
        <v>888</v>
      </c>
      <c r="D84" s="39">
        <v>22</v>
      </c>
      <c r="E84" s="73" t="s">
        <v>670</v>
      </c>
      <c r="F84" s="70"/>
      <c r="G84" s="39" t="s">
        <v>843</v>
      </c>
      <c r="H84" s="76" t="s">
        <v>671</v>
      </c>
      <c r="I84" s="76" t="s">
        <v>672</v>
      </c>
      <c r="J84" s="49">
        <v>1</v>
      </c>
      <c r="K84" s="39" t="s">
        <v>28</v>
      </c>
      <c r="L84" s="61"/>
      <c r="M84" s="61"/>
      <c r="N84" s="61"/>
      <c r="O84" s="61"/>
      <c r="P84" s="61"/>
      <c r="Q84" s="119">
        <v>1</v>
      </c>
      <c r="R84" s="19" t="s">
        <v>673</v>
      </c>
      <c r="S84" s="87" t="s">
        <v>674</v>
      </c>
      <c r="T84" s="90"/>
    </row>
    <row r="85" spans="2:20" ht="33.75" hidden="1" x14ac:dyDescent="0.25">
      <c r="B85" s="35" t="s">
        <v>160</v>
      </c>
      <c r="C85" s="35" t="s">
        <v>864</v>
      </c>
      <c r="D85" s="89">
        <v>1</v>
      </c>
      <c r="E85" s="68" t="s">
        <v>173</v>
      </c>
      <c r="F85" s="14"/>
      <c r="G85" s="39" t="s">
        <v>74</v>
      </c>
      <c r="H85" s="16" t="s">
        <v>76</v>
      </c>
      <c r="I85" s="89" t="s">
        <v>163</v>
      </c>
      <c r="J85" s="89">
        <v>1</v>
      </c>
      <c r="K85" s="88" t="s">
        <v>28</v>
      </c>
      <c r="L85" s="89">
        <v>1</v>
      </c>
      <c r="M85" s="89"/>
      <c r="N85" s="89"/>
      <c r="O85" s="89"/>
      <c r="P85" s="89"/>
      <c r="Q85" s="89"/>
      <c r="R85" s="18" t="s">
        <v>85</v>
      </c>
      <c r="S85" s="29">
        <v>43838</v>
      </c>
      <c r="T85" s="29">
        <v>43847</v>
      </c>
    </row>
    <row r="86" spans="2:20" ht="56.25" hidden="1" x14ac:dyDescent="0.25">
      <c r="B86" s="58" t="s">
        <v>939</v>
      </c>
      <c r="C86" s="71" t="s">
        <v>937</v>
      </c>
      <c r="D86" s="39">
        <v>24</v>
      </c>
      <c r="E86" s="72" t="s">
        <v>681</v>
      </c>
      <c r="F86" s="70"/>
      <c r="G86" s="39" t="s">
        <v>843</v>
      </c>
      <c r="H86" s="76" t="s">
        <v>682</v>
      </c>
      <c r="I86" s="39" t="s">
        <v>956</v>
      </c>
      <c r="J86" s="127">
        <v>1</v>
      </c>
      <c r="K86" s="39" t="s">
        <v>29</v>
      </c>
      <c r="L86" s="61"/>
      <c r="M86" s="61">
        <f>1/5</f>
        <v>0.2</v>
      </c>
      <c r="N86" s="61">
        <f>1/5</f>
        <v>0.2</v>
      </c>
      <c r="O86" s="61">
        <f>1/5</f>
        <v>0.2</v>
      </c>
      <c r="P86" s="61">
        <f>1/5</f>
        <v>0.2</v>
      </c>
      <c r="Q86" s="61">
        <f>1/5</f>
        <v>0.2</v>
      </c>
      <c r="R86" s="21" t="s">
        <v>683</v>
      </c>
      <c r="S86" s="85">
        <v>43891</v>
      </c>
      <c r="T86" s="84">
        <v>44196</v>
      </c>
    </row>
    <row r="87" spans="2:20" ht="45" hidden="1" x14ac:dyDescent="0.25">
      <c r="B87" s="54" t="s">
        <v>889</v>
      </c>
      <c r="C87" s="54" t="s">
        <v>888</v>
      </c>
      <c r="D87" s="39">
        <v>25</v>
      </c>
      <c r="E87" s="74" t="s">
        <v>684</v>
      </c>
      <c r="F87" s="70"/>
      <c r="G87" s="39" t="s">
        <v>843</v>
      </c>
      <c r="H87" s="21" t="s">
        <v>685</v>
      </c>
      <c r="I87" s="39" t="s">
        <v>970</v>
      </c>
      <c r="J87" s="127">
        <v>1</v>
      </c>
      <c r="K87" s="39" t="s">
        <v>29</v>
      </c>
      <c r="L87" s="61"/>
      <c r="M87" s="61"/>
      <c r="N87" s="61"/>
      <c r="O87" s="61"/>
      <c r="P87" s="61">
        <v>0.5</v>
      </c>
      <c r="Q87" s="61">
        <v>0.5</v>
      </c>
      <c r="R87" s="21" t="s">
        <v>686</v>
      </c>
      <c r="S87" s="21" t="s">
        <v>674</v>
      </c>
      <c r="T87" s="90"/>
    </row>
    <row r="88" spans="2:20" ht="56.25" hidden="1" x14ac:dyDescent="0.25">
      <c r="B88" s="58" t="s">
        <v>939</v>
      </c>
      <c r="C88" s="71" t="s">
        <v>937</v>
      </c>
      <c r="D88" s="39">
        <v>26</v>
      </c>
      <c r="E88" s="72" t="s">
        <v>687</v>
      </c>
      <c r="F88" s="70"/>
      <c r="G88" s="39" t="s">
        <v>843</v>
      </c>
      <c r="H88" s="39" t="s">
        <v>688</v>
      </c>
      <c r="I88" s="39" t="s">
        <v>689</v>
      </c>
      <c r="J88" s="49">
        <v>18</v>
      </c>
      <c r="K88" s="39" t="s">
        <v>28</v>
      </c>
      <c r="L88" s="61"/>
      <c r="M88" s="61"/>
      <c r="N88" s="116"/>
      <c r="O88" s="61"/>
      <c r="P88" s="116">
        <v>9</v>
      </c>
      <c r="Q88" s="116">
        <v>9</v>
      </c>
      <c r="R88" s="21" t="s">
        <v>690</v>
      </c>
      <c r="S88" s="85">
        <v>43891</v>
      </c>
      <c r="T88" s="84">
        <v>44196</v>
      </c>
    </row>
    <row r="89" spans="2:20" ht="67.5" hidden="1" x14ac:dyDescent="0.25">
      <c r="B89" s="58" t="s">
        <v>902</v>
      </c>
      <c r="C89" s="58" t="s">
        <v>327</v>
      </c>
      <c r="D89" s="39">
        <v>1</v>
      </c>
      <c r="E89" s="33" t="s">
        <v>328</v>
      </c>
      <c r="F89" s="58"/>
      <c r="G89" s="39" t="s">
        <v>329</v>
      </c>
      <c r="H89" s="39" t="s">
        <v>330</v>
      </c>
      <c r="I89" s="39" t="s">
        <v>331</v>
      </c>
      <c r="J89" s="62">
        <v>1</v>
      </c>
      <c r="K89" s="58" t="s">
        <v>29</v>
      </c>
      <c r="L89" s="60">
        <v>0.5</v>
      </c>
      <c r="M89" s="60">
        <v>0.1</v>
      </c>
      <c r="N89" s="60">
        <v>0.1</v>
      </c>
      <c r="O89" s="60">
        <v>0.2</v>
      </c>
      <c r="P89" s="60">
        <v>0.05</v>
      </c>
      <c r="Q89" s="60">
        <v>0.05</v>
      </c>
      <c r="R89" s="39" t="s">
        <v>332</v>
      </c>
      <c r="S89" s="86">
        <v>43831</v>
      </c>
      <c r="T89" s="86">
        <v>44196</v>
      </c>
    </row>
    <row r="90" spans="2:20" ht="45" hidden="1" x14ac:dyDescent="0.25">
      <c r="B90" s="58" t="s">
        <v>902</v>
      </c>
      <c r="C90" s="58" t="s">
        <v>14</v>
      </c>
      <c r="D90" s="39">
        <v>2</v>
      </c>
      <c r="E90" s="33" t="s">
        <v>333</v>
      </c>
      <c r="F90" s="58"/>
      <c r="G90" s="39" t="s">
        <v>74</v>
      </c>
      <c r="H90" s="39" t="s">
        <v>334</v>
      </c>
      <c r="I90" s="39" t="s">
        <v>335</v>
      </c>
      <c r="J90" s="62">
        <v>1</v>
      </c>
      <c r="K90" s="58" t="s">
        <v>29</v>
      </c>
      <c r="L90" s="60">
        <v>0.2</v>
      </c>
      <c r="M90" s="60">
        <v>0.2</v>
      </c>
      <c r="N90" s="60">
        <v>0.2</v>
      </c>
      <c r="O90" s="60">
        <v>0.2</v>
      </c>
      <c r="P90" s="60">
        <v>0.1</v>
      </c>
      <c r="Q90" s="60">
        <v>0.1</v>
      </c>
      <c r="R90" s="39" t="s">
        <v>336</v>
      </c>
      <c r="S90" s="86">
        <v>43831</v>
      </c>
      <c r="T90" s="86">
        <v>44196</v>
      </c>
    </row>
    <row r="91" spans="2:20" ht="33.75" hidden="1" x14ac:dyDescent="0.25">
      <c r="B91" s="58" t="s">
        <v>902</v>
      </c>
      <c r="C91" s="58" t="s">
        <v>327</v>
      </c>
      <c r="D91" s="39">
        <v>3</v>
      </c>
      <c r="E91" s="33" t="s">
        <v>337</v>
      </c>
      <c r="F91" s="58"/>
      <c r="G91" s="39" t="s">
        <v>338</v>
      </c>
      <c r="H91" s="39" t="s">
        <v>848</v>
      </c>
      <c r="I91" s="39" t="s">
        <v>339</v>
      </c>
      <c r="J91" s="62">
        <v>1</v>
      </c>
      <c r="K91" s="58" t="s">
        <v>28</v>
      </c>
      <c r="L91" s="60">
        <v>1</v>
      </c>
      <c r="M91" s="60"/>
      <c r="N91" s="60"/>
      <c r="O91" s="60"/>
      <c r="P91" s="60"/>
      <c r="Q91" s="60"/>
      <c r="R91" s="39" t="s">
        <v>340</v>
      </c>
      <c r="S91" s="86">
        <v>43832</v>
      </c>
      <c r="T91" s="86">
        <v>43890</v>
      </c>
    </row>
    <row r="92" spans="2:20" ht="45" hidden="1" x14ac:dyDescent="0.25">
      <c r="B92" s="58" t="s">
        <v>902</v>
      </c>
      <c r="C92" s="58" t="s">
        <v>327</v>
      </c>
      <c r="D92" s="39">
        <v>4</v>
      </c>
      <c r="E92" s="33" t="s">
        <v>341</v>
      </c>
      <c r="F92" s="58"/>
      <c r="G92" s="39" t="s">
        <v>338</v>
      </c>
      <c r="H92" s="39" t="s">
        <v>342</v>
      </c>
      <c r="I92" s="39" t="s">
        <v>343</v>
      </c>
      <c r="J92" s="62">
        <v>1</v>
      </c>
      <c r="K92" s="58" t="s">
        <v>29</v>
      </c>
      <c r="L92" s="60">
        <v>0.1</v>
      </c>
      <c r="M92" s="60">
        <v>0.2</v>
      </c>
      <c r="N92" s="60">
        <v>0.2</v>
      </c>
      <c r="O92" s="60">
        <v>0.25</v>
      </c>
      <c r="P92" s="60">
        <v>0.15</v>
      </c>
      <c r="Q92" s="60">
        <v>0.1</v>
      </c>
      <c r="R92" s="39" t="s">
        <v>340</v>
      </c>
      <c r="S92" s="86">
        <v>43832</v>
      </c>
      <c r="T92" s="86">
        <v>44196</v>
      </c>
    </row>
    <row r="93" spans="2:20" ht="22.5" hidden="1" x14ac:dyDescent="0.25">
      <c r="B93" s="58" t="s">
        <v>902</v>
      </c>
      <c r="C93" s="58" t="s">
        <v>327</v>
      </c>
      <c r="D93" s="39">
        <v>5</v>
      </c>
      <c r="E93" s="33" t="s">
        <v>344</v>
      </c>
      <c r="F93" s="58"/>
      <c r="G93" s="39" t="s">
        <v>345</v>
      </c>
      <c r="H93" s="39" t="s">
        <v>847</v>
      </c>
      <c r="I93" s="39" t="s">
        <v>339</v>
      </c>
      <c r="J93" s="173">
        <v>1</v>
      </c>
      <c r="K93" s="58" t="s">
        <v>28</v>
      </c>
      <c r="L93" s="116">
        <v>1</v>
      </c>
      <c r="M93" s="60"/>
      <c r="N93" s="60"/>
      <c r="O93" s="60"/>
      <c r="P93" s="60"/>
      <c r="Q93" s="60"/>
      <c r="R93" s="39" t="s">
        <v>346</v>
      </c>
      <c r="S93" s="86">
        <v>43832</v>
      </c>
      <c r="T93" s="86">
        <v>44196</v>
      </c>
    </row>
    <row r="94" spans="2:20" ht="33.75" hidden="1" x14ac:dyDescent="0.25">
      <c r="B94" s="58" t="s">
        <v>902</v>
      </c>
      <c r="C94" s="58" t="s">
        <v>327</v>
      </c>
      <c r="D94" s="39">
        <v>6</v>
      </c>
      <c r="E94" s="33" t="s">
        <v>347</v>
      </c>
      <c r="F94" s="58"/>
      <c r="G94" s="39" t="s">
        <v>345</v>
      </c>
      <c r="H94" s="39" t="s">
        <v>342</v>
      </c>
      <c r="I94" s="39" t="s">
        <v>348</v>
      </c>
      <c r="J94" s="62">
        <v>1</v>
      </c>
      <c r="K94" s="58" t="s">
        <v>29</v>
      </c>
      <c r="L94" s="60">
        <v>0.1</v>
      </c>
      <c r="M94" s="60">
        <v>0.2</v>
      </c>
      <c r="N94" s="60">
        <v>0.25</v>
      </c>
      <c r="O94" s="60">
        <v>0.25</v>
      </c>
      <c r="P94" s="60">
        <v>0.1</v>
      </c>
      <c r="Q94" s="60">
        <v>0.1</v>
      </c>
      <c r="R94" s="39" t="s">
        <v>346</v>
      </c>
      <c r="S94" s="86">
        <v>43832</v>
      </c>
      <c r="T94" s="86">
        <v>44196</v>
      </c>
    </row>
    <row r="95" spans="2:20" ht="33.75" hidden="1" x14ac:dyDescent="0.25">
      <c r="B95" s="58" t="s">
        <v>902</v>
      </c>
      <c r="C95" s="58" t="s">
        <v>327</v>
      </c>
      <c r="D95" s="39">
        <v>7</v>
      </c>
      <c r="E95" s="33" t="s">
        <v>349</v>
      </c>
      <c r="F95" s="58"/>
      <c r="G95" s="39" t="s">
        <v>350</v>
      </c>
      <c r="H95" s="39" t="s">
        <v>849</v>
      </c>
      <c r="I95" s="39" t="s">
        <v>339</v>
      </c>
      <c r="J95" s="60">
        <v>1</v>
      </c>
      <c r="K95" s="58" t="s">
        <v>28</v>
      </c>
      <c r="L95" s="60">
        <v>0.3</v>
      </c>
      <c r="M95" s="60">
        <v>0.7</v>
      </c>
      <c r="N95" s="60"/>
      <c r="O95" s="60"/>
      <c r="P95" s="60"/>
      <c r="Q95" s="60"/>
      <c r="R95" s="39" t="s">
        <v>351</v>
      </c>
      <c r="S95" s="86">
        <v>43832</v>
      </c>
      <c r="T95" s="86">
        <v>43951</v>
      </c>
    </row>
    <row r="96" spans="2:20" ht="45" hidden="1" x14ac:dyDescent="0.25">
      <c r="B96" s="58" t="s">
        <v>902</v>
      </c>
      <c r="C96" s="58" t="s">
        <v>327</v>
      </c>
      <c r="D96" s="39">
        <v>8</v>
      </c>
      <c r="E96" s="33" t="s">
        <v>352</v>
      </c>
      <c r="F96" s="58"/>
      <c r="G96" s="39" t="s">
        <v>350</v>
      </c>
      <c r="H96" s="39" t="s">
        <v>983</v>
      </c>
      <c r="I96" s="39" t="s">
        <v>353</v>
      </c>
      <c r="J96" s="60">
        <v>1</v>
      </c>
      <c r="K96" s="58" t="s">
        <v>29</v>
      </c>
      <c r="L96" s="60">
        <v>0.05</v>
      </c>
      <c r="M96" s="60">
        <v>0.1</v>
      </c>
      <c r="N96" s="60">
        <v>0.3</v>
      </c>
      <c r="O96" s="60">
        <v>0.3</v>
      </c>
      <c r="P96" s="60">
        <v>0.2</v>
      </c>
      <c r="Q96" s="60">
        <v>0.05</v>
      </c>
      <c r="R96" s="39" t="s">
        <v>351</v>
      </c>
      <c r="S96" s="86">
        <v>43832</v>
      </c>
      <c r="T96" s="86">
        <v>44196</v>
      </c>
    </row>
    <row r="97" spans="2:20" ht="22.5" hidden="1" x14ac:dyDescent="0.25">
      <c r="B97" s="58" t="s">
        <v>902</v>
      </c>
      <c r="C97" s="58" t="s">
        <v>327</v>
      </c>
      <c r="D97" s="39">
        <v>9</v>
      </c>
      <c r="E97" s="33" t="s">
        <v>354</v>
      </c>
      <c r="F97" s="58"/>
      <c r="G97" s="39" t="s">
        <v>329</v>
      </c>
      <c r="H97" s="39" t="s">
        <v>978</v>
      </c>
      <c r="I97" s="39" t="s">
        <v>339</v>
      </c>
      <c r="J97" s="62">
        <v>1</v>
      </c>
      <c r="K97" s="58" t="s">
        <v>28</v>
      </c>
      <c r="L97" s="60">
        <v>0.5</v>
      </c>
      <c r="M97" s="60">
        <v>0.5</v>
      </c>
      <c r="N97" s="60"/>
      <c r="O97" s="60"/>
      <c r="P97" s="60"/>
      <c r="Q97" s="60"/>
      <c r="R97" s="39" t="s">
        <v>355</v>
      </c>
      <c r="S97" s="86">
        <v>43832</v>
      </c>
      <c r="T97" s="86">
        <v>43951</v>
      </c>
    </row>
    <row r="98" spans="2:20" ht="33.75" hidden="1" x14ac:dyDescent="0.25">
      <c r="B98" s="58" t="s">
        <v>902</v>
      </c>
      <c r="C98" s="58" t="s">
        <v>327</v>
      </c>
      <c r="D98" s="39">
        <v>10</v>
      </c>
      <c r="E98" s="33" t="s">
        <v>356</v>
      </c>
      <c r="F98" s="58"/>
      <c r="G98" s="39" t="s">
        <v>329</v>
      </c>
      <c r="H98" s="39" t="s">
        <v>342</v>
      </c>
      <c r="I98" s="39" t="s">
        <v>357</v>
      </c>
      <c r="J98" s="62">
        <v>1</v>
      </c>
      <c r="K98" s="58" t="s">
        <v>29</v>
      </c>
      <c r="L98" s="60"/>
      <c r="M98" s="60"/>
      <c r="N98" s="60">
        <v>0.5</v>
      </c>
      <c r="O98" s="60"/>
      <c r="P98" s="60"/>
      <c r="Q98" s="60">
        <v>0.5</v>
      </c>
      <c r="R98" s="39" t="s">
        <v>355</v>
      </c>
      <c r="S98" s="86">
        <v>43983</v>
      </c>
      <c r="T98" s="86">
        <v>44196</v>
      </c>
    </row>
    <row r="99" spans="2:20" ht="78.75" hidden="1" x14ac:dyDescent="0.25">
      <c r="B99" s="58" t="s">
        <v>902</v>
      </c>
      <c r="C99" s="58" t="s">
        <v>327</v>
      </c>
      <c r="D99" s="39">
        <v>11</v>
      </c>
      <c r="E99" s="33" t="s">
        <v>358</v>
      </c>
      <c r="F99" s="58"/>
      <c r="G99" s="39" t="s">
        <v>74</v>
      </c>
      <c r="H99" s="39" t="s">
        <v>359</v>
      </c>
      <c r="I99" s="39" t="s">
        <v>360</v>
      </c>
      <c r="J99" s="58">
        <v>180</v>
      </c>
      <c r="K99" s="58" t="s">
        <v>28</v>
      </c>
      <c r="L99" s="39">
        <v>17</v>
      </c>
      <c r="M99" s="39">
        <v>29</v>
      </c>
      <c r="N99" s="39">
        <v>45</v>
      </c>
      <c r="O99" s="39">
        <v>45</v>
      </c>
      <c r="P99" s="39">
        <v>29</v>
      </c>
      <c r="Q99" s="39">
        <v>15</v>
      </c>
      <c r="R99" s="39" t="s">
        <v>361</v>
      </c>
      <c r="S99" s="86">
        <v>43831</v>
      </c>
      <c r="T99" s="86">
        <v>44196</v>
      </c>
    </row>
    <row r="100" spans="2:20" ht="67.5" hidden="1" x14ac:dyDescent="0.25">
      <c r="B100" s="58" t="s">
        <v>902</v>
      </c>
      <c r="C100" s="58" t="s">
        <v>327</v>
      </c>
      <c r="D100" s="39">
        <v>12</v>
      </c>
      <c r="E100" s="33" t="s">
        <v>362</v>
      </c>
      <c r="F100" s="58"/>
      <c r="G100" s="39" t="s">
        <v>74</v>
      </c>
      <c r="H100" s="39" t="s">
        <v>363</v>
      </c>
      <c r="I100" s="39" t="s">
        <v>364</v>
      </c>
      <c r="J100" s="58">
        <v>34</v>
      </c>
      <c r="K100" s="58" t="s">
        <v>28</v>
      </c>
      <c r="L100" s="39">
        <v>0</v>
      </c>
      <c r="M100" s="39">
        <v>11</v>
      </c>
      <c r="N100" s="39">
        <v>8</v>
      </c>
      <c r="O100" s="39">
        <v>7</v>
      </c>
      <c r="P100" s="39">
        <v>8</v>
      </c>
      <c r="Q100" s="39">
        <v>0</v>
      </c>
      <c r="R100" s="39" t="s">
        <v>361</v>
      </c>
      <c r="S100" s="86">
        <v>43891</v>
      </c>
      <c r="T100" s="86">
        <v>44135</v>
      </c>
    </row>
    <row r="101" spans="2:20" ht="67.5" hidden="1" x14ac:dyDescent="0.25">
      <c r="B101" s="58" t="s">
        <v>902</v>
      </c>
      <c r="C101" s="58" t="s">
        <v>327</v>
      </c>
      <c r="D101" s="39">
        <v>13</v>
      </c>
      <c r="E101" s="33" t="s">
        <v>365</v>
      </c>
      <c r="F101" s="58"/>
      <c r="G101" s="39" t="s">
        <v>74</v>
      </c>
      <c r="H101" s="39" t="s">
        <v>366</v>
      </c>
      <c r="I101" s="39" t="s">
        <v>367</v>
      </c>
      <c r="J101" s="58">
        <v>34</v>
      </c>
      <c r="K101" s="58" t="s">
        <v>28</v>
      </c>
      <c r="L101" s="39">
        <v>0</v>
      </c>
      <c r="M101" s="39">
        <v>33</v>
      </c>
      <c r="N101" s="39">
        <v>1</v>
      </c>
      <c r="O101" s="39">
        <v>0</v>
      </c>
      <c r="P101" s="39">
        <v>0</v>
      </c>
      <c r="Q101" s="39">
        <v>0</v>
      </c>
      <c r="R101" s="39" t="s">
        <v>361</v>
      </c>
      <c r="S101" s="86">
        <v>43891</v>
      </c>
      <c r="T101" s="86">
        <v>44012</v>
      </c>
    </row>
    <row r="102" spans="2:20" ht="22.5" hidden="1" x14ac:dyDescent="0.25">
      <c r="B102" s="58" t="s">
        <v>902</v>
      </c>
      <c r="C102" s="58" t="s">
        <v>327</v>
      </c>
      <c r="D102" s="39">
        <v>1</v>
      </c>
      <c r="E102" s="33" t="s">
        <v>368</v>
      </c>
      <c r="F102" s="58"/>
      <c r="G102" s="39" t="s">
        <v>350</v>
      </c>
      <c r="H102" s="39" t="s">
        <v>983</v>
      </c>
      <c r="I102" s="39" t="s">
        <v>987</v>
      </c>
      <c r="J102" s="116">
        <v>9</v>
      </c>
      <c r="K102" s="63" t="s">
        <v>28</v>
      </c>
      <c r="L102" s="60">
        <v>0</v>
      </c>
      <c r="M102" s="60">
        <v>0</v>
      </c>
      <c r="N102" s="49">
        <v>3</v>
      </c>
      <c r="O102" s="49">
        <v>3</v>
      </c>
      <c r="P102" s="49">
        <v>1</v>
      </c>
      <c r="Q102" s="49">
        <v>2</v>
      </c>
      <c r="R102" s="39" t="s">
        <v>369</v>
      </c>
      <c r="S102" s="86">
        <v>43922</v>
      </c>
      <c r="T102" s="86">
        <v>44196</v>
      </c>
    </row>
    <row r="103" spans="2:20" ht="22.5" hidden="1" x14ac:dyDescent="0.25">
      <c r="B103" s="58" t="s">
        <v>902</v>
      </c>
      <c r="C103" s="58" t="s">
        <v>327</v>
      </c>
      <c r="D103" s="39">
        <v>2</v>
      </c>
      <c r="E103" s="33" t="s">
        <v>370</v>
      </c>
      <c r="F103" s="58"/>
      <c r="G103" s="39" t="s">
        <v>350</v>
      </c>
      <c r="H103" s="39" t="s">
        <v>983</v>
      </c>
      <c r="I103" s="39" t="s">
        <v>987</v>
      </c>
      <c r="J103" s="116">
        <v>2</v>
      </c>
      <c r="K103" s="63" t="s">
        <v>28</v>
      </c>
      <c r="L103" s="49">
        <v>0</v>
      </c>
      <c r="M103" s="49">
        <v>0</v>
      </c>
      <c r="N103" s="49">
        <v>0</v>
      </c>
      <c r="O103" s="49">
        <v>1</v>
      </c>
      <c r="P103" s="49">
        <v>1</v>
      </c>
      <c r="Q103" s="49">
        <v>0</v>
      </c>
      <c r="R103" s="39" t="s">
        <v>369</v>
      </c>
      <c r="S103" s="86">
        <v>43922</v>
      </c>
      <c r="T103" s="86">
        <v>44196</v>
      </c>
    </row>
    <row r="104" spans="2:20" ht="45" hidden="1" x14ac:dyDescent="0.25">
      <c r="B104" s="58" t="s">
        <v>902</v>
      </c>
      <c r="C104" s="58" t="s">
        <v>327</v>
      </c>
      <c r="D104" s="39">
        <v>3</v>
      </c>
      <c r="E104" s="33" t="s">
        <v>371</v>
      </c>
      <c r="F104" s="58"/>
      <c r="G104" s="39" t="s">
        <v>350</v>
      </c>
      <c r="H104" s="39" t="s">
        <v>983</v>
      </c>
      <c r="I104" s="39" t="s">
        <v>987</v>
      </c>
      <c r="J104" s="116">
        <v>3</v>
      </c>
      <c r="K104" s="63" t="s">
        <v>28</v>
      </c>
      <c r="L104" s="49">
        <v>0</v>
      </c>
      <c r="M104" s="49">
        <v>0</v>
      </c>
      <c r="N104" s="49">
        <v>1</v>
      </c>
      <c r="O104" s="49">
        <v>1</v>
      </c>
      <c r="P104" s="49">
        <v>1</v>
      </c>
      <c r="Q104" s="49">
        <v>0</v>
      </c>
      <c r="R104" s="39" t="s">
        <v>372</v>
      </c>
      <c r="S104" s="86">
        <v>43922</v>
      </c>
      <c r="T104" s="86">
        <v>44196</v>
      </c>
    </row>
    <row r="105" spans="2:20" ht="45" hidden="1" x14ac:dyDescent="0.25">
      <c r="B105" s="58" t="s">
        <v>902</v>
      </c>
      <c r="C105" s="58" t="s">
        <v>327</v>
      </c>
      <c r="D105" s="39">
        <v>4</v>
      </c>
      <c r="E105" s="33" t="s">
        <v>373</v>
      </c>
      <c r="F105" s="58"/>
      <c r="G105" s="39" t="s">
        <v>350</v>
      </c>
      <c r="H105" s="39" t="s">
        <v>983</v>
      </c>
      <c r="I105" s="39" t="s">
        <v>987</v>
      </c>
      <c r="J105" s="116">
        <v>0.05</v>
      </c>
      <c r="K105" s="63" t="s">
        <v>28</v>
      </c>
      <c r="L105" s="49">
        <v>0</v>
      </c>
      <c r="M105" s="49">
        <v>0</v>
      </c>
      <c r="N105" s="49">
        <v>0</v>
      </c>
      <c r="O105" s="49">
        <v>2</v>
      </c>
      <c r="P105" s="49">
        <v>2</v>
      </c>
      <c r="Q105" s="49">
        <v>1</v>
      </c>
      <c r="R105" s="39" t="s">
        <v>372</v>
      </c>
      <c r="S105" s="86">
        <v>43922</v>
      </c>
      <c r="T105" s="86">
        <v>44196</v>
      </c>
    </row>
    <row r="106" spans="2:20" ht="56.25" hidden="1" x14ac:dyDescent="0.25">
      <c r="B106" s="58" t="s">
        <v>902</v>
      </c>
      <c r="C106" s="58" t="s">
        <v>327</v>
      </c>
      <c r="D106" s="39">
        <v>27</v>
      </c>
      <c r="E106" s="72" t="s">
        <v>691</v>
      </c>
      <c r="F106" s="70"/>
      <c r="G106" s="39" t="s">
        <v>843</v>
      </c>
      <c r="H106" s="76" t="s">
        <v>967</v>
      </c>
      <c r="I106" s="21" t="s">
        <v>965</v>
      </c>
      <c r="J106" s="127">
        <v>1</v>
      </c>
      <c r="K106" s="39" t="s">
        <v>29</v>
      </c>
      <c r="L106" s="61"/>
      <c r="M106" s="61">
        <f>1/5</f>
        <v>0.2</v>
      </c>
      <c r="N106" s="61">
        <f>1/5</f>
        <v>0.2</v>
      </c>
      <c r="O106" s="61">
        <f>1/5</f>
        <v>0.2</v>
      </c>
      <c r="P106" s="61">
        <f>1/5</f>
        <v>0.2</v>
      </c>
      <c r="Q106" s="61">
        <f>1/5</f>
        <v>0.2</v>
      </c>
      <c r="R106" s="76" t="s">
        <v>661</v>
      </c>
      <c r="S106" s="85">
        <v>43922</v>
      </c>
      <c r="T106" s="84">
        <v>44196</v>
      </c>
    </row>
    <row r="107" spans="2:20" ht="67.5" hidden="1" x14ac:dyDescent="0.25">
      <c r="B107" s="54" t="s">
        <v>889</v>
      </c>
      <c r="C107" s="54" t="s">
        <v>888</v>
      </c>
      <c r="D107" s="76">
        <v>28</v>
      </c>
      <c r="E107" s="122" t="s">
        <v>692</v>
      </c>
      <c r="F107" s="78"/>
      <c r="G107" s="39" t="s">
        <v>843</v>
      </c>
      <c r="H107" s="76" t="s">
        <v>693</v>
      </c>
      <c r="I107" s="76" t="s">
        <v>694</v>
      </c>
      <c r="J107" s="115">
        <v>1</v>
      </c>
      <c r="K107" s="76" t="s">
        <v>28</v>
      </c>
      <c r="L107" s="80"/>
      <c r="M107" s="80"/>
      <c r="N107" s="80"/>
      <c r="O107" s="80"/>
      <c r="P107" s="80"/>
      <c r="Q107" s="119">
        <v>1</v>
      </c>
      <c r="R107" s="19" t="s">
        <v>695</v>
      </c>
      <c r="S107" s="84">
        <v>44136</v>
      </c>
      <c r="T107" s="84">
        <v>44196</v>
      </c>
    </row>
    <row r="108" spans="2:20" ht="45" hidden="1" x14ac:dyDescent="0.25">
      <c r="B108" s="35" t="s">
        <v>58</v>
      </c>
      <c r="C108" s="35" t="s">
        <v>864</v>
      </c>
      <c r="D108" s="89">
        <v>2</v>
      </c>
      <c r="E108" s="68" t="s">
        <v>75</v>
      </c>
      <c r="F108" s="14"/>
      <c r="G108" s="39" t="s">
        <v>74</v>
      </c>
      <c r="H108" s="16" t="s">
        <v>169</v>
      </c>
      <c r="I108" s="89" t="s">
        <v>170</v>
      </c>
      <c r="J108" s="89">
        <v>1</v>
      </c>
      <c r="K108" s="88" t="s">
        <v>28</v>
      </c>
      <c r="L108" s="89">
        <v>1</v>
      </c>
      <c r="M108" s="89"/>
      <c r="N108" s="89"/>
      <c r="O108" s="89"/>
      <c r="P108" s="89"/>
      <c r="Q108" s="89"/>
      <c r="R108" s="18" t="s">
        <v>85</v>
      </c>
      <c r="S108" s="29">
        <v>43838</v>
      </c>
      <c r="T108" s="29"/>
    </row>
    <row r="109" spans="2:20" ht="101.25" hidden="1" x14ac:dyDescent="0.25">
      <c r="B109" s="54" t="s">
        <v>889</v>
      </c>
      <c r="C109" s="54" t="s">
        <v>888</v>
      </c>
      <c r="D109" s="39">
        <v>30</v>
      </c>
      <c r="E109" s="72" t="s">
        <v>702</v>
      </c>
      <c r="F109" s="70"/>
      <c r="G109" s="39" t="s">
        <v>843</v>
      </c>
      <c r="H109" s="76" t="s">
        <v>703</v>
      </c>
      <c r="I109" s="39" t="s">
        <v>971</v>
      </c>
      <c r="J109" s="127">
        <v>1</v>
      </c>
      <c r="K109" s="39" t="s">
        <v>29</v>
      </c>
      <c r="L109" s="61">
        <f t="shared" ref="L109:Q109" si="9">1/6</f>
        <v>0.16666666666666666</v>
      </c>
      <c r="M109" s="61">
        <f t="shared" si="9"/>
        <v>0.16666666666666666</v>
      </c>
      <c r="N109" s="61">
        <f t="shared" si="9"/>
        <v>0.16666666666666666</v>
      </c>
      <c r="O109" s="61">
        <f t="shared" si="9"/>
        <v>0.16666666666666666</v>
      </c>
      <c r="P109" s="61">
        <f t="shared" si="9"/>
        <v>0.16666666666666666</v>
      </c>
      <c r="Q109" s="61">
        <f t="shared" si="9"/>
        <v>0.16666666666666666</v>
      </c>
      <c r="R109" s="21" t="s">
        <v>704</v>
      </c>
      <c r="S109" s="85" t="s">
        <v>825</v>
      </c>
      <c r="T109" s="84">
        <v>44196</v>
      </c>
    </row>
    <row r="110" spans="2:20" ht="22.5" hidden="1" x14ac:dyDescent="0.25">
      <c r="B110" s="33" t="s">
        <v>64</v>
      </c>
      <c r="C110" s="58" t="s">
        <v>886</v>
      </c>
      <c r="D110" s="39">
        <v>31</v>
      </c>
      <c r="E110" s="73" t="s">
        <v>969</v>
      </c>
      <c r="F110" s="70"/>
      <c r="G110" s="39" t="s">
        <v>843</v>
      </c>
      <c r="H110" s="19" t="s">
        <v>705</v>
      </c>
      <c r="I110" s="76" t="s">
        <v>988</v>
      </c>
      <c r="J110" s="127">
        <v>1</v>
      </c>
      <c r="K110" s="39" t="s">
        <v>29</v>
      </c>
      <c r="L110" s="61">
        <v>1</v>
      </c>
      <c r="M110" s="61"/>
      <c r="N110" s="61"/>
      <c r="O110" s="61"/>
      <c r="P110" s="61"/>
      <c r="Q110" s="61"/>
      <c r="R110" s="19" t="s">
        <v>706</v>
      </c>
      <c r="S110" s="85" t="s">
        <v>825</v>
      </c>
      <c r="T110" s="84" t="s">
        <v>707</v>
      </c>
    </row>
    <row r="111" spans="2:20" ht="56.25" hidden="1" x14ac:dyDescent="0.25">
      <c r="B111" s="58" t="s">
        <v>939</v>
      </c>
      <c r="C111" s="71" t="s">
        <v>937</v>
      </c>
      <c r="D111" s="76">
        <v>32</v>
      </c>
      <c r="E111" s="122" t="s">
        <v>708</v>
      </c>
      <c r="F111" s="78"/>
      <c r="G111" s="39" t="s">
        <v>843</v>
      </c>
      <c r="H111" s="115" t="s">
        <v>709</v>
      </c>
      <c r="I111" s="115" t="s">
        <v>831</v>
      </c>
      <c r="J111" s="115">
        <v>1</v>
      </c>
      <c r="K111" s="76" t="s">
        <v>28</v>
      </c>
      <c r="L111" s="80"/>
      <c r="M111" s="80"/>
      <c r="N111" s="80"/>
      <c r="O111" s="80"/>
      <c r="P111" s="80"/>
      <c r="Q111" s="119">
        <v>1</v>
      </c>
      <c r="R111" s="115" t="s">
        <v>710</v>
      </c>
      <c r="S111" s="123">
        <v>44136</v>
      </c>
      <c r="T111" s="123">
        <v>44196</v>
      </c>
    </row>
    <row r="112" spans="2:20" ht="78.75" hidden="1" x14ac:dyDescent="0.25">
      <c r="B112" s="54" t="s">
        <v>889</v>
      </c>
      <c r="C112" s="54" t="s">
        <v>888</v>
      </c>
      <c r="D112" s="39">
        <v>33</v>
      </c>
      <c r="E112" s="72" t="s">
        <v>711</v>
      </c>
      <c r="F112" s="70"/>
      <c r="G112" s="39" t="s">
        <v>843</v>
      </c>
      <c r="H112" s="76" t="s">
        <v>712</v>
      </c>
      <c r="I112" s="76" t="s">
        <v>822</v>
      </c>
      <c r="J112" s="50">
        <v>1</v>
      </c>
      <c r="K112" s="39" t="s">
        <v>29</v>
      </c>
      <c r="L112" s="61">
        <f t="shared" ref="L112:Q117" si="10">1/6</f>
        <v>0.16666666666666666</v>
      </c>
      <c r="M112" s="61">
        <f t="shared" si="10"/>
        <v>0.16666666666666666</v>
      </c>
      <c r="N112" s="61">
        <f t="shared" si="10"/>
        <v>0.16666666666666666</v>
      </c>
      <c r="O112" s="61">
        <f t="shared" si="10"/>
        <v>0.16666666666666666</v>
      </c>
      <c r="P112" s="61">
        <f t="shared" si="10"/>
        <v>0.16666666666666666</v>
      </c>
      <c r="Q112" s="61">
        <f t="shared" si="10"/>
        <v>0.16666666666666666</v>
      </c>
      <c r="R112" s="19" t="s">
        <v>686</v>
      </c>
      <c r="S112" s="85" t="s">
        <v>825</v>
      </c>
      <c r="T112" s="84">
        <v>44196</v>
      </c>
    </row>
    <row r="113" spans="2:20" ht="33.75" hidden="1" x14ac:dyDescent="0.25">
      <c r="B113" s="33" t="s">
        <v>63</v>
      </c>
      <c r="C113" s="58" t="s">
        <v>903</v>
      </c>
      <c r="D113" s="39">
        <v>1</v>
      </c>
      <c r="E113" s="33" t="s">
        <v>437</v>
      </c>
      <c r="F113" s="59"/>
      <c r="G113" s="39" t="s">
        <v>74</v>
      </c>
      <c r="H113" s="39" t="s">
        <v>905</v>
      </c>
      <c r="I113" s="39" t="s">
        <v>932</v>
      </c>
      <c r="J113" s="60">
        <v>1</v>
      </c>
      <c r="K113" s="39" t="s">
        <v>29</v>
      </c>
      <c r="L113" s="61">
        <f t="shared" si="10"/>
        <v>0.16666666666666666</v>
      </c>
      <c r="M113" s="61">
        <f t="shared" si="10"/>
        <v>0.16666666666666666</v>
      </c>
      <c r="N113" s="61">
        <f t="shared" si="10"/>
        <v>0.16666666666666666</v>
      </c>
      <c r="O113" s="61">
        <f t="shared" si="10"/>
        <v>0.16666666666666666</v>
      </c>
      <c r="P113" s="61">
        <f t="shared" si="10"/>
        <v>0.16666666666666666</v>
      </c>
      <c r="Q113" s="61">
        <f t="shared" si="10"/>
        <v>0.16666666666666666</v>
      </c>
      <c r="R113" s="39" t="s">
        <v>438</v>
      </c>
      <c r="S113" s="86">
        <v>43844</v>
      </c>
      <c r="T113" s="86">
        <v>44196</v>
      </c>
    </row>
    <row r="114" spans="2:20" ht="45" hidden="1" x14ac:dyDescent="0.25">
      <c r="B114" s="33" t="s">
        <v>63</v>
      </c>
      <c r="C114" s="58" t="s">
        <v>903</v>
      </c>
      <c r="D114" s="39">
        <v>2</v>
      </c>
      <c r="E114" s="33" t="s">
        <v>439</v>
      </c>
      <c r="F114" s="59"/>
      <c r="G114" s="39" t="s">
        <v>74</v>
      </c>
      <c r="H114" s="39" t="s">
        <v>906</v>
      </c>
      <c r="I114" s="39" t="s">
        <v>931</v>
      </c>
      <c r="J114" s="60">
        <v>1</v>
      </c>
      <c r="K114" s="39" t="s">
        <v>29</v>
      </c>
      <c r="L114" s="61">
        <f t="shared" si="10"/>
        <v>0.16666666666666666</v>
      </c>
      <c r="M114" s="61">
        <f t="shared" si="10"/>
        <v>0.16666666666666666</v>
      </c>
      <c r="N114" s="61">
        <f t="shared" si="10"/>
        <v>0.16666666666666666</v>
      </c>
      <c r="O114" s="61">
        <f t="shared" si="10"/>
        <v>0.16666666666666666</v>
      </c>
      <c r="P114" s="61">
        <f t="shared" si="10"/>
        <v>0.16666666666666666</v>
      </c>
      <c r="Q114" s="61">
        <f t="shared" si="10"/>
        <v>0.16666666666666666</v>
      </c>
      <c r="R114" s="39" t="s">
        <v>438</v>
      </c>
      <c r="S114" s="86">
        <v>43844</v>
      </c>
      <c r="T114" s="86">
        <v>44196</v>
      </c>
    </row>
    <row r="115" spans="2:20" ht="33.75" hidden="1" x14ac:dyDescent="0.25">
      <c r="B115" s="33" t="s">
        <v>63</v>
      </c>
      <c r="C115" s="58" t="s">
        <v>903</v>
      </c>
      <c r="D115" s="39">
        <v>3</v>
      </c>
      <c r="E115" s="33" t="s">
        <v>440</v>
      </c>
      <c r="F115" s="59"/>
      <c r="G115" s="39" t="s">
        <v>74</v>
      </c>
      <c r="H115" s="39" t="s">
        <v>907</v>
      </c>
      <c r="I115" s="39" t="s">
        <v>930</v>
      </c>
      <c r="J115" s="60">
        <v>1</v>
      </c>
      <c r="K115" s="39" t="s">
        <v>29</v>
      </c>
      <c r="L115" s="61">
        <f t="shared" si="10"/>
        <v>0.16666666666666666</v>
      </c>
      <c r="M115" s="61">
        <f t="shared" si="10"/>
        <v>0.16666666666666666</v>
      </c>
      <c r="N115" s="61">
        <f t="shared" si="10"/>
        <v>0.16666666666666666</v>
      </c>
      <c r="O115" s="61">
        <f t="shared" si="10"/>
        <v>0.16666666666666666</v>
      </c>
      <c r="P115" s="61">
        <f t="shared" si="10"/>
        <v>0.16666666666666666</v>
      </c>
      <c r="Q115" s="61">
        <f t="shared" si="10"/>
        <v>0.16666666666666666</v>
      </c>
      <c r="R115" s="39" t="s">
        <v>438</v>
      </c>
      <c r="S115" s="86">
        <v>43844</v>
      </c>
      <c r="T115" s="86">
        <v>44196</v>
      </c>
    </row>
    <row r="116" spans="2:20" ht="56.25" hidden="1" x14ac:dyDescent="0.25">
      <c r="B116" s="33" t="s">
        <v>63</v>
      </c>
      <c r="C116" s="58" t="s">
        <v>903</v>
      </c>
      <c r="D116" s="39">
        <v>4</v>
      </c>
      <c r="E116" s="33" t="s">
        <v>441</v>
      </c>
      <c r="F116" s="59"/>
      <c r="G116" s="39" t="s">
        <v>74</v>
      </c>
      <c r="H116" s="39" t="s">
        <v>442</v>
      </c>
      <c r="I116" s="39" t="s">
        <v>920</v>
      </c>
      <c r="J116" s="60">
        <v>1</v>
      </c>
      <c r="K116" s="39" t="s">
        <v>29</v>
      </c>
      <c r="L116" s="61">
        <f t="shared" si="10"/>
        <v>0.16666666666666666</v>
      </c>
      <c r="M116" s="61">
        <f t="shared" si="10"/>
        <v>0.16666666666666666</v>
      </c>
      <c r="N116" s="61">
        <f t="shared" si="10"/>
        <v>0.16666666666666666</v>
      </c>
      <c r="O116" s="61">
        <f t="shared" si="10"/>
        <v>0.16666666666666666</v>
      </c>
      <c r="P116" s="61">
        <f t="shared" si="10"/>
        <v>0.16666666666666666</v>
      </c>
      <c r="Q116" s="61">
        <f t="shared" si="10"/>
        <v>0.16666666666666666</v>
      </c>
      <c r="R116" s="39" t="s">
        <v>443</v>
      </c>
      <c r="S116" s="86">
        <v>43844</v>
      </c>
      <c r="T116" s="86">
        <v>44196</v>
      </c>
    </row>
    <row r="117" spans="2:20" ht="90" hidden="1" x14ac:dyDescent="0.25">
      <c r="B117" s="33" t="s">
        <v>63</v>
      </c>
      <c r="C117" s="58" t="s">
        <v>903</v>
      </c>
      <c r="D117" s="39">
        <v>5</v>
      </c>
      <c r="E117" s="33" t="s">
        <v>444</v>
      </c>
      <c r="F117" s="59"/>
      <c r="G117" s="39" t="s">
        <v>74</v>
      </c>
      <c r="H117" s="39" t="s">
        <v>908</v>
      </c>
      <c r="I117" s="39" t="s">
        <v>923</v>
      </c>
      <c r="J117" s="39">
        <v>1</v>
      </c>
      <c r="K117" s="39" t="s">
        <v>29</v>
      </c>
      <c r="L117" s="61">
        <f t="shared" si="10"/>
        <v>0.16666666666666666</v>
      </c>
      <c r="M117" s="61">
        <f t="shared" si="10"/>
        <v>0.16666666666666666</v>
      </c>
      <c r="N117" s="61">
        <f t="shared" si="10"/>
        <v>0.16666666666666666</v>
      </c>
      <c r="O117" s="61">
        <f t="shared" si="10"/>
        <v>0.16666666666666666</v>
      </c>
      <c r="P117" s="61">
        <f t="shared" si="10"/>
        <v>0.16666666666666666</v>
      </c>
      <c r="Q117" s="61">
        <f t="shared" si="10"/>
        <v>0.16666666666666666</v>
      </c>
      <c r="R117" s="39" t="s">
        <v>443</v>
      </c>
      <c r="S117" s="86">
        <v>43844</v>
      </c>
      <c r="T117" s="86">
        <v>44196</v>
      </c>
    </row>
    <row r="118" spans="2:20" ht="56.25" hidden="1" x14ac:dyDescent="0.25">
      <c r="B118" s="33" t="s">
        <v>63</v>
      </c>
      <c r="C118" s="58" t="s">
        <v>903</v>
      </c>
      <c r="D118" s="39">
        <v>6</v>
      </c>
      <c r="E118" s="33" t="s">
        <v>445</v>
      </c>
      <c r="F118" s="59"/>
      <c r="G118" s="39" t="s">
        <v>74</v>
      </c>
      <c r="H118" s="39" t="s">
        <v>909</v>
      </c>
      <c r="I118" s="39" t="s">
        <v>924</v>
      </c>
      <c r="J118" s="39">
        <v>12</v>
      </c>
      <c r="K118" s="39" t="s">
        <v>28</v>
      </c>
      <c r="L118" s="39">
        <v>2</v>
      </c>
      <c r="M118" s="39">
        <v>2</v>
      </c>
      <c r="N118" s="39">
        <v>2</v>
      </c>
      <c r="O118" s="39">
        <v>2</v>
      </c>
      <c r="P118" s="39">
        <v>2</v>
      </c>
      <c r="Q118" s="39">
        <v>2</v>
      </c>
      <c r="R118" s="39" t="s">
        <v>443</v>
      </c>
      <c r="S118" s="86">
        <v>43844</v>
      </c>
      <c r="T118" s="86">
        <v>44196</v>
      </c>
    </row>
    <row r="119" spans="2:20" ht="56.25" hidden="1" x14ac:dyDescent="0.25">
      <c r="B119" s="33" t="s">
        <v>63</v>
      </c>
      <c r="C119" s="58" t="s">
        <v>903</v>
      </c>
      <c r="D119" s="39">
        <v>7</v>
      </c>
      <c r="E119" s="33" t="s">
        <v>446</v>
      </c>
      <c r="F119" s="59"/>
      <c r="G119" s="39" t="s">
        <v>74</v>
      </c>
      <c r="H119" s="39" t="s">
        <v>447</v>
      </c>
      <c r="I119" s="39" t="s">
        <v>925</v>
      </c>
      <c r="J119" s="39">
        <v>1</v>
      </c>
      <c r="K119" s="39" t="s">
        <v>29</v>
      </c>
      <c r="L119" s="61">
        <f t="shared" ref="L119:Q120" si="11">1/6</f>
        <v>0.16666666666666666</v>
      </c>
      <c r="M119" s="61">
        <f t="shared" si="11"/>
        <v>0.16666666666666666</v>
      </c>
      <c r="N119" s="61">
        <f t="shared" si="11"/>
        <v>0.16666666666666666</v>
      </c>
      <c r="O119" s="61">
        <f t="shared" si="11"/>
        <v>0.16666666666666666</v>
      </c>
      <c r="P119" s="61">
        <f t="shared" si="11"/>
        <v>0.16666666666666666</v>
      </c>
      <c r="Q119" s="61">
        <f t="shared" si="11"/>
        <v>0.16666666666666666</v>
      </c>
      <c r="R119" s="39" t="s">
        <v>443</v>
      </c>
      <c r="S119" s="86">
        <v>43844</v>
      </c>
      <c r="T119" s="86">
        <v>44196</v>
      </c>
    </row>
    <row r="120" spans="2:20" ht="45" hidden="1" x14ac:dyDescent="0.25">
      <c r="B120" s="33" t="s">
        <v>63</v>
      </c>
      <c r="C120" s="58" t="s">
        <v>903</v>
      </c>
      <c r="D120" s="39">
        <v>8</v>
      </c>
      <c r="E120" s="33" t="s">
        <v>448</v>
      </c>
      <c r="F120" s="59"/>
      <c r="G120" s="39" t="s">
        <v>74</v>
      </c>
      <c r="H120" s="39" t="s">
        <v>910</v>
      </c>
      <c r="I120" s="39" t="s">
        <v>926</v>
      </c>
      <c r="J120" s="39">
        <v>1</v>
      </c>
      <c r="K120" s="39" t="s">
        <v>29</v>
      </c>
      <c r="L120" s="61">
        <f t="shared" si="11"/>
        <v>0.16666666666666666</v>
      </c>
      <c r="M120" s="61">
        <f t="shared" si="11"/>
        <v>0.16666666666666666</v>
      </c>
      <c r="N120" s="61">
        <f t="shared" si="11"/>
        <v>0.16666666666666666</v>
      </c>
      <c r="O120" s="61">
        <f t="shared" si="11"/>
        <v>0.16666666666666666</v>
      </c>
      <c r="P120" s="61">
        <f t="shared" si="11"/>
        <v>0.16666666666666666</v>
      </c>
      <c r="Q120" s="61">
        <f t="shared" si="11"/>
        <v>0.16666666666666666</v>
      </c>
      <c r="R120" s="39" t="s">
        <v>443</v>
      </c>
      <c r="S120" s="86">
        <v>43844</v>
      </c>
      <c r="T120" s="86">
        <v>44196</v>
      </c>
    </row>
    <row r="121" spans="2:20" ht="45" hidden="1" x14ac:dyDescent="0.25">
      <c r="B121" s="33" t="s">
        <v>63</v>
      </c>
      <c r="C121" s="58" t="s">
        <v>903</v>
      </c>
      <c r="D121" s="39">
        <v>9</v>
      </c>
      <c r="E121" s="33" t="s">
        <v>449</v>
      </c>
      <c r="F121" s="59"/>
      <c r="G121" s="39" t="s">
        <v>74</v>
      </c>
      <c r="H121" s="39" t="s">
        <v>450</v>
      </c>
      <c r="I121" s="39" t="s">
        <v>928</v>
      </c>
      <c r="J121" s="39">
        <v>12</v>
      </c>
      <c r="K121" s="39" t="s">
        <v>28</v>
      </c>
      <c r="L121" s="39">
        <v>2</v>
      </c>
      <c r="M121" s="39">
        <v>2</v>
      </c>
      <c r="N121" s="39">
        <v>2</v>
      </c>
      <c r="O121" s="39">
        <v>2</v>
      </c>
      <c r="P121" s="39">
        <v>2</v>
      </c>
      <c r="Q121" s="39">
        <v>2</v>
      </c>
      <c r="R121" s="39" t="s">
        <v>443</v>
      </c>
      <c r="S121" s="86">
        <v>43844</v>
      </c>
      <c r="T121" s="86">
        <v>44196</v>
      </c>
    </row>
    <row r="122" spans="2:20" ht="45" hidden="1" x14ac:dyDescent="0.25">
      <c r="B122" s="33" t="s">
        <v>63</v>
      </c>
      <c r="C122" s="58" t="s">
        <v>903</v>
      </c>
      <c r="D122" s="39">
        <v>10</v>
      </c>
      <c r="E122" s="33" t="s">
        <v>451</v>
      </c>
      <c r="F122" s="59"/>
      <c r="G122" s="39" t="s">
        <v>74</v>
      </c>
      <c r="H122" s="39" t="s">
        <v>452</v>
      </c>
      <c r="I122" s="39" t="s">
        <v>929</v>
      </c>
      <c r="J122" s="39">
        <v>1</v>
      </c>
      <c r="K122" s="39" t="s">
        <v>29</v>
      </c>
      <c r="L122" s="61">
        <f t="shared" ref="L122:Q131" si="12">1/6</f>
        <v>0.16666666666666666</v>
      </c>
      <c r="M122" s="61">
        <f t="shared" si="12"/>
        <v>0.16666666666666666</v>
      </c>
      <c r="N122" s="61">
        <f t="shared" si="12"/>
        <v>0.16666666666666666</v>
      </c>
      <c r="O122" s="61">
        <f t="shared" si="12"/>
        <v>0.16666666666666666</v>
      </c>
      <c r="P122" s="61">
        <f t="shared" si="12"/>
        <v>0.16666666666666666</v>
      </c>
      <c r="Q122" s="61">
        <f t="shared" si="12"/>
        <v>0.16666666666666666</v>
      </c>
      <c r="R122" s="39" t="s">
        <v>453</v>
      </c>
      <c r="S122" s="86">
        <v>43844</v>
      </c>
      <c r="T122" s="86">
        <v>44196</v>
      </c>
    </row>
    <row r="123" spans="2:20" ht="33.75" hidden="1" x14ac:dyDescent="0.25">
      <c r="B123" s="33" t="s">
        <v>63</v>
      </c>
      <c r="C123" s="58" t="s">
        <v>903</v>
      </c>
      <c r="D123" s="39">
        <v>11</v>
      </c>
      <c r="E123" s="33" t="s">
        <v>841</v>
      </c>
      <c r="F123" s="59"/>
      <c r="G123" s="39" t="s">
        <v>74</v>
      </c>
      <c r="H123" s="39" t="s">
        <v>454</v>
      </c>
      <c r="I123" s="39" t="s">
        <v>929</v>
      </c>
      <c r="J123" s="39">
        <v>1</v>
      </c>
      <c r="K123" s="39" t="s">
        <v>29</v>
      </c>
      <c r="L123" s="61">
        <f t="shared" si="12"/>
        <v>0.16666666666666666</v>
      </c>
      <c r="M123" s="61">
        <f t="shared" si="12"/>
        <v>0.16666666666666666</v>
      </c>
      <c r="N123" s="61">
        <f t="shared" si="12"/>
        <v>0.16666666666666666</v>
      </c>
      <c r="O123" s="61">
        <f t="shared" si="12"/>
        <v>0.16666666666666666</v>
      </c>
      <c r="P123" s="61">
        <f t="shared" si="12"/>
        <v>0.16666666666666666</v>
      </c>
      <c r="Q123" s="61">
        <f t="shared" si="12"/>
        <v>0.16666666666666666</v>
      </c>
      <c r="R123" s="39" t="s">
        <v>453</v>
      </c>
      <c r="S123" s="86">
        <v>43844</v>
      </c>
      <c r="T123" s="86">
        <v>44196</v>
      </c>
    </row>
    <row r="124" spans="2:20" ht="33.75" hidden="1" x14ac:dyDescent="0.25">
      <c r="B124" s="33" t="s">
        <v>63</v>
      </c>
      <c r="C124" s="58" t="s">
        <v>903</v>
      </c>
      <c r="D124" s="39">
        <v>12</v>
      </c>
      <c r="E124" s="33" t="s">
        <v>455</v>
      </c>
      <c r="F124" s="59"/>
      <c r="G124" s="39" t="s">
        <v>74</v>
      </c>
      <c r="H124" s="39" t="s">
        <v>911</v>
      </c>
      <c r="I124" s="39" t="s">
        <v>933</v>
      </c>
      <c r="J124" s="39">
        <v>1</v>
      </c>
      <c r="K124" s="39" t="s">
        <v>29</v>
      </c>
      <c r="L124" s="61">
        <f t="shared" si="12"/>
        <v>0.16666666666666666</v>
      </c>
      <c r="M124" s="61">
        <f t="shared" si="12"/>
        <v>0.16666666666666666</v>
      </c>
      <c r="N124" s="61">
        <f t="shared" si="12"/>
        <v>0.16666666666666666</v>
      </c>
      <c r="O124" s="61">
        <f t="shared" si="12"/>
        <v>0.16666666666666666</v>
      </c>
      <c r="P124" s="61">
        <f t="shared" si="12"/>
        <v>0.16666666666666666</v>
      </c>
      <c r="Q124" s="61">
        <f t="shared" si="12"/>
        <v>0.16666666666666666</v>
      </c>
      <c r="R124" s="39" t="s">
        <v>453</v>
      </c>
      <c r="S124" s="86">
        <v>43844</v>
      </c>
      <c r="T124" s="86">
        <v>44196</v>
      </c>
    </row>
    <row r="125" spans="2:20" hidden="1" x14ac:dyDescent="0.25">
      <c r="B125" s="33" t="s">
        <v>63</v>
      </c>
      <c r="C125" s="58" t="s">
        <v>903</v>
      </c>
      <c r="D125" s="39">
        <v>13</v>
      </c>
      <c r="E125" s="33" t="s">
        <v>457</v>
      </c>
      <c r="F125" s="59"/>
      <c r="G125" s="39" t="s">
        <v>74</v>
      </c>
      <c r="H125" s="39" t="s">
        <v>912</v>
      </c>
      <c r="I125" s="39" t="s">
        <v>458</v>
      </c>
      <c r="J125" s="39">
        <v>1</v>
      </c>
      <c r="K125" s="39" t="s">
        <v>29</v>
      </c>
      <c r="L125" s="61">
        <f t="shared" si="12"/>
        <v>0.16666666666666666</v>
      </c>
      <c r="M125" s="61">
        <f t="shared" si="12"/>
        <v>0.16666666666666666</v>
      </c>
      <c r="N125" s="61">
        <f t="shared" si="12"/>
        <v>0.16666666666666666</v>
      </c>
      <c r="O125" s="61">
        <f t="shared" si="12"/>
        <v>0.16666666666666666</v>
      </c>
      <c r="P125" s="61">
        <f t="shared" si="12"/>
        <v>0.16666666666666666</v>
      </c>
      <c r="Q125" s="61">
        <f t="shared" si="12"/>
        <v>0.16666666666666666</v>
      </c>
      <c r="R125" s="39" t="s">
        <v>453</v>
      </c>
      <c r="S125" s="86">
        <v>43844</v>
      </c>
      <c r="T125" s="86">
        <v>44196</v>
      </c>
    </row>
    <row r="126" spans="2:20" ht="33.75" hidden="1" x14ac:dyDescent="0.25">
      <c r="B126" s="33" t="s">
        <v>63</v>
      </c>
      <c r="C126" s="58" t="s">
        <v>903</v>
      </c>
      <c r="D126" s="39">
        <v>14</v>
      </c>
      <c r="E126" s="33" t="s">
        <v>459</v>
      </c>
      <c r="F126" s="59"/>
      <c r="G126" s="39" t="s">
        <v>74</v>
      </c>
      <c r="H126" s="39" t="s">
        <v>913</v>
      </c>
      <c r="I126" s="39" t="s">
        <v>927</v>
      </c>
      <c r="J126" s="39">
        <v>1</v>
      </c>
      <c r="K126" s="39" t="s">
        <v>29</v>
      </c>
      <c r="L126" s="61">
        <f t="shared" si="12"/>
        <v>0.16666666666666666</v>
      </c>
      <c r="M126" s="61">
        <f t="shared" si="12"/>
        <v>0.16666666666666666</v>
      </c>
      <c r="N126" s="61">
        <f t="shared" si="12"/>
        <v>0.16666666666666666</v>
      </c>
      <c r="O126" s="61">
        <f t="shared" si="12"/>
        <v>0.16666666666666666</v>
      </c>
      <c r="P126" s="61">
        <f t="shared" si="12"/>
        <v>0.16666666666666666</v>
      </c>
      <c r="Q126" s="61">
        <f t="shared" si="12"/>
        <v>0.16666666666666666</v>
      </c>
      <c r="R126" s="39" t="s">
        <v>453</v>
      </c>
      <c r="S126" s="86">
        <v>43844</v>
      </c>
      <c r="T126" s="86">
        <v>44196</v>
      </c>
    </row>
    <row r="127" spans="2:20" hidden="1" x14ac:dyDescent="0.25">
      <c r="B127" s="33" t="s">
        <v>63</v>
      </c>
      <c r="C127" s="58" t="s">
        <v>903</v>
      </c>
      <c r="D127" s="39">
        <v>15</v>
      </c>
      <c r="E127" s="33" t="s">
        <v>840</v>
      </c>
      <c r="F127" s="59"/>
      <c r="G127" s="39" t="s">
        <v>74</v>
      </c>
      <c r="H127" s="39" t="s">
        <v>914</v>
      </c>
      <c r="I127" s="39" t="s">
        <v>460</v>
      </c>
      <c r="J127" s="39">
        <v>1</v>
      </c>
      <c r="K127" s="39" t="s">
        <v>29</v>
      </c>
      <c r="L127" s="61">
        <f t="shared" si="12"/>
        <v>0.16666666666666666</v>
      </c>
      <c r="M127" s="61">
        <f t="shared" si="12"/>
        <v>0.16666666666666666</v>
      </c>
      <c r="N127" s="61">
        <f t="shared" si="12"/>
        <v>0.16666666666666666</v>
      </c>
      <c r="O127" s="61">
        <f t="shared" si="12"/>
        <v>0.16666666666666666</v>
      </c>
      <c r="P127" s="61">
        <f t="shared" si="12"/>
        <v>0.16666666666666666</v>
      </c>
      <c r="Q127" s="61">
        <f t="shared" si="12"/>
        <v>0.16666666666666666</v>
      </c>
      <c r="R127" s="39" t="s">
        <v>453</v>
      </c>
      <c r="S127" s="86">
        <v>43844</v>
      </c>
      <c r="T127" s="86">
        <v>44196</v>
      </c>
    </row>
    <row r="128" spans="2:20" ht="33.75" hidden="1" x14ac:dyDescent="0.25">
      <c r="B128" s="33" t="s">
        <v>63</v>
      </c>
      <c r="C128" s="58" t="s">
        <v>903</v>
      </c>
      <c r="D128" s="39">
        <v>16</v>
      </c>
      <c r="E128" s="33" t="s">
        <v>461</v>
      </c>
      <c r="F128" s="59"/>
      <c r="G128" s="39" t="s">
        <v>74</v>
      </c>
      <c r="H128" s="39" t="s">
        <v>915</v>
      </c>
      <c r="I128" s="39" t="s">
        <v>462</v>
      </c>
      <c r="J128" s="39">
        <v>1</v>
      </c>
      <c r="K128" s="39" t="s">
        <v>29</v>
      </c>
      <c r="L128" s="61">
        <f t="shared" si="12"/>
        <v>0.16666666666666666</v>
      </c>
      <c r="M128" s="61">
        <f t="shared" si="12"/>
        <v>0.16666666666666666</v>
      </c>
      <c r="N128" s="61">
        <f t="shared" si="12"/>
        <v>0.16666666666666666</v>
      </c>
      <c r="O128" s="61">
        <f t="shared" si="12"/>
        <v>0.16666666666666666</v>
      </c>
      <c r="P128" s="61">
        <f t="shared" si="12"/>
        <v>0.16666666666666666</v>
      </c>
      <c r="Q128" s="61">
        <f t="shared" si="12"/>
        <v>0.16666666666666666</v>
      </c>
      <c r="R128" s="39" t="s">
        <v>453</v>
      </c>
      <c r="S128" s="86">
        <v>43844</v>
      </c>
      <c r="T128" s="86">
        <v>44196</v>
      </c>
    </row>
    <row r="129" spans="2:20" ht="63.75" hidden="1" customHeight="1" x14ac:dyDescent="0.25">
      <c r="B129" s="33" t="s">
        <v>63</v>
      </c>
      <c r="C129" s="58" t="s">
        <v>903</v>
      </c>
      <c r="D129" s="39">
        <v>17</v>
      </c>
      <c r="E129" s="33" t="s">
        <v>463</v>
      </c>
      <c r="F129" s="59"/>
      <c r="G129" s="39" t="s">
        <v>74</v>
      </c>
      <c r="H129" s="39" t="s">
        <v>916</v>
      </c>
      <c r="I129" s="39" t="s">
        <v>464</v>
      </c>
      <c r="J129" s="39">
        <v>1</v>
      </c>
      <c r="K129" s="39" t="s">
        <v>29</v>
      </c>
      <c r="L129" s="61">
        <f t="shared" si="12"/>
        <v>0.16666666666666666</v>
      </c>
      <c r="M129" s="61">
        <f t="shared" si="12"/>
        <v>0.16666666666666666</v>
      </c>
      <c r="N129" s="61">
        <f t="shared" si="12"/>
        <v>0.16666666666666666</v>
      </c>
      <c r="O129" s="61">
        <f t="shared" si="12"/>
        <v>0.16666666666666666</v>
      </c>
      <c r="P129" s="61">
        <f t="shared" si="12"/>
        <v>0.16666666666666666</v>
      </c>
      <c r="Q129" s="61">
        <f t="shared" si="12"/>
        <v>0.16666666666666666</v>
      </c>
      <c r="R129" s="39" t="s">
        <v>465</v>
      </c>
      <c r="S129" s="86">
        <v>43844</v>
      </c>
      <c r="T129" s="86">
        <v>44196</v>
      </c>
    </row>
    <row r="130" spans="2:20" ht="22.5" hidden="1" x14ac:dyDescent="0.25">
      <c r="B130" s="33" t="s">
        <v>63</v>
      </c>
      <c r="C130" s="58" t="s">
        <v>903</v>
      </c>
      <c r="D130" s="39">
        <v>18</v>
      </c>
      <c r="E130" s="33" t="s">
        <v>466</v>
      </c>
      <c r="F130" s="59"/>
      <c r="G130" s="39" t="s">
        <v>74</v>
      </c>
      <c r="H130" s="39" t="s">
        <v>917</v>
      </c>
      <c r="I130" s="39" t="s">
        <v>464</v>
      </c>
      <c r="J130" s="39">
        <v>1</v>
      </c>
      <c r="K130" s="39" t="s">
        <v>28</v>
      </c>
      <c r="L130" s="61">
        <f t="shared" si="12"/>
        <v>0.16666666666666666</v>
      </c>
      <c r="M130" s="61">
        <f t="shared" si="12"/>
        <v>0.16666666666666666</v>
      </c>
      <c r="N130" s="61">
        <f t="shared" si="12"/>
        <v>0.16666666666666666</v>
      </c>
      <c r="O130" s="61">
        <f t="shared" si="12"/>
        <v>0.16666666666666666</v>
      </c>
      <c r="P130" s="61">
        <f t="shared" si="12"/>
        <v>0.16666666666666666</v>
      </c>
      <c r="Q130" s="61">
        <f t="shared" si="12"/>
        <v>0.16666666666666666</v>
      </c>
      <c r="R130" s="39" t="s">
        <v>465</v>
      </c>
      <c r="S130" s="86">
        <v>43844</v>
      </c>
      <c r="T130" s="86">
        <v>44196</v>
      </c>
    </row>
    <row r="131" spans="2:20" ht="45" hidden="1" x14ac:dyDescent="0.25">
      <c r="B131" s="33" t="s">
        <v>63</v>
      </c>
      <c r="C131" s="58" t="s">
        <v>903</v>
      </c>
      <c r="D131" s="39">
        <v>19</v>
      </c>
      <c r="E131" s="33" t="s">
        <v>467</v>
      </c>
      <c r="F131" s="59"/>
      <c r="G131" s="39" t="s">
        <v>74</v>
      </c>
      <c r="H131" s="39" t="s">
        <v>468</v>
      </c>
      <c r="I131" s="39" t="s">
        <v>921</v>
      </c>
      <c r="J131" s="39">
        <v>1</v>
      </c>
      <c r="K131" s="39" t="s">
        <v>29</v>
      </c>
      <c r="L131" s="61">
        <f t="shared" si="12"/>
        <v>0.16666666666666666</v>
      </c>
      <c r="M131" s="61">
        <f t="shared" si="12"/>
        <v>0.16666666666666666</v>
      </c>
      <c r="N131" s="61">
        <f t="shared" si="12"/>
        <v>0.16666666666666666</v>
      </c>
      <c r="O131" s="61">
        <f t="shared" si="12"/>
        <v>0.16666666666666666</v>
      </c>
      <c r="P131" s="61">
        <f t="shared" si="12"/>
        <v>0.16666666666666666</v>
      </c>
      <c r="Q131" s="61">
        <f t="shared" si="12"/>
        <v>0.16666666666666666</v>
      </c>
      <c r="R131" s="39" t="s">
        <v>465</v>
      </c>
      <c r="S131" s="86">
        <v>43844</v>
      </c>
      <c r="T131" s="86">
        <v>44196</v>
      </c>
    </row>
    <row r="132" spans="2:20" ht="45" hidden="1" x14ac:dyDescent="0.25">
      <c r="B132" s="33" t="s">
        <v>63</v>
      </c>
      <c r="C132" s="58" t="s">
        <v>903</v>
      </c>
      <c r="D132" s="39">
        <v>20</v>
      </c>
      <c r="E132" s="33" t="s">
        <v>469</v>
      </c>
      <c r="F132" s="59"/>
      <c r="G132" s="39" t="s">
        <v>74</v>
      </c>
      <c r="H132" s="39" t="s">
        <v>470</v>
      </c>
      <c r="I132" s="39" t="s">
        <v>922</v>
      </c>
      <c r="J132" s="60">
        <v>1</v>
      </c>
      <c r="K132" s="39" t="s">
        <v>29</v>
      </c>
      <c r="L132" s="61">
        <v>0.16666666666666666</v>
      </c>
      <c r="M132" s="61">
        <v>0.16666666666666666</v>
      </c>
      <c r="N132" s="61">
        <v>0.16666666666666666</v>
      </c>
      <c r="O132" s="61">
        <v>0.16666666666666666</v>
      </c>
      <c r="P132" s="61">
        <v>0.16666666666666666</v>
      </c>
      <c r="Q132" s="61">
        <v>0.16666666666666666</v>
      </c>
      <c r="R132" s="39" t="s">
        <v>465</v>
      </c>
      <c r="S132" s="86">
        <v>43844</v>
      </c>
      <c r="T132" s="86">
        <v>44196</v>
      </c>
    </row>
    <row r="133" spans="2:20" ht="33.75" hidden="1" x14ac:dyDescent="0.25">
      <c r="B133" s="33" t="s">
        <v>63</v>
      </c>
      <c r="C133" s="58" t="s">
        <v>903</v>
      </c>
      <c r="D133" s="39">
        <v>21</v>
      </c>
      <c r="E133" s="33" t="s">
        <v>471</v>
      </c>
      <c r="F133" s="59"/>
      <c r="G133" s="39" t="s">
        <v>74</v>
      </c>
      <c r="H133" s="39" t="s">
        <v>918</v>
      </c>
      <c r="I133" s="39" t="s">
        <v>472</v>
      </c>
      <c r="J133" s="39">
        <v>12</v>
      </c>
      <c r="K133" s="39" t="s">
        <v>28</v>
      </c>
      <c r="L133" s="39">
        <v>2</v>
      </c>
      <c r="M133" s="39">
        <v>2</v>
      </c>
      <c r="N133" s="39">
        <v>2</v>
      </c>
      <c r="O133" s="39">
        <v>2</v>
      </c>
      <c r="P133" s="39">
        <v>2</v>
      </c>
      <c r="Q133" s="39">
        <v>2</v>
      </c>
      <c r="R133" s="39" t="s">
        <v>465</v>
      </c>
      <c r="S133" s="86">
        <v>43844</v>
      </c>
      <c r="T133" s="86">
        <v>44196</v>
      </c>
    </row>
    <row r="134" spans="2:20" ht="33.75" hidden="1" x14ac:dyDescent="0.25">
      <c r="B134" s="33" t="s">
        <v>63</v>
      </c>
      <c r="C134" s="58" t="s">
        <v>903</v>
      </c>
      <c r="D134" s="39">
        <v>22</v>
      </c>
      <c r="E134" s="33" t="s">
        <v>473</v>
      </c>
      <c r="F134" s="59"/>
      <c r="G134" s="39" t="s">
        <v>74</v>
      </c>
      <c r="H134" s="39" t="s">
        <v>919</v>
      </c>
      <c r="I134" s="39" t="s">
        <v>472</v>
      </c>
      <c r="J134" s="39">
        <v>12</v>
      </c>
      <c r="K134" s="39" t="s">
        <v>28</v>
      </c>
      <c r="L134" s="39">
        <v>2</v>
      </c>
      <c r="M134" s="39">
        <v>2</v>
      </c>
      <c r="N134" s="39">
        <v>2</v>
      </c>
      <c r="O134" s="39">
        <v>2</v>
      </c>
      <c r="P134" s="39">
        <v>2</v>
      </c>
      <c r="Q134" s="39">
        <v>2</v>
      </c>
      <c r="R134" s="39" t="s">
        <v>465</v>
      </c>
      <c r="S134" s="86">
        <v>43844</v>
      </c>
      <c r="T134" s="86">
        <v>44196</v>
      </c>
    </row>
    <row r="135" spans="2:20" ht="33.75" hidden="1" x14ac:dyDescent="0.25">
      <c r="B135" s="33" t="s">
        <v>64</v>
      </c>
      <c r="C135" s="58" t="s">
        <v>904</v>
      </c>
      <c r="D135" s="39">
        <v>23</v>
      </c>
      <c r="E135" s="33" t="s">
        <v>474</v>
      </c>
      <c r="F135" s="59"/>
      <c r="G135" s="39" t="s">
        <v>74</v>
      </c>
      <c r="H135" s="39" t="s">
        <v>475</v>
      </c>
      <c r="I135" s="39" t="s">
        <v>476</v>
      </c>
      <c r="J135" s="60">
        <v>1</v>
      </c>
      <c r="K135" s="39" t="s">
        <v>29</v>
      </c>
      <c r="L135" s="61">
        <v>0.16666666666666666</v>
      </c>
      <c r="M135" s="61">
        <v>0.16666666666666666</v>
      </c>
      <c r="N135" s="61">
        <v>0.16666666666666666</v>
      </c>
      <c r="O135" s="61">
        <v>0.16666666666666666</v>
      </c>
      <c r="P135" s="61">
        <v>0.16666666666666666</v>
      </c>
      <c r="Q135" s="61">
        <v>0.16666666666666666</v>
      </c>
      <c r="R135" s="39" t="s">
        <v>477</v>
      </c>
      <c r="S135" s="86">
        <v>43844</v>
      </c>
      <c r="T135" s="86">
        <v>44196</v>
      </c>
    </row>
    <row r="136" spans="2:20" ht="33.75" hidden="1" x14ac:dyDescent="0.25">
      <c r="B136" s="33" t="s">
        <v>64</v>
      </c>
      <c r="C136" s="58" t="s">
        <v>904</v>
      </c>
      <c r="D136" s="39">
        <v>24</v>
      </c>
      <c r="E136" s="33" t="s">
        <v>478</v>
      </c>
      <c r="F136" s="59"/>
      <c r="G136" s="39" t="s">
        <v>74</v>
      </c>
      <c r="H136" s="39" t="s">
        <v>479</v>
      </c>
      <c r="I136" s="39" t="s">
        <v>480</v>
      </c>
      <c r="J136" s="60">
        <v>1</v>
      </c>
      <c r="K136" s="39" t="s">
        <v>29</v>
      </c>
      <c r="L136" s="61">
        <v>0.16666666666666666</v>
      </c>
      <c r="M136" s="61">
        <v>0.16666666666666666</v>
      </c>
      <c r="N136" s="61">
        <v>0.16666666666666666</v>
      </c>
      <c r="O136" s="61">
        <v>0.16666666666666666</v>
      </c>
      <c r="P136" s="61">
        <v>0.16666666666666666</v>
      </c>
      <c r="Q136" s="61">
        <v>0.16666666666666666</v>
      </c>
      <c r="R136" s="39" t="s">
        <v>477</v>
      </c>
      <c r="S136" s="86">
        <v>43844</v>
      </c>
      <c r="T136" s="86">
        <v>44196</v>
      </c>
    </row>
    <row r="137" spans="2:20" ht="409.5" hidden="1" x14ac:dyDescent="0.25">
      <c r="B137" s="71" t="s">
        <v>62</v>
      </c>
      <c r="C137" s="78"/>
      <c r="D137" s="76">
        <v>34</v>
      </c>
      <c r="E137" s="72" t="s">
        <v>713</v>
      </c>
      <c r="F137" s="78"/>
      <c r="G137" s="39" t="s">
        <v>843</v>
      </c>
      <c r="H137" s="76" t="s">
        <v>714</v>
      </c>
      <c r="I137" s="19" t="s">
        <v>715</v>
      </c>
      <c r="J137" s="139">
        <v>3</v>
      </c>
      <c r="K137" s="76" t="s">
        <v>28</v>
      </c>
      <c r="L137" s="80"/>
      <c r="M137" s="80"/>
      <c r="N137" s="80"/>
      <c r="O137" s="119">
        <v>3</v>
      </c>
      <c r="P137" s="80"/>
      <c r="Q137" s="80"/>
      <c r="R137" s="19" t="s">
        <v>716</v>
      </c>
      <c r="S137" s="84">
        <v>44013</v>
      </c>
      <c r="T137" s="84">
        <v>44074</v>
      </c>
    </row>
    <row r="138" spans="2:20" ht="22.5" hidden="1" x14ac:dyDescent="0.25">
      <c r="B138" s="58" t="s">
        <v>62</v>
      </c>
      <c r="C138" s="58" t="s">
        <v>979</v>
      </c>
      <c r="D138" s="39">
        <v>1</v>
      </c>
      <c r="E138" s="33" t="s">
        <v>374</v>
      </c>
      <c r="F138" s="58"/>
      <c r="G138" s="39" t="s">
        <v>375</v>
      </c>
      <c r="H138" s="39" t="s">
        <v>376</v>
      </c>
      <c r="I138" s="39" t="s">
        <v>377</v>
      </c>
      <c r="J138" s="39">
        <v>12</v>
      </c>
      <c r="K138" s="58" t="s">
        <v>28</v>
      </c>
      <c r="L138" s="39">
        <v>2</v>
      </c>
      <c r="M138" s="39">
        <v>2</v>
      </c>
      <c r="N138" s="39">
        <v>2</v>
      </c>
      <c r="O138" s="39">
        <v>2</v>
      </c>
      <c r="P138" s="39">
        <v>2</v>
      </c>
      <c r="Q138" s="39">
        <v>2</v>
      </c>
      <c r="R138" s="39" t="s">
        <v>378</v>
      </c>
      <c r="S138" s="86">
        <v>43831</v>
      </c>
      <c r="T138" s="86">
        <v>44196</v>
      </c>
    </row>
    <row r="139" spans="2:20" ht="22.5" hidden="1" x14ac:dyDescent="0.25">
      <c r="B139" s="58" t="s">
        <v>62</v>
      </c>
      <c r="C139" s="58" t="s">
        <v>979</v>
      </c>
      <c r="D139" s="39">
        <v>2</v>
      </c>
      <c r="E139" s="33" t="s">
        <v>379</v>
      </c>
      <c r="F139" s="58"/>
      <c r="G139" s="39" t="s">
        <v>375</v>
      </c>
      <c r="H139" s="39" t="s">
        <v>380</v>
      </c>
      <c r="I139" s="39" t="s">
        <v>377</v>
      </c>
      <c r="J139" s="39">
        <v>12</v>
      </c>
      <c r="K139" s="58" t="s">
        <v>28</v>
      </c>
      <c r="L139" s="39">
        <v>2</v>
      </c>
      <c r="M139" s="39">
        <v>2</v>
      </c>
      <c r="N139" s="39">
        <v>2</v>
      </c>
      <c r="O139" s="39">
        <v>2</v>
      </c>
      <c r="P139" s="39">
        <v>2</v>
      </c>
      <c r="Q139" s="39">
        <v>2</v>
      </c>
      <c r="R139" s="39" t="s">
        <v>378</v>
      </c>
      <c r="S139" s="86">
        <v>43831</v>
      </c>
      <c r="T139" s="86">
        <v>44196</v>
      </c>
    </row>
    <row r="140" spans="2:20" ht="22.5" hidden="1" x14ac:dyDescent="0.25">
      <c r="B140" s="58" t="s">
        <v>62</v>
      </c>
      <c r="C140" s="58" t="s">
        <v>979</v>
      </c>
      <c r="D140" s="39">
        <v>3</v>
      </c>
      <c r="E140" s="33" t="s">
        <v>381</v>
      </c>
      <c r="F140" s="58"/>
      <c r="G140" s="39" t="s">
        <v>375</v>
      </c>
      <c r="H140" s="39" t="s">
        <v>382</v>
      </c>
      <c r="I140" s="39" t="s">
        <v>377</v>
      </c>
      <c r="J140" s="39">
        <v>12</v>
      </c>
      <c r="K140" s="58" t="s">
        <v>28</v>
      </c>
      <c r="L140" s="39">
        <v>2</v>
      </c>
      <c r="M140" s="39">
        <v>2</v>
      </c>
      <c r="N140" s="39">
        <v>2</v>
      </c>
      <c r="O140" s="39">
        <v>2</v>
      </c>
      <c r="P140" s="39">
        <v>2</v>
      </c>
      <c r="Q140" s="39">
        <v>2</v>
      </c>
      <c r="R140" s="39" t="s">
        <v>378</v>
      </c>
      <c r="S140" s="86">
        <v>43831</v>
      </c>
      <c r="T140" s="86">
        <v>44196</v>
      </c>
    </row>
    <row r="141" spans="2:20" ht="33.75" hidden="1" x14ac:dyDescent="0.25">
      <c r="B141" s="58" t="s">
        <v>62</v>
      </c>
      <c r="C141" s="58" t="s">
        <v>979</v>
      </c>
      <c r="D141" s="39">
        <v>4</v>
      </c>
      <c r="E141" s="33" t="s">
        <v>383</v>
      </c>
      <c r="F141" s="58"/>
      <c r="G141" s="39" t="s">
        <v>375</v>
      </c>
      <c r="H141" s="39" t="s">
        <v>376</v>
      </c>
      <c r="I141" s="39" t="s">
        <v>377</v>
      </c>
      <c r="J141" s="39">
        <v>12</v>
      </c>
      <c r="K141" s="58" t="s">
        <v>28</v>
      </c>
      <c r="L141" s="39">
        <v>2</v>
      </c>
      <c r="M141" s="39">
        <v>2</v>
      </c>
      <c r="N141" s="39">
        <v>2</v>
      </c>
      <c r="O141" s="39">
        <v>2</v>
      </c>
      <c r="P141" s="39">
        <v>2</v>
      </c>
      <c r="Q141" s="39">
        <v>2</v>
      </c>
      <c r="R141" s="39" t="s">
        <v>378</v>
      </c>
      <c r="S141" s="86">
        <v>43831</v>
      </c>
      <c r="T141" s="86">
        <v>44196</v>
      </c>
    </row>
    <row r="142" spans="2:20" ht="22.5" hidden="1" x14ac:dyDescent="0.25">
      <c r="B142" s="58" t="s">
        <v>62</v>
      </c>
      <c r="C142" s="58" t="s">
        <v>979</v>
      </c>
      <c r="D142" s="39">
        <v>5</v>
      </c>
      <c r="E142" s="33" t="s">
        <v>384</v>
      </c>
      <c r="F142" s="58"/>
      <c r="G142" s="39" t="s">
        <v>375</v>
      </c>
      <c r="H142" s="39" t="s">
        <v>382</v>
      </c>
      <c r="I142" s="39" t="s">
        <v>385</v>
      </c>
      <c r="J142" s="39">
        <v>12</v>
      </c>
      <c r="K142" s="58" t="s">
        <v>28</v>
      </c>
      <c r="L142" s="39">
        <v>2</v>
      </c>
      <c r="M142" s="39">
        <v>2</v>
      </c>
      <c r="N142" s="39">
        <v>2</v>
      </c>
      <c r="O142" s="39">
        <v>2</v>
      </c>
      <c r="P142" s="39">
        <v>2</v>
      </c>
      <c r="Q142" s="39">
        <v>2</v>
      </c>
      <c r="R142" s="39" t="s">
        <v>378</v>
      </c>
      <c r="S142" s="86">
        <v>43831</v>
      </c>
      <c r="T142" s="86">
        <v>44196</v>
      </c>
    </row>
    <row r="143" spans="2:20" ht="33.75" hidden="1" x14ac:dyDescent="0.25">
      <c r="B143" s="58" t="s">
        <v>62</v>
      </c>
      <c r="C143" s="58" t="s">
        <v>979</v>
      </c>
      <c r="D143" s="39">
        <v>6</v>
      </c>
      <c r="E143" s="33" t="s">
        <v>386</v>
      </c>
      <c r="F143" s="58"/>
      <c r="G143" s="39" t="s">
        <v>375</v>
      </c>
      <c r="H143" s="39" t="s">
        <v>387</v>
      </c>
      <c r="I143" s="39" t="s">
        <v>388</v>
      </c>
      <c r="J143" s="60">
        <v>1</v>
      </c>
      <c r="K143" s="58" t="s">
        <v>29</v>
      </c>
      <c r="L143" s="61">
        <f t="shared" ref="L143:Q143" si="13">1/6</f>
        <v>0.16666666666666666</v>
      </c>
      <c r="M143" s="61">
        <f t="shared" si="13"/>
        <v>0.16666666666666666</v>
      </c>
      <c r="N143" s="61">
        <f t="shared" si="13"/>
        <v>0.16666666666666666</v>
      </c>
      <c r="O143" s="61">
        <f t="shared" si="13"/>
        <v>0.16666666666666666</v>
      </c>
      <c r="P143" s="61">
        <f t="shared" si="13"/>
        <v>0.16666666666666666</v>
      </c>
      <c r="Q143" s="61">
        <f t="shared" si="13"/>
        <v>0.16666666666666666</v>
      </c>
      <c r="R143" s="39" t="s">
        <v>378</v>
      </c>
      <c r="S143" s="86">
        <v>43831</v>
      </c>
      <c r="T143" s="86">
        <v>44196</v>
      </c>
    </row>
    <row r="144" spans="2:20" ht="22.5" hidden="1" x14ac:dyDescent="0.25">
      <c r="B144" s="58" t="s">
        <v>62</v>
      </c>
      <c r="C144" s="58" t="s">
        <v>979</v>
      </c>
      <c r="D144" s="39">
        <v>7</v>
      </c>
      <c r="E144" s="33" t="s">
        <v>389</v>
      </c>
      <c r="F144" s="58"/>
      <c r="G144" s="39" t="s">
        <v>375</v>
      </c>
      <c r="H144" s="39" t="s">
        <v>390</v>
      </c>
      <c r="I144" s="39" t="s">
        <v>385</v>
      </c>
      <c r="J144" s="39">
        <v>12</v>
      </c>
      <c r="K144" s="58" t="s">
        <v>28</v>
      </c>
      <c r="L144" s="39">
        <v>2</v>
      </c>
      <c r="M144" s="39">
        <v>2</v>
      </c>
      <c r="N144" s="39">
        <v>2</v>
      </c>
      <c r="O144" s="39">
        <v>2</v>
      </c>
      <c r="P144" s="39">
        <v>2</v>
      </c>
      <c r="Q144" s="39">
        <v>2</v>
      </c>
      <c r="R144" s="39" t="s">
        <v>378</v>
      </c>
      <c r="S144" s="86">
        <v>43831</v>
      </c>
      <c r="T144" s="86">
        <v>44196</v>
      </c>
    </row>
    <row r="145" spans="2:20" ht="33.75" hidden="1" x14ac:dyDescent="0.25">
      <c r="B145" s="58" t="s">
        <v>62</v>
      </c>
      <c r="C145" s="58" t="s">
        <v>979</v>
      </c>
      <c r="D145" s="39">
        <v>8</v>
      </c>
      <c r="E145" s="33" t="s">
        <v>391</v>
      </c>
      <c r="F145" s="58"/>
      <c r="G145" s="39" t="s">
        <v>375</v>
      </c>
      <c r="H145" s="39" t="s">
        <v>392</v>
      </c>
      <c r="I145" s="39" t="s">
        <v>385</v>
      </c>
      <c r="J145" s="39">
        <v>12</v>
      </c>
      <c r="K145" s="58" t="s">
        <v>28</v>
      </c>
      <c r="L145" s="39">
        <v>2</v>
      </c>
      <c r="M145" s="39">
        <v>2</v>
      </c>
      <c r="N145" s="39">
        <v>2</v>
      </c>
      <c r="O145" s="39">
        <v>2</v>
      </c>
      <c r="P145" s="39">
        <v>2</v>
      </c>
      <c r="Q145" s="39">
        <v>2</v>
      </c>
      <c r="R145" s="39" t="s">
        <v>378</v>
      </c>
      <c r="S145" s="86">
        <v>43831</v>
      </c>
      <c r="T145" s="86">
        <v>44196</v>
      </c>
    </row>
    <row r="146" spans="2:20" ht="22.5" hidden="1" x14ac:dyDescent="0.25">
      <c r="B146" s="58" t="s">
        <v>62</v>
      </c>
      <c r="C146" s="58" t="s">
        <v>979</v>
      </c>
      <c r="D146" s="39">
        <v>9</v>
      </c>
      <c r="E146" s="33" t="s">
        <v>393</v>
      </c>
      <c r="F146" s="58"/>
      <c r="G146" s="39" t="s">
        <v>375</v>
      </c>
      <c r="H146" s="39" t="s">
        <v>394</v>
      </c>
      <c r="I146" s="39" t="s">
        <v>982</v>
      </c>
      <c r="J146" s="39">
        <v>6</v>
      </c>
      <c r="K146" s="58" t="s">
        <v>28</v>
      </c>
      <c r="L146" s="39">
        <v>1</v>
      </c>
      <c r="M146" s="39">
        <v>1</v>
      </c>
      <c r="N146" s="39">
        <v>1</v>
      </c>
      <c r="O146" s="39">
        <v>1</v>
      </c>
      <c r="P146" s="39">
        <v>1</v>
      </c>
      <c r="Q146" s="39">
        <v>1</v>
      </c>
      <c r="R146" s="39" t="s">
        <v>395</v>
      </c>
      <c r="S146" s="86">
        <v>43831</v>
      </c>
      <c r="T146" s="86">
        <v>44196</v>
      </c>
    </row>
    <row r="147" spans="2:20" ht="33.75" hidden="1" x14ac:dyDescent="0.25">
      <c r="B147" s="58" t="s">
        <v>62</v>
      </c>
      <c r="C147" s="58" t="s">
        <v>980</v>
      </c>
      <c r="D147" s="39">
        <v>1</v>
      </c>
      <c r="E147" s="33" t="s">
        <v>396</v>
      </c>
      <c r="F147" s="58"/>
      <c r="G147" s="39" t="s">
        <v>375</v>
      </c>
      <c r="H147" s="39" t="s">
        <v>397</v>
      </c>
      <c r="I147" s="39" t="s">
        <v>398</v>
      </c>
      <c r="J147" s="60">
        <v>1</v>
      </c>
      <c r="K147" s="58" t="s">
        <v>29</v>
      </c>
      <c r="L147" s="60">
        <v>0</v>
      </c>
      <c r="M147" s="60">
        <v>0.2</v>
      </c>
      <c r="N147" s="60">
        <v>0.2</v>
      </c>
      <c r="O147" s="60">
        <v>0.2</v>
      </c>
      <c r="P147" s="60">
        <v>0.2</v>
      </c>
      <c r="Q147" s="60">
        <v>0.2</v>
      </c>
      <c r="R147" s="39" t="s">
        <v>399</v>
      </c>
      <c r="S147" s="86">
        <v>43831</v>
      </c>
      <c r="T147" s="86">
        <v>44196</v>
      </c>
    </row>
    <row r="148" spans="2:20" ht="22.5" hidden="1" x14ac:dyDescent="0.25">
      <c r="B148" s="58" t="s">
        <v>62</v>
      </c>
      <c r="C148" s="58" t="s">
        <v>980</v>
      </c>
      <c r="D148" s="39">
        <v>2</v>
      </c>
      <c r="E148" s="33" t="s">
        <v>400</v>
      </c>
      <c r="F148" s="58"/>
      <c r="G148" s="39" t="s">
        <v>375</v>
      </c>
      <c r="H148" s="39" t="s">
        <v>401</v>
      </c>
      <c r="I148" s="39" t="s">
        <v>385</v>
      </c>
      <c r="J148" s="39">
        <v>12</v>
      </c>
      <c r="K148" s="58" t="s">
        <v>28</v>
      </c>
      <c r="L148" s="39">
        <v>2</v>
      </c>
      <c r="M148" s="39">
        <v>2</v>
      </c>
      <c r="N148" s="39">
        <v>2</v>
      </c>
      <c r="O148" s="39">
        <v>2</v>
      </c>
      <c r="P148" s="39">
        <v>2</v>
      </c>
      <c r="Q148" s="39">
        <v>2</v>
      </c>
      <c r="R148" s="39" t="s">
        <v>399</v>
      </c>
      <c r="S148" s="86">
        <v>43831</v>
      </c>
      <c r="T148" s="86">
        <v>44196</v>
      </c>
    </row>
    <row r="149" spans="2:20" ht="33.75" hidden="1" x14ac:dyDescent="0.25">
      <c r="B149" s="58" t="s">
        <v>62</v>
      </c>
      <c r="C149" s="58" t="s">
        <v>980</v>
      </c>
      <c r="D149" s="39">
        <v>3</v>
      </c>
      <c r="E149" s="33" t="s">
        <v>402</v>
      </c>
      <c r="F149" s="58"/>
      <c r="G149" s="39" t="s">
        <v>375</v>
      </c>
      <c r="H149" s="39" t="s">
        <v>401</v>
      </c>
      <c r="I149" s="39" t="s">
        <v>403</v>
      </c>
      <c r="J149" s="39">
        <v>1</v>
      </c>
      <c r="K149" s="58" t="s">
        <v>28</v>
      </c>
      <c r="L149" s="39">
        <v>0</v>
      </c>
      <c r="M149" s="39">
        <v>0.2</v>
      </c>
      <c r="N149" s="39">
        <v>0.2</v>
      </c>
      <c r="O149" s="39">
        <v>0.2</v>
      </c>
      <c r="P149" s="39">
        <v>0.2</v>
      </c>
      <c r="Q149" s="39">
        <v>0.2</v>
      </c>
      <c r="R149" s="39" t="s">
        <v>399</v>
      </c>
      <c r="S149" s="86">
        <v>43831</v>
      </c>
      <c r="T149" s="86">
        <v>44196</v>
      </c>
    </row>
    <row r="150" spans="2:20" ht="45" hidden="1" x14ac:dyDescent="0.25">
      <c r="B150" s="58" t="s">
        <v>62</v>
      </c>
      <c r="C150" s="58" t="s">
        <v>981</v>
      </c>
      <c r="D150" s="39">
        <v>1</v>
      </c>
      <c r="E150" s="33" t="s">
        <v>404</v>
      </c>
      <c r="F150" s="58"/>
      <c r="G150" s="39" t="s">
        <v>375</v>
      </c>
      <c r="H150" s="39" t="s">
        <v>405</v>
      </c>
      <c r="I150" s="39" t="s">
        <v>406</v>
      </c>
      <c r="J150" s="60">
        <v>1</v>
      </c>
      <c r="K150" s="58" t="s">
        <v>29</v>
      </c>
      <c r="L150" s="61">
        <f t="shared" ref="L150:Q152" si="14">1/6</f>
        <v>0.16666666666666666</v>
      </c>
      <c r="M150" s="61">
        <f t="shared" si="14"/>
        <v>0.16666666666666666</v>
      </c>
      <c r="N150" s="61">
        <f t="shared" si="14"/>
        <v>0.16666666666666666</v>
      </c>
      <c r="O150" s="61">
        <f t="shared" si="14"/>
        <v>0.16666666666666666</v>
      </c>
      <c r="P150" s="61">
        <f t="shared" si="14"/>
        <v>0.16666666666666666</v>
      </c>
      <c r="Q150" s="61">
        <f t="shared" si="14"/>
        <v>0.16666666666666666</v>
      </c>
      <c r="R150" s="39" t="s">
        <v>399</v>
      </c>
      <c r="S150" s="86">
        <v>43831</v>
      </c>
      <c r="T150" s="86">
        <v>44196</v>
      </c>
    </row>
    <row r="151" spans="2:20" ht="45" hidden="1" x14ac:dyDescent="0.25">
      <c r="B151" s="58" t="s">
        <v>62</v>
      </c>
      <c r="C151" s="58" t="s">
        <v>981</v>
      </c>
      <c r="D151" s="39">
        <v>2</v>
      </c>
      <c r="E151" s="33" t="s">
        <v>407</v>
      </c>
      <c r="F151" s="58"/>
      <c r="G151" s="39" t="s">
        <v>375</v>
      </c>
      <c r="H151" s="39" t="s">
        <v>408</v>
      </c>
      <c r="I151" s="39" t="s">
        <v>406</v>
      </c>
      <c r="J151" s="60">
        <v>1</v>
      </c>
      <c r="K151" s="58" t="s">
        <v>29</v>
      </c>
      <c r="L151" s="61">
        <f t="shared" si="14"/>
        <v>0.16666666666666666</v>
      </c>
      <c r="M151" s="61">
        <f t="shared" si="14"/>
        <v>0.16666666666666666</v>
      </c>
      <c r="N151" s="61">
        <f t="shared" si="14"/>
        <v>0.16666666666666666</v>
      </c>
      <c r="O151" s="61">
        <f t="shared" si="14"/>
        <v>0.16666666666666666</v>
      </c>
      <c r="P151" s="61">
        <f t="shared" si="14"/>
        <v>0.16666666666666666</v>
      </c>
      <c r="Q151" s="61">
        <f t="shared" si="14"/>
        <v>0.16666666666666666</v>
      </c>
      <c r="R151" s="39" t="s">
        <v>409</v>
      </c>
      <c r="S151" s="86">
        <v>43831</v>
      </c>
      <c r="T151" s="86">
        <v>44196</v>
      </c>
    </row>
    <row r="152" spans="2:20" ht="45" hidden="1" x14ac:dyDescent="0.25">
      <c r="B152" s="58" t="s">
        <v>62</v>
      </c>
      <c r="C152" s="58" t="s">
        <v>981</v>
      </c>
      <c r="D152" s="39">
        <v>3</v>
      </c>
      <c r="E152" s="33" t="s">
        <v>410</v>
      </c>
      <c r="F152" s="58"/>
      <c r="G152" s="39" t="s">
        <v>375</v>
      </c>
      <c r="H152" s="39" t="s">
        <v>411</v>
      </c>
      <c r="I152" s="39" t="s">
        <v>406</v>
      </c>
      <c r="J152" s="60">
        <v>1</v>
      </c>
      <c r="K152" s="58" t="s">
        <v>29</v>
      </c>
      <c r="L152" s="61">
        <f t="shared" si="14"/>
        <v>0.16666666666666666</v>
      </c>
      <c r="M152" s="61">
        <f t="shared" si="14"/>
        <v>0.16666666666666666</v>
      </c>
      <c r="N152" s="61">
        <f t="shared" si="14"/>
        <v>0.16666666666666666</v>
      </c>
      <c r="O152" s="61">
        <f t="shared" si="14"/>
        <v>0.16666666666666666</v>
      </c>
      <c r="P152" s="61">
        <f t="shared" si="14"/>
        <v>0.16666666666666666</v>
      </c>
      <c r="Q152" s="61">
        <f t="shared" si="14"/>
        <v>0.16666666666666666</v>
      </c>
      <c r="R152" s="39" t="s">
        <v>412</v>
      </c>
      <c r="S152" s="86">
        <v>43831</v>
      </c>
      <c r="T152" s="86">
        <v>44196</v>
      </c>
    </row>
    <row r="153" spans="2:20" ht="56.25" hidden="1" x14ac:dyDescent="0.25">
      <c r="B153" s="58" t="s">
        <v>62</v>
      </c>
      <c r="C153" s="58" t="s">
        <v>50</v>
      </c>
      <c r="D153" s="39">
        <v>1</v>
      </c>
      <c r="E153" s="33" t="s">
        <v>413</v>
      </c>
      <c r="F153" s="58"/>
      <c r="G153" s="39" t="s">
        <v>375</v>
      </c>
      <c r="H153" s="39" t="s">
        <v>414</v>
      </c>
      <c r="I153" s="39" t="s">
        <v>415</v>
      </c>
      <c r="J153" s="39">
        <v>12</v>
      </c>
      <c r="K153" s="58" t="s">
        <v>28</v>
      </c>
      <c r="L153" s="39">
        <v>2</v>
      </c>
      <c r="M153" s="39">
        <v>2</v>
      </c>
      <c r="N153" s="39">
        <v>2</v>
      </c>
      <c r="O153" s="39">
        <v>2</v>
      </c>
      <c r="P153" s="39">
        <v>2</v>
      </c>
      <c r="Q153" s="39">
        <v>2</v>
      </c>
      <c r="R153" s="39" t="s">
        <v>378</v>
      </c>
      <c r="S153" s="86">
        <v>43831</v>
      </c>
      <c r="T153" s="86">
        <v>44196</v>
      </c>
    </row>
    <row r="154" spans="2:20" ht="56.25" hidden="1" x14ac:dyDescent="0.25">
      <c r="B154" s="58" t="s">
        <v>62</v>
      </c>
      <c r="C154" s="58" t="s">
        <v>50</v>
      </c>
      <c r="D154" s="39">
        <v>2</v>
      </c>
      <c r="E154" s="33" t="s">
        <v>416</v>
      </c>
      <c r="F154" s="58"/>
      <c r="G154" s="39" t="s">
        <v>375</v>
      </c>
      <c r="H154" s="39" t="s">
        <v>414</v>
      </c>
      <c r="I154" s="39" t="s">
        <v>415</v>
      </c>
      <c r="J154" s="39">
        <v>12</v>
      </c>
      <c r="K154" s="58" t="s">
        <v>28</v>
      </c>
      <c r="L154" s="39">
        <v>2</v>
      </c>
      <c r="M154" s="39">
        <v>2</v>
      </c>
      <c r="N154" s="39">
        <v>2</v>
      </c>
      <c r="O154" s="39">
        <v>2</v>
      </c>
      <c r="P154" s="39">
        <v>2</v>
      </c>
      <c r="Q154" s="39">
        <v>2</v>
      </c>
      <c r="R154" s="39" t="s">
        <v>378</v>
      </c>
      <c r="S154" s="86">
        <v>43831</v>
      </c>
      <c r="T154" s="86">
        <v>44196</v>
      </c>
    </row>
    <row r="155" spans="2:20" ht="56.25" hidden="1" x14ac:dyDescent="0.25">
      <c r="B155" s="58" t="s">
        <v>62</v>
      </c>
      <c r="C155" s="58" t="s">
        <v>50</v>
      </c>
      <c r="D155" s="39">
        <v>3</v>
      </c>
      <c r="E155" s="33" t="s">
        <v>417</v>
      </c>
      <c r="F155" s="58"/>
      <c r="G155" s="39" t="s">
        <v>375</v>
      </c>
      <c r="H155" s="39" t="s">
        <v>418</v>
      </c>
      <c r="I155" s="39" t="s">
        <v>388</v>
      </c>
      <c r="J155" s="60">
        <v>1</v>
      </c>
      <c r="K155" s="58" t="s">
        <v>29</v>
      </c>
      <c r="L155" s="61">
        <f t="shared" ref="L155:Q156" si="15">1/6</f>
        <v>0.16666666666666666</v>
      </c>
      <c r="M155" s="61">
        <f t="shared" si="15"/>
        <v>0.16666666666666666</v>
      </c>
      <c r="N155" s="61">
        <f t="shared" si="15"/>
        <v>0.16666666666666666</v>
      </c>
      <c r="O155" s="61">
        <f t="shared" si="15"/>
        <v>0.16666666666666666</v>
      </c>
      <c r="P155" s="61">
        <f t="shared" si="15"/>
        <v>0.16666666666666666</v>
      </c>
      <c r="Q155" s="61">
        <f t="shared" si="15"/>
        <v>0.16666666666666666</v>
      </c>
      <c r="R155" s="39" t="s">
        <v>378</v>
      </c>
      <c r="S155" s="86">
        <v>43831</v>
      </c>
      <c r="T155" s="86">
        <v>44196</v>
      </c>
    </row>
    <row r="156" spans="2:20" ht="56.25" hidden="1" x14ac:dyDescent="0.25">
      <c r="B156" s="58" t="s">
        <v>62</v>
      </c>
      <c r="C156" s="58" t="s">
        <v>50</v>
      </c>
      <c r="D156" s="39">
        <v>4</v>
      </c>
      <c r="E156" s="33" t="s">
        <v>419</v>
      </c>
      <c r="F156" s="58"/>
      <c r="G156" s="39" t="s">
        <v>375</v>
      </c>
      <c r="H156" s="39" t="s">
        <v>418</v>
      </c>
      <c r="I156" s="39" t="s">
        <v>388</v>
      </c>
      <c r="J156" s="60">
        <v>1</v>
      </c>
      <c r="K156" s="58" t="s">
        <v>29</v>
      </c>
      <c r="L156" s="61">
        <f t="shared" si="15"/>
        <v>0.16666666666666666</v>
      </c>
      <c r="M156" s="61">
        <f t="shared" si="15"/>
        <v>0.16666666666666666</v>
      </c>
      <c r="N156" s="61">
        <f t="shared" si="15"/>
        <v>0.16666666666666666</v>
      </c>
      <c r="O156" s="61">
        <f t="shared" si="15"/>
        <v>0.16666666666666666</v>
      </c>
      <c r="P156" s="61">
        <f t="shared" si="15"/>
        <v>0.16666666666666666</v>
      </c>
      <c r="Q156" s="61">
        <f t="shared" si="15"/>
        <v>0.16666666666666666</v>
      </c>
      <c r="R156" s="39" t="s">
        <v>378</v>
      </c>
      <c r="S156" s="86">
        <v>43831</v>
      </c>
      <c r="T156" s="86">
        <v>44196</v>
      </c>
    </row>
    <row r="157" spans="2:20" ht="56.25" hidden="1" x14ac:dyDescent="0.25">
      <c r="B157" s="58" t="s">
        <v>62</v>
      </c>
      <c r="C157" s="58" t="s">
        <v>54</v>
      </c>
      <c r="D157" s="39">
        <v>1</v>
      </c>
      <c r="E157" s="33" t="s">
        <v>420</v>
      </c>
      <c r="F157" s="58"/>
      <c r="G157" s="39" t="s">
        <v>375</v>
      </c>
      <c r="H157" s="39" t="s">
        <v>414</v>
      </c>
      <c r="I157" s="39" t="s">
        <v>421</v>
      </c>
      <c r="J157" s="39">
        <v>12</v>
      </c>
      <c r="K157" s="58" t="s">
        <v>28</v>
      </c>
      <c r="L157" s="39">
        <v>2</v>
      </c>
      <c r="M157" s="39">
        <v>2</v>
      </c>
      <c r="N157" s="39">
        <v>2</v>
      </c>
      <c r="O157" s="39">
        <v>2</v>
      </c>
      <c r="P157" s="39">
        <v>2</v>
      </c>
      <c r="Q157" s="39">
        <v>2</v>
      </c>
      <c r="R157" s="39" t="s">
        <v>409</v>
      </c>
      <c r="S157" s="86">
        <v>43831</v>
      </c>
      <c r="T157" s="86">
        <v>44196</v>
      </c>
    </row>
    <row r="158" spans="2:20" ht="56.25" hidden="1" x14ac:dyDescent="0.25">
      <c r="B158" s="58" t="s">
        <v>62</v>
      </c>
      <c r="C158" s="58" t="s">
        <v>54</v>
      </c>
      <c r="D158" s="39">
        <v>2</v>
      </c>
      <c r="E158" s="33" t="s">
        <v>422</v>
      </c>
      <c r="F158" s="58"/>
      <c r="G158" s="39" t="s">
        <v>375</v>
      </c>
      <c r="H158" s="39" t="s">
        <v>414</v>
      </c>
      <c r="I158" s="39" t="s">
        <v>421</v>
      </c>
      <c r="J158" s="39">
        <v>12</v>
      </c>
      <c r="K158" s="58" t="s">
        <v>28</v>
      </c>
      <c r="L158" s="39">
        <v>2</v>
      </c>
      <c r="M158" s="39">
        <v>2</v>
      </c>
      <c r="N158" s="39">
        <v>2</v>
      </c>
      <c r="O158" s="39">
        <v>2</v>
      </c>
      <c r="P158" s="39">
        <v>2</v>
      </c>
      <c r="Q158" s="39">
        <v>2</v>
      </c>
      <c r="R158" s="39" t="s">
        <v>409</v>
      </c>
      <c r="S158" s="86">
        <v>43831</v>
      </c>
      <c r="T158" s="86">
        <v>44196</v>
      </c>
    </row>
    <row r="159" spans="2:20" ht="56.25" hidden="1" x14ac:dyDescent="0.25">
      <c r="B159" s="58" t="s">
        <v>62</v>
      </c>
      <c r="C159" s="58" t="s">
        <v>54</v>
      </c>
      <c r="D159" s="39">
        <v>3</v>
      </c>
      <c r="E159" s="33" t="s">
        <v>423</v>
      </c>
      <c r="F159" s="58"/>
      <c r="G159" s="39" t="s">
        <v>375</v>
      </c>
      <c r="H159" s="39" t="s">
        <v>414</v>
      </c>
      <c r="I159" s="39" t="s">
        <v>421</v>
      </c>
      <c r="J159" s="39">
        <v>12</v>
      </c>
      <c r="K159" s="58" t="s">
        <v>28</v>
      </c>
      <c r="L159" s="39">
        <v>2</v>
      </c>
      <c r="M159" s="39">
        <v>2</v>
      </c>
      <c r="N159" s="39">
        <v>2</v>
      </c>
      <c r="O159" s="39">
        <v>2</v>
      </c>
      <c r="P159" s="39">
        <v>2</v>
      </c>
      <c r="Q159" s="39">
        <v>2</v>
      </c>
      <c r="R159" s="39" t="s">
        <v>409</v>
      </c>
      <c r="S159" s="86">
        <v>43831</v>
      </c>
      <c r="T159" s="86">
        <v>44196</v>
      </c>
    </row>
    <row r="160" spans="2:20" ht="56.25" hidden="1" x14ac:dyDescent="0.25">
      <c r="B160" s="58" t="s">
        <v>62</v>
      </c>
      <c r="C160" s="58" t="s">
        <v>54</v>
      </c>
      <c r="D160" s="39">
        <v>4</v>
      </c>
      <c r="E160" s="33" t="s">
        <v>424</v>
      </c>
      <c r="F160" s="58"/>
      <c r="G160" s="39" t="s">
        <v>375</v>
      </c>
      <c r="H160" s="39" t="s">
        <v>414</v>
      </c>
      <c r="I160" s="39" t="s">
        <v>421</v>
      </c>
      <c r="J160" s="39">
        <v>12</v>
      </c>
      <c r="K160" s="58" t="s">
        <v>28</v>
      </c>
      <c r="L160" s="39">
        <v>2</v>
      </c>
      <c r="M160" s="39">
        <v>2</v>
      </c>
      <c r="N160" s="39">
        <v>2</v>
      </c>
      <c r="O160" s="39">
        <v>2</v>
      </c>
      <c r="P160" s="39">
        <v>2</v>
      </c>
      <c r="Q160" s="39">
        <v>2</v>
      </c>
      <c r="R160" s="39" t="s">
        <v>409</v>
      </c>
      <c r="S160" s="86">
        <v>43831</v>
      </c>
      <c r="T160" s="86">
        <v>44196</v>
      </c>
    </row>
    <row r="161" spans="2:20" ht="56.25" hidden="1" x14ac:dyDescent="0.25">
      <c r="B161" s="58" t="s">
        <v>62</v>
      </c>
      <c r="C161" s="58" t="s">
        <v>54</v>
      </c>
      <c r="D161" s="39">
        <v>5</v>
      </c>
      <c r="E161" s="33" t="s">
        <v>413</v>
      </c>
      <c r="F161" s="58"/>
      <c r="G161" s="39" t="s">
        <v>375</v>
      </c>
      <c r="H161" s="39" t="s">
        <v>414</v>
      </c>
      <c r="I161" s="39" t="s">
        <v>421</v>
      </c>
      <c r="J161" s="39">
        <v>12</v>
      </c>
      <c r="K161" s="58" t="s">
        <v>28</v>
      </c>
      <c r="L161" s="39">
        <v>2</v>
      </c>
      <c r="M161" s="39">
        <v>2</v>
      </c>
      <c r="N161" s="39">
        <v>2</v>
      </c>
      <c r="O161" s="39">
        <v>2</v>
      </c>
      <c r="P161" s="39">
        <v>2</v>
      </c>
      <c r="Q161" s="39">
        <v>2</v>
      </c>
      <c r="R161" s="39" t="s">
        <v>409</v>
      </c>
      <c r="S161" s="86">
        <v>43831</v>
      </c>
      <c r="T161" s="86">
        <v>44196</v>
      </c>
    </row>
    <row r="162" spans="2:20" ht="56.25" hidden="1" x14ac:dyDescent="0.25">
      <c r="B162" s="58" t="s">
        <v>62</v>
      </c>
      <c r="C162" s="58" t="s">
        <v>54</v>
      </c>
      <c r="D162" s="39">
        <v>6</v>
      </c>
      <c r="E162" s="33" t="s">
        <v>425</v>
      </c>
      <c r="F162" s="58"/>
      <c r="G162" s="39" t="s">
        <v>375</v>
      </c>
      <c r="H162" s="39" t="s">
        <v>414</v>
      </c>
      <c r="I162" s="39" t="s">
        <v>421</v>
      </c>
      <c r="J162" s="39">
        <v>12</v>
      </c>
      <c r="K162" s="58" t="s">
        <v>28</v>
      </c>
      <c r="L162" s="39">
        <v>2</v>
      </c>
      <c r="M162" s="39">
        <v>2</v>
      </c>
      <c r="N162" s="39">
        <v>2</v>
      </c>
      <c r="O162" s="39">
        <v>2</v>
      </c>
      <c r="P162" s="39">
        <v>2</v>
      </c>
      <c r="Q162" s="39">
        <v>2</v>
      </c>
      <c r="R162" s="39" t="s">
        <v>409</v>
      </c>
      <c r="S162" s="86">
        <v>43831</v>
      </c>
      <c r="T162" s="86">
        <v>44196</v>
      </c>
    </row>
    <row r="163" spans="2:20" ht="45" hidden="1" x14ac:dyDescent="0.25">
      <c r="B163" s="58" t="s">
        <v>62</v>
      </c>
      <c r="C163" s="58" t="s">
        <v>45</v>
      </c>
      <c r="D163" s="39">
        <v>1</v>
      </c>
      <c r="E163" s="33" t="s">
        <v>426</v>
      </c>
      <c r="F163" s="58"/>
      <c r="G163" s="39" t="s">
        <v>375</v>
      </c>
      <c r="H163" s="39" t="s">
        <v>414</v>
      </c>
      <c r="I163" s="39" t="s">
        <v>427</v>
      </c>
      <c r="J163" s="60">
        <v>1</v>
      </c>
      <c r="K163" s="58" t="s">
        <v>29</v>
      </c>
      <c r="L163" s="61">
        <f t="shared" ref="L163:Q164" si="16">1/6</f>
        <v>0.16666666666666666</v>
      </c>
      <c r="M163" s="61">
        <f t="shared" si="16"/>
        <v>0.16666666666666666</v>
      </c>
      <c r="N163" s="61">
        <f t="shared" si="16"/>
        <v>0.16666666666666666</v>
      </c>
      <c r="O163" s="61">
        <f t="shared" si="16"/>
        <v>0.16666666666666666</v>
      </c>
      <c r="P163" s="61">
        <f t="shared" si="16"/>
        <v>0.16666666666666666</v>
      </c>
      <c r="Q163" s="61">
        <f t="shared" si="16"/>
        <v>0.16666666666666666</v>
      </c>
      <c r="R163" s="39" t="s">
        <v>412</v>
      </c>
      <c r="S163" s="86">
        <v>43831</v>
      </c>
      <c r="T163" s="86">
        <v>44196</v>
      </c>
    </row>
    <row r="164" spans="2:20" ht="45" hidden="1" x14ac:dyDescent="0.25">
      <c r="B164" s="58" t="s">
        <v>62</v>
      </c>
      <c r="C164" s="58" t="s">
        <v>45</v>
      </c>
      <c r="D164" s="39">
        <v>2</v>
      </c>
      <c r="E164" s="33" t="s">
        <v>428</v>
      </c>
      <c r="F164" s="58"/>
      <c r="G164" s="39" t="s">
        <v>375</v>
      </c>
      <c r="H164" s="39" t="s">
        <v>414</v>
      </c>
      <c r="I164" s="39" t="s">
        <v>429</v>
      </c>
      <c r="J164" s="60">
        <v>1</v>
      </c>
      <c r="K164" s="58" t="s">
        <v>29</v>
      </c>
      <c r="L164" s="61">
        <f t="shared" si="16"/>
        <v>0.16666666666666666</v>
      </c>
      <c r="M164" s="61">
        <f t="shared" si="16"/>
        <v>0.16666666666666666</v>
      </c>
      <c r="N164" s="61">
        <f t="shared" si="16"/>
        <v>0.16666666666666666</v>
      </c>
      <c r="O164" s="61">
        <f t="shared" si="16"/>
        <v>0.16666666666666666</v>
      </c>
      <c r="P164" s="61">
        <f t="shared" si="16"/>
        <v>0.16666666666666666</v>
      </c>
      <c r="Q164" s="61">
        <f t="shared" si="16"/>
        <v>0.16666666666666666</v>
      </c>
      <c r="R164" s="39" t="s">
        <v>412</v>
      </c>
      <c r="S164" s="86">
        <v>43831</v>
      </c>
      <c r="T164" s="86">
        <v>44196</v>
      </c>
    </row>
    <row r="165" spans="2:20" ht="67.5" hidden="1" x14ac:dyDescent="0.25">
      <c r="B165" s="58" t="s">
        <v>62</v>
      </c>
      <c r="C165" s="58" t="s">
        <v>53</v>
      </c>
      <c r="D165" s="39">
        <v>1</v>
      </c>
      <c r="E165" s="33" t="s">
        <v>430</v>
      </c>
      <c r="F165" s="58"/>
      <c r="G165" s="39" t="s">
        <v>375</v>
      </c>
      <c r="H165" s="39" t="s">
        <v>414</v>
      </c>
      <c r="I165" s="39" t="s">
        <v>385</v>
      </c>
      <c r="J165" s="39">
        <v>12</v>
      </c>
      <c r="K165" s="58" t="s">
        <v>28</v>
      </c>
      <c r="L165" s="39">
        <v>2</v>
      </c>
      <c r="M165" s="39">
        <v>2</v>
      </c>
      <c r="N165" s="39">
        <v>2</v>
      </c>
      <c r="O165" s="39">
        <v>2</v>
      </c>
      <c r="P165" s="39">
        <v>2</v>
      </c>
      <c r="Q165" s="39">
        <v>2</v>
      </c>
      <c r="R165" s="39" t="s">
        <v>378</v>
      </c>
      <c r="S165" s="86">
        <v>43831</v>
      </c>
      <c r="T165" s="86">
        <v>44196</v>
      </c>
    </row>
    <row r="166" spans="2:20" ht="67.5" hidden="1" x14ac:dyDescent="0.25">
      <c r="B166" s="58" t="s">
        <v>62</v>
      </c>
      <c r="C166" s="58" t="s">
        <v>53</v>
      </c>
      <c r="D166" s="39">
        <v>2</v>
      </c>
      <c r="E166" s="33" t="s">
        <v>431</v>
      </c>
      <c r="F166" s="58"/>
      <c r="G166" s="39" t="s">
        <v>375</v>
      </c>
      <c r="H166" s="39" t="s">
        <v>414</v>
      </c>
      <c r="I166" s="39" t="s">
        <v>385</v>
      </c>
      <c r="J166" s="39">
        <v>12</v>
      </c>
      <c r="K166" s="58" t="s">
        <v>28</v>
      </c>
      <c r="L166" s="39">
        <v>2</v>
      </c>
      <c r="M166" s="39">
        <v>2</v>
      </c>
      <c r="N166" s="39">
        <v>2</v>
      </c>
      <c r="O166" s="39">
        <v>2</v>
      </c>
      <c r="P166" s="39">
        <v>2</v>
      </c>
      <c r="Q166" s="39">
        <v>2</v>
      </c>
      <c r="R166" s="39" t="s">
        <v>378</v>
      </c>
      <c r="S166" s="86">
        <v>43831</v>
      </c>
      <c r="T166" s="86">
        <v>44196</v>
      </c>
    </row>
    <row r="167" spans="2:20" ht="67.5" hidden="1" x14ac:dyDescent="0.25">
      <c r="B167" s="58" t="s">
        <v>62</v>
      </c>
      <c r="C167" s="58" t="s">
        <v>53</v>
      </c>
      <c r="D167" s="39">
        <v>3</v>
      </c>
      <c r="E167" s="33" t="s">
        <v>432</v>
      </c>
      <c r="F167" s="58"/>
      <c r="G167" s="39" t="s">
        <v>375</v>
      </c>
      <c r="H167" s="39" t="s">
        <v>414</v>
      </c>
      <c r="I167" s="39" t="s">
        <v>385</v>
      </c>
      <c r="J167" s="39">
        <v>12</v>
      </c>
      <c r="K167" s="58" t="s">
        <v>28</v>
      </c>
      <c r="L167" s="39">
        <v>2</v>
      </c>
      <c r="M167" s="39">
        <v>2</v>
      </c>
      <c r="N167" s="39">
        <v>2</v>
      </c>
      <c r="O167" s="39">
        <v>2</v>
      </c>
      <c r="P167" s="39">
        <v>2</v>
      </c>
      <c r="Q167" s="39">
        <v>2</v>
      </c>
      <c r="R167" s="39" t="s">
        <v>378</v>
      </c>
      <c r="S167" s="86">
        <v>43831</v>
      </c>
      <c r="T167" s="86">
        <v>44196</v>
      </c>
    </row>
    <row r="168" spans="2:20" ht="67.5" hidden="1" x14ac:dyDescent="0.25">
      <c r="B168" s="58" t="s">
        <v>62</v>
      </c>
      <c r="C168" s="58" t="s">
        <v>53</v>
      </c>
      <c r="D168" s="39">
        <v>4</v>
      </c>
      <c r="E168" s="33" t="s">
        <v>433</v>
      </c>
      <c r="F168" s="58"/>
      <c r="G168" s="39" t="s">
        <v>375</v>
      </c>
      <c r="H168" s="39" t="s">
        <v>414</v>
      </c>
      <c r="I168" s="39" t="s">
        <v>385</v>
      </c>
      <c r="J168" s="39">
        <v>12</v>
      </c>
      <c r="K168" s="58" t="s">
        <v>28</v>
      </c>
      <c r="L168" s="39">
        <v>2</v>
      </c>
      <c r="M168" s="39">
        <v>2</v>
      </c>
      <c r="N168" s="39">
        <v>2</v>
      </c>
      <c r="O168" s="39">
        <v>2</v>
      </c>
      <c r="P168" s="39">
        <v>2</v>
      </c>
      <c r="Q168" s="39">
        <v>2</v>
      </c>
      <c r="R168" s="39" t="s">
        <v>378</v>
      </c>
      <c r="S168" s="86">
        <v>43831</v>
      </c>
      <c r="T168" s="86">
        <v>44196</v>
      </c>
    </row>
    <row r="169" spans="2:20" ht="67.5" hidden="1" x14ac:dyDescent="0.25">
      <c r="B169" s="58" t="s">
        <v>62</v>
      </c>
      <c r="C169" s="58" t="s">
        <v>53</v>
      </c>
      <c r="D169" s="39">
        <v>5</v>
      </c>
      <c r="E169" s="33" t="s">
        <v>417</v>
      </c>
      <c r="F169" s="58"/>
      <c r="G169" s="39" t="s">
        <v>375</v>
      </c>
      <c r="H169" s="39" t="s">
        <v>414</v>
      </c>
      <c r="I169" s="39" t="s">
        <v>385</v>
      </c>
      <c r="J169" s="39">
        <v>12</v>
      </c>
      <c r="K169" s="58" t="s">
        <v>28</v>
      </c>
      <c r="L169" s="39">
        <v>2</v>
      </c>
      <c r="M169" s="39">
        <v>2</v>
      </c>
      <c r="N169" s="39">
        <v>2</v>
      </c>
      <c r="O169" s="39">
        <v>2</v>
      </c>
      <c r="P169" s="39">
        <v>2</v>
      </c>
      <c r="Q169" s="39">
        <v>2</v>
      </c>
      <c r="R169" s="39" t="s">
        <v>378</v>
      </c>
      <c r="S169" s="86">
        <v>43831</v>
      </c>
      <c r="T169" s="86">
        <v>44196</v>
      </c>
    </row>
    <row r="170" spans="2:20" ht="67.5" hidden="1" x14ac:dyDescent="0.25">
      <c r="B170" s="58" t="s">
        <v>62</v>
      </c>
      <c r="C170" s="58" t="s">
        <v>52</v>
      </c>
      <c r="D170" s="39">
        <v>1</v>
      </c>
      <c r="E170" s="33" t="s">
        <v>434</v>
      </c>
      <c r="F170" s="58"/>
      <c r="G170" s="39" t="s">
        <v>375</v>
      </c>
      <c r="H170" s="39" t="s">
        <v>414</v>
      </c>
      <c r="I170" s="39" t="s">
        <v>435</v>
      </c>
      <c r="J170" s="60">
        <v>1</v>
      </c>
      <c r="K170" s="58" t="s">
        <v>29</v>
      </c>
      <c r="L170" s="39"/>
      <c r="M170" s="39"/>
      <c r="N170" s="39"/>
      <c r="O170" s="60">
        <v>0.2</v>
      </c>
      <c r="P170" s="60">
        <v>0.4</v>
      </c>
      <c r="Q170" s="60">
        <v>0.4</v>
      </c>
      <c r="R170" s="39" t="s">
        <v>378</v>
      </c>
      <c r="S170" s="86">
        <v>43831</v>
      </c>
      <c r="T170" s="86">
        <v>44196</v>
      </c>
    </row>
    <row r="171" spans="2:20" ht="67.5" hidden="1" x14ac:dyDescent="0.25">
      <c r="B171" s="58" t="s">
        <v>62</v>
      </c>
      <c r="C171" s="58" t="s">
        <v>52</v>
      </c>
      <c r="D171" s="39">
        <v>2</v>
      </c>
      <c r="E171" s="33" t="s">
        <v>436</v>
      </c>
      <c r="F171" s="58"/>
      <c r="G171" s="39" t="s">
        <v>375</v>
      </c>
      <c r="H171" s="39" t="s">
        <v>414</v>
      </c>
      <c r="I171" s="39" t="s">
        <v>435</v>
      </c>
      <c r="J171" s="60">
        <v>1</v>
      </c>
      <c r="K171" s="58" t="s">
        <v>29</v>
      </c>
      <c r="L171" s="39"/>
      <c r="M171" s="39"/>
      <c r="N171" s="39"/>
      <c r="O171" s="60">
        <v>0.2</v>
      </c>
      <c r="P171" s="60">
        <v>0.4</v>
      </c>
      <c r="Q171" s="60">
        <v>0.4</v>
      </c>
      <c r="R171" s="39" t="s">
        <v>378</v>
      </c>
      <c r="S171" s="86">
        <v>43831</v>
      </c>
      <c r="T171" s="86">
        <v>44196</v>
      </c>
    </row>
    <row r="172" spans="2:20" ht="45" hidden="1" x14ac:dyDescent="0.25">
      <c r="B172" s="54" t="s">
        <v>65</v>
      </c>
      <c r="C172" s="54" t="s">
        <v>936</v>
      </c>
      <c r="D172" s="49">
        <v>1</v>
      </c>
      <c r="E172" s="36" t="s">
        <v>533</v>
      </c>
      <c r="F172" s="14"/>
      <c r="G172" s="39" t="s">
        <v>74</v>
      </c>
      <c r="H172" s="16" t="s">
        <v>534</v>
      </c>
      <c r="I172" s="49" t="s">
        <v>935</v>
      </c>
      <c r="J172" s="50">
        <v>1</v>
      </c>
      <c r="K172" s="63" t="s">
        <v>29</v>
      </c>
      <c r="L172" s="50">
        <v>0.1</v>
      </c>
      <c r="M172" s="50">
        <v>0.2</v>
      </c>
      <c r="N172" s="50">
        <v>0.2</v>
      </c>
      <c r="O172" s="50">
        <v>0.22</v>
      </c>
      <c r="P172" s="50">
        <v>0.1</v>
      </c>
      <c r="Q172" s="50">
        <v>0.18</v>
      </c>
      <c r="R172" s="52" t="s">
        <v>535</v>
      </c>
      <c r="S172" s="29">
        <v>43831</v>
      </c>
      <c r="T172" s="29">
        <v>44196</v>
      </c>
    </row>
    <row r="173" spans="2:20" ht="45" hidden="1" x14ac:dyDescent="0.25">
      <c r="B173" s="54" t="s">
        <v>65</v>
      </c>
      <c r="C173" s="54" t="s">
        <v>936</v>
      </c>
      <c r="D173" s="49">
        <v>2</v>
      </c>
      <c r="E173" s="36" t="s">
        <v>536</v>
      </c>
      <c r="F173" s="14"/>
      <c r="G173" s="39" t="s">
        <v>74</v>
      </c>
      <c r="H173" s="16" t="s">
        <v>537</v>
      </c>
      <c r="I173" s="49" t="s">
        <v>934</v>
      </c>
      <c r="J173" s="50">
        <v>1</v>
      </c>
      <c r="K173" s="63" t="s">
        <v>29</v>
      </c>
      <c r="L173" s="50">
        <v>0.1</v>
      </c>
      <c r="M173" s="50">
        <v>0.2</v>
      </c>
      <c r="N173" s="50">
        <v>0.2</v>
      </c>
      <c r="O173" s="50">
        <v>0.22</v>
      </c>
      <c r="P173" s="50">
        <v>0.1</v>
      </c>
      <c r="Q173" s="50">
        <v>0.18</v>
      </c>
      <c r="R173" s="52" t="s">
        <v>535</v>
      </c>
      <c r="S173" s="29">
        <v>43831</v>
      </c>
      <c r="T173" s="29">
        <v>44196</v>
      </c>
    </row>
    <row r="174" spans="2:20" ht="33.75" hidden="1" x14ac:dyDescent="0.25">
      <c r="B174" s="54" t="s">
        <v>65</v>
      </c>
      <c r="C174" s="54" t="s">
        <v>936</v>
      </c>
      <c r="D174" s="49">
        <v>3</v>
      </c>
      <c r="E174" s="36" t="s">
        <v>538</v>
      </c>
      <c r="F174" s="14"/>
      <c r="G174" s="39" t="s">
        <v>74</v>
      </c>
      <c r="H174" s="16" t="s">
        <v>539</v>
      </c>
      <c r="I174" s="49" t="s">
        <v>540</v>
      </c>
      <c r="J174" s="50">
        <v>1</v>
      </c>
      <c r="K174" s="63" t="s">
        <v>29</v>
      </c>
      <c r="L174" s="50"/>
      <c r="M174" s="50">
        <v>0.2</v>
      </c>
      <c r="N174" s="50">
        <v>0.2</v>
      </c>
      <c r="O174" s="50">
        <v>0.2</v>
      </c>
      <c r="P174" s="50">
        <v>0.2</v>
      </c>
      <c r="Q174" s="50">
        <v>0.2</v>
      </c>
      <c r="R174" s="52" t="s">
        <v>535</v>
      </c>
      <c r="S174" s="29">
        <v>43891</v>
      </c>
      <c r="T174" s="29">
        <v>44196</v>
      </c>
    </row>
    <row r="175" spans="2:20" ht="33.75" hidden="1" x14ac:dyDescent="0.25">
      <c r="B175" s="54" t="s">
        <v>65</v>
      </c>
      <c r="C175" s="54" t="s">
        <v>936</v>
      </c>
      <c r="D175" s="49">
        <v>4</v>
      </c>
      <c r="E175" s="36" t="s">
        <v>541</v>
      </c>
      <c r="F175" s="14"/>
      <c r="G175" s="39" t="s">
        <v>74</v>
      </c>
      <c r="H175" s="16" t="s">
        <v>542</v>
      </c>
      <c r="I175" s="49" t="s">
        <v>543</v>
      </c>
      <c r="J175" s="108">
        <v>1</v>
      </c>
      <c r="K175" s="63" t="s">
        <v>28</v>
      </c>
      <c r="L175" s="50"/>
      <c r="M175" s="108">
        <v>1</v>
      </c>
      <c r="N175" s="50"/>
      <c r="O175" s="50"/>
      <c r="P175" s="50"/>
      <c r="Q175" s="50"/>
      <c r="R175" s="52" t="s">
        <v>535</v>
      </c>
      <c r="S175" s="29">
        <v>43891</v>
      </c>
      <c r="T175" s="29">
        <v>43951</v>
      </c>
    </row>
    <row r="176" spans="2:20" ht="33.75" hidden="1" x14ac:dyDescent="0.25">
      <c r="B176" s="54" t="s">
        <v>65</v>
      </c>
      <c r="C176" s="54" t="s">
        <v>936</v>
      </c>
      <c r="D176" s="49">
        <v>5</v>
      </c>
      <c r="E176" s="36" t="s">
        <v>544</v>
      </c>
      <c r="F176" s="14"/>
      <c r="G176" s="39" t="s">
        <v>74</v>
      </c>
      <c r="H176" s="16" t="s">
        <v>545</v>
      </c>
      <c r="I176" s="49" t="s">
        <v>546</v>
      </c>
      <c r="J176" s="49">
        <v>330</v>
      </c>
      <c r="K176" s="63" t="s">
        <v>28</v>
      </c>
      <c r="L176" s="49">
        <v>33</v>
      </c>
      <c r="M176" s="49">
        <v>66</v>
      </c>
      <c r="N176" s="49">
        <v>66</v>
      </c>
      <c r="O176" s="49">
        <v>66</v>
      </c>
      <c r="P176" s="49">
        <v>33</v>
      </c>
      <c r="Q176" s="49">
        <v>66</v>
      </c>
      <c r="R176" s="52" t="s">
        <v>535</v>
      </c>
      <c r="S176" s="29">
        <v>43831</v>
      </c>
      <c r="T176" s="29">
        <v>44196</v>
      </c>
    </row>
    <row r="177" spans="2:20" ht="56.25" hidden="1" x14ac:dyDescent="0.25">
      <c r="B177" s="54" t="s">
        <v>65</v>
      </c>
      <c r="C177" s="54" t="s">
        <v>936</v>
      </c>
      <c r="D177" s="49">
        <v>6</v>
      </c>
      <c r="E177" s="36" t="s">
        <v>547</v>
      </c>
      <c r="F177" s="14"/>
      <c r="G177" s="39" t="s">
        <v>74</v>
      </c>
      <c r="H177" s="16" t="s">
        <v>548</v>
      </c>
      <c r="I177" s="49" t="s">
        <v>549</v>
      </c>
      <c r="J177" s="108">
        <v>9</v>
      </c>
      <c r="K177" s="63" t="s">
        <v>28</v>
      </c>
      <c r="L177" s="108"/>
      <c r="M177" s="108">
        <v>2</v>
      </c>
      <c r="N177" s="108">
        <v>2</v>
      </c>
      <c r="O177" s="108">
        <v>2</v>
      </c>
      <c r="P177" s="108">
        <v>1</v>
      </c>
      <c r="Q177" s="108">
        <v>2</v>
      </c>
      <c r="R177" s="52" t="s">
        <v>535</v>
      </c>
      <c r="S177" s="29">
        <v>43831</v>
      </c>
      <c r="T177" s="29">
        <v>44196</v>
      </c>
    </row>
    <row r="178" spans="2:20" ht="45" hidden="1" x14ac:dyDescent="0.25">
      <c r="B178" s="54" t="s">
        <v>65</v>
      </c>
      <c r="C178" s="54" t="s">
        <v>936</v>
      </c>
      <c r="D178" s="49">
        <v>7</v>
      </c>
      <c r="E178" s="36" t="s">
        <v>550</v>
      </c>
      <c r="F178" s="46"/>
      <c r="G178" s="39" t="s">
        <v>74</v>
      </c>
      <c r="H178" s="16" t="s">
        <v>551</v>
      </c>
      <c r="I178" s="49" t="s">
        <v>552</v>
      </c>
      <c r="J178" s="49">
        <v>66</v>
      </c>
      <c r="K178" s="63" t="s">
        <v>28</v>
      </c>
      <c r="L178" s="49">
        <v>8</v>
      </c>
      <c r="M178" s="49">
        <v>16</v>
      </c>
      <c r="N178" s="49">
        <v>17</v>
      </c>
      <c r="O178" s="49">
        <v>16</v>
      </c>
      <c r="P178" s="49">
        <v>8</v>
      </c>
      <c r="Q178" s="49">
        <v>1</v>
      </c>
      <c r="R178" s="52" t="s">
        <v>535</v>
      </c>
      <c r="S178" s="29">
        <v>43831</v>
      </c>
      <c r="T178" s="29">
        <v>44196</v>
      </c>
    </row>
    <row r="179" spans="2:20" s="81" customFormat="1" ht="56.25" hidden="1" x14ac:dyDescent="0.25">
      <c r="B179" s="35" t="s">
        <v>58</v>
      </c>
      <c r="C179" s="82" t="s">
        <v>5</v>
      </c>
      <c r="D179" s="76">
        <v>35</v>
      </c>
      <c r="E179" s="72" t="s">
        <v>720</v>
      </c>
      <c r="F179" s="78"/>
      <c r="G179" s="39" t="s">
        <v>843</v>
      </c>
      <c r="H179" s="76" t="s">
        <v>944</v>
      </c>
      <c r="I179" s="76" t="s">
        <v>870</v>
      </c>
      <c r="J179" s="155">
        <v>1</v>
      </c>
      <c r="K179" s="76" t="s">
        <v>29</v>
      </c>
      <c r="L179" s="80">
        <v>0.2</v>
      </c>
      <c r="M179" s="80">
        <v>0.2</v>
      </c>
      <c r="N179" s="80">
        <v>0.2</v>
      </c>
      <c r="O179" s="80">
        <v>0.2</v>
      </c>
      <c r="P179" s="80"/>
      <c r="Q179" s="80"/>
      <c r="R179" s="19" t="s">
        <v>839</v>
      </c>
      <c r="S179" s="84">
        <v>43831</v>
      </c>
      <c r="T179" s="84">
        <v>44074</v>
      </c>
    </row>
    <row r="180" spans="2:20" ht="33.75" hidden="1" x14ac:dyDescent="0.25">
      <c r="B180" s="54" t="s">
        <v>889</v>
      </c>
      <c r="C180" s="54" t="s">
        <v>888</v>
      </c>
      <c r="D180" s="39">
        <v>36</v>
      </c>
      <c r="E180" s="72" t="s">
        <v>721</v>
      </c>
      <c r="F180" s="70"/>
      <c r="G180" s="39" t="s">
        <v>843</v>
      </c>
      <c r="H180" s="39" t="s">
        <v>722</v>
      </c>
      <c r="I180" s="39" t="s">
        <v>972</v>
      </c>
      <c r="J180" s="127">
        <v>1</v>
      </c>
      <c r="K180" s="39" t="s">
        <v>29</v>
      </c>
      <c r="L180" s="61">
        <f t="shared" ref="L180:Q180" si="17">1/6</f>
        <v>0.16666666666666666</v>
      </c>
      <c r="M180" s="61">
        <f t="shared" si="17"/>
        <v>0.16666666666666666</v>
      </c>
      <c r="N180" s="61">
        <f t="shared" si="17"/>
        <v>0.16666666666666666</v>
      </c>
      <c r="O180" s="61">
        <f t="shared" si="17"/>
        <v>0.16666666666666666</v>
      </c>
      <c r="P180" s="61">
        <f t="shared" si="17"/>
        <v>0.16666666666666666</v>
      </c>
      <c r="Q180" s="61">
        <f t="shared" si="17"/>
        <v>0.16666666666666666</v>
      </c>
      <c r="R180" s="21" t="s">
        <v>686</v>
      </c>
      <c r="S180" s="85">
        <v>43831</v>
      </c>
      <c r="T180" s="84">
        <v>44196</v>
      </c>
    </row>
    <row r="181" spans="2:20" ht="78.75" hidden="1" x14ac:dyDescent="0.25">
      <c r="B181" s="54" t="s">
        <v>66</v>
      </c>
      <c r="C181" s="54" t="s">
        <v>968</v>
      </c>
      <c r="D181" s="39">
        <v>37</v>
      </c>
      <c r="E181" s="72" t="s">
        <v>723</v>
      </c>
      <c r="F181" s="70"/>
      <c r="G181" s="39" t="s">
        <v>843</v>
      </c>
      <c r="H181" s="39" t="s">
        <v>952</v>
      </c>
      <c r="I181" s="39" t="s">
        <v>954</v>
      </c>
      <c r="J181" s="49">
        <v>2</v>
      </c>
      <c r="K181" s="39" t="s">
        <v>28</v>
      </c>
      <c r="L181" s="61"/>
      <c r="M181" s="61"/>
      <c r="N181" s="49">
        <v>1</v>
      </c>
      <c r="O181" s="61"/>
      <c r="P181" s="49">
        <v>1</v>
      </c>
      <c r="Q181" s="61"/>
      <c r="R181" s="21" t="s">
        <v>724</v>
      </c>
      <c r="S181" s="85">
        <v>43966</v>
      </c>
      <c r="T181" s="86">
        <v>44089</v>
      </c>
    </row>
    <row r="182" spans="2:20" ht="56.25" hidden="1" x14ac:dyDescent="0.25">
      <c r="B182" s="35" t="s">
        <v>58</v>
      </c>
      <c r="C182" s="35" t="s">
        <v>5</v>
      </c>
      <c r="D182" s="49">
        <v>1</v>
      </c>
      <c r="E182" s="36" t="s">
        <v>153</v>
      </c>
      <c r="F182" s="14"/>
      <c r="G182" s="39" t="s">
        <v>74</v>
      </c>
      <c r="H182" s="16" t="s">
        <v>154</v>
      </c>
      <c r="I182" s="49" t="s">
        <v>865</v>
      </c>
      <c r="J182" s="50">
        <v>1</v>
      </c>
      <c r="K182" s="63" t="s">
        <v>29</v>
      </c>
      <c r="L182" s="50">
        <v>1</v>
      </c>
      <c r="M182" s="50"/>
      <c r="N182" s="50"/>
      <c r="O182" s="50"/>
      <c r="P182" s="50"/>
      <c r="Q182" s="50"/>
      <c r="R182" s="52" t="s">
        <v>155</v>
      </c>
      <c r="S182" s="29">
        <v>43466</v>
      </c>
      <c r="T182" s="29">
        <v>43845</v>
      </c>
    </row>
    <row r="183" spans="2:20" ht="56.25" hidden="1" x14ac:dyDescent="0.25">
      <c r="B183" s="35" t="s">
        <v>58</v>
      </c>
      <c r="C183" s="35" t="s">
        <v>5</v>
      </c>
      <c r="D183" s="49">
        <v>2</v>
      </c>
      <c r="E183" s="36" t="s">
        <v>156</v>
      </c>
      <c r="F183" s="14"/>
      <c r="G183" s="39" t="s">
        <v>74</v>
      </c>
      <c r="H183" s="16" t="s">
        <v>154</v>
      </c>
      <c r="I183" s="49" t="s">
        <v>866</v>
      </c>
      <c r="J183" s="50">
        <v>1</v>
      </c>
      <c r="K183" s="63" t="s">
        <v>29</v>
      </c>
      <c r="L183" s="50"/>
      <c r="M183" s="50">
        <v>0.2</v>
      </c>
      <c r="N183" s="50">
        <v>0.2</v>
      </c>
      <c r="O183" s="50">
        <v>0.2</v>
      </c>
      <c r="P183" s="50">
        <v>0.2</v>
      </c>
      <c r="Q183" s="50">
        <v>0.2</v>
      </c>
      <c r="R183" s="52" t="s">
        <v>155</v>
      </c>
      <c r="S183" s="29">
        <v>43466</v>
      </c>
      <c r="T183" s="29">
        <v>44196</v>
      </c>
    </row>
    <row r="184" spans="2:20" ht="56.25" hidden="1" x14ac:dyDescent="0.25">
      <c r="B184" s="35" t="s">
        <v>58</v>
      </c>
      <c r="C184" s="35" t="s">
        <v>5</v>
      </c>
      <c r="D184" s="49">
        <v>3</v>
      </c>
      <c r="E184" s="36" t="s">
        <v>157</v>
      </c>
      <c r="F184" s="14"/>
      <c r="G184" s="39" t="s">
        <v>74</v>
      </c>
      <c r="H184" s="16" t="s">
        <v>158</v>
      </c>
      <c r="I184" s="49" t="s">
        <v>867</v>
      </c>
      <c r="J184" s="50">
        <v>1</v>
      </c>
      <c r="K184" s="63" t="s">
        <v>29</v>
      </c>
      <c r="L184" s="50"/>
      <c r="M184" s="50"/>
      <c r="N184" s="50">
        <v>0.5</v>
      </c>
      <c r="O184" s="50"/>
      <c r="P184" s="50">
        <v>0.5</v>
      </c>
      <c r="Q184" s="50"/>
      <c r="R184" s="52" t="s">
        <v>159</v>
      </c>
      <c r="S184" s="29">
        <v>43496</v>
      </c>
      <c r="T184" s="29">
        <v>44196</v>
      </c>
    </row>
    <row r="185" spans="2:20" ht="22.5" hidden="1" x14ac:dyDescent="0.25">
      <c r="B185" s="35" t="s">
        <v>58</v>
      </c>
      <c r="C185" s="35" t="s">
        <v>5</v>
      </c>
      <c r="D185" s="89">
        <v>4</v>
      </c>
      <c r="E185" s="35" t="s">
        <v>77</v>
      </c>
      <c r="F185" s="45"/>
      <c r="G185" s="39" t="s">
        <v>74</v>
      </c>
      <c r="H185" s="18" t="s">
        <v>78</v>
      </c>
      <c r="I185" s="89" t="s">
        <v>79</v>
      </c>
      <c r="J185" s="89">
        <v>1</v>
      </c>
      <c r="K185" s="88" t="s">
        <v>28</v>
      </c>
      <c r="L185" s="89">
        <v>1</v>
      </c>
      <c r="M185" s="145"/>
      <c r="N185" s="145"/>
      <c r="O185" s="145"/>
      <c r="P185" s="145"/>
      <c r="Q185" s="145"/>
      <c r="R185" s="18" t="s">
        <v>85</v>
      </c>
      <c r="S185" s="29">
        <v>43838</v>
      </c>
      <c r="T185" s="29">
        <v>43876</v>
      </c>
    </row>
    <row r="186" spans="2:20" ht="22.5" hidden="1" x14ac:dyDescent="0.25">
      <c r="B186" s="35" t="s">
        <v>58</v>
      </c>
      <c r="C186" s="35" t="s">
        <v>864</v>
      </c>
      <c r="D186" s="89">
        <v>3</v>
      </c>
      <c r="E186" s="68" t="s">
        <v>80</v>
      </c>
      <c r="F186" s="14"/>
      <c r="G186" s="39" t="s">
        <v>74</v>
      </c>
      <c r="H186" s="16" t="s">
        <v>83</v>
      </c>
      <c r="I186" s="89" t="s">
        <v>174</v>
      </c>
      <c r="J186" s="89">
        <v>1</v>
      </c>
      <c r="K186" s="88" t="s">
        <v>28</v>
      </c>
      <c r="L186" s="89">
        <v>1</v>
      </c>
      <c r="M186" s="89"/>
      <c r="N186" s="89"/>
      <c r="O186" s="89"/>
      <c r="P186" s="89"/>
      <c r="Q186" s="89"/>
      <c r="R186" s="18" t="s">
        <v>85</v>
      </c>
      <c r="S186" s="29">
        <v>43845</v>
      </c>
      <c r="T186" s="29">
        <v>43852</v>
      </c>
    </row>
    <row r="187" spans="2:20" ht="22.5" hidden="1" x14ac:dyDescent="0.25">
      <c r="B187" s="35" t="s">
        <v>58</v>
      </c>
      <c r="C187" s="35" t="s">
        <v>864</v>
      </c>
      <c r="D187" s="89">
        <v>4</v>
      </c>
      <c r="E187" s="68" t="s">
        <v>81</v>
      </c>
      <c r="F187" s="14"/>
      <c r="G187" s="39" t="s">
        <v>74</v>
      </c>
      <c r="H187" s="16" t="s">
        <v>82</v>
      </c>
      <c r="I187" s="89" t="s">
        <v>174</v>
      </c>
      <c r="J187" s="89">
        <v>1</v>
      </c>
      <c r="K187" s="88" t="s">
        <v>28</v>
      </c>
      <c r="L187" s="89">
        <v>1</v>
      </c>
      <c r="M187" s="89"/>
      <c r="N187" s="89"/>
      <c r="O187" s="89"/>
      <c r="P187" s="89"/>
      <c r="Q187" s="89"/>
      <c r="R187" s="18" t="s">
        <v>85</v>
      </c>
      <c r="S187" s="29">
        <v>43845</v>
      </c>
      <c r="T187" s="29">
        <v>43854</v>
      </c>
    </row>
    <row r="188" spans="2:20" ht="22.5" hidden="1" x14ac:dyDescent="0.25">
      <c r="B188" s="35" t="s">
        <v>58</v>
      </c>
      <c r="C188" s="35" t="s">
        <v>864</v>
      </c>
      <c r="D188" s="17">
        <v>5</v>
      </c>
      <c r="E188" s="150" t="s">
        <v>175</v>
      </c>
      <c r="F188" s="14"/>
      <c r="G188" s="39" t="s">
        <v>74</v>
      </c>
      <c r="H188" s="16" t="s">
        <v>191</v>
      </c>
      <c r="I188" s="17" t="s">
        <v>163</v>
      </c>
      <c r="J188" s="17">
        <v>5</v>
      </c>
      <c r="K188" s="88" t="s">
        <v>28</v>
      </c>
      <c r="L188" s="17"/>
      <c r="M188" s="17">
        <v>1</v>
      </c>
      <c r="N188" s="17">
        <v>1</v>
      </c>
      <c r="O188" s="17">
        <v>1</v>
      </c>
      <c r="P188" s="17">
        <v>1</v>
      </c>
      <c r="Q188" s="17">
        <v>1</v>
      </c>
      <c r="R188" s="24" t="s">
        <v>85</v>
      </c>
      <c r="S188" s="29">
        <v>43892</v>
      </c>
      <c r="T188" s="29">
        <v>44187</v>
      </c>
    </row>
    <row r="189" spans="2:20" ht="22.5" hidden="1" x14ac:dyDescent="0.25">
      <c r="B189" s="35" t="s">
        <v>58</v>
      </c>
      <c r="C189" s="35" t="s">
        <v>864</v>
      </c>
      <c r="D189" s="17">
        <v>6</v>
      </c>
      <c r="E189" s="31" t="s">
        <v>176</v>
      </c>
      <c r="F189" s="14"/>
      <c r="G189" s="39" t="s">
        <v>74</v>
      </c>
      <c r="H189" s="16" t="s">
        <v>84</v>
      </c>
      <c r="I189" s="17" t="s">
        <v>177</v>
      </c>
      <c r="J189" s="22">
        <v>1</v>
      </c>
      <c r="K189" s="88" t="s">
        <v>29</v>
      </c>
      <c r="L189" s="17"/>
      <c r="M189" s="22">
        <v>1</v>
      </c>
      <c r="N189" s="17"/>
      <c r="O189" s="17"/>
      <c r="P189" s="17"/>
      <c r="Q189" s="17"/>
      <c r="R189" s="24" t="s">
        <v>85</v>
      </c>
      <c r="S189" s="29">
        <v>43862</v>
      </c>
      <c r="T189" s="29">
        <v>43951</v>
      </c>
    </row>
    <row r="190" spans="2:20" ht="22.5" hidden="1" x14ac:dyDescent="0.25">
      <c r="B190" s="35" t="s">
        <v>58</v>
      </c>
      <c r="C190" s="35" t="s">
        <v>864</v>
      </c>
      <c r="D190" s="17">
        <v>7</v>
      </c>
      <c r="E190" s="158" t="s">
        <v>178</v>
      </c>
      <c r="F190" s="14"/>
      <c r="G190" s="39" t="s">
        <v>74</v>
      </c>
      <c r="H190" s="16" t="s">
        <v>86</v>
      </c>
      <c r="I190" s="17" t="s">
        <v>87</v>
      </c>
      <c r="J190" s="22">
        <v>1</v>
      </c>
      <c r="K190" s="88" t="s">
        <v>29</v>
      </c>
      <c r="L190" s="41">
        <v>0.16667000000000001</v>
      </c>
      <c r="M190" s="41">
        <v>0.16667000000000001</v>
      </c>
      <c r="N190" s="41">
        <v>0.16667000000000001</v>
      </c>
      <c r="O190" s="41">
        <v>0.16667000000000001</v>
      </c>
      <c r="P190" s="41">
        <v>0.16667000000000001</v>
      </c>
      <c r="Q190" s="41">
        <v>0.16667000000000001</v>
      </c>
      <c r="R190" s="24" t="s">
        <v>85</v>
      </c>
      <c r="S190" s="29">
        <v>43831</v>
      </c>
      <c r="T190" s="29">
        <v>44196</v>
      </c>
    </row>
    <row r="191" spans="2:20" ht="22.5" hidden="1" x14ac:dyDescent="0.25">
      <c r="B191" s="35" t="s">
        <v>58</v>
      </c>
      <c r="C191" s="35" t="s">
        <v>864</v>
      </c>
      <c r="D191" s="17">
        <v>8</v>
      </c>
      <c r="E191" s="31" t="s">
        <v>97</v>
      </c>
      <c r="F191" s="98"/>
      <c r="G191" s="39" t="s">
        <v>74</v>
      </c>
      <c r="H191" s="16" t="s">
        <v>98</v>
      </c>
      <c r="I191" s="17" t="s">
        <v>99</v>
      </c>
      <c r="J191" s="17">
        <v>1</v>
      </c>
      <c r="K191" s="88" t="s">
        <v>28</v>
      </c>
      <c r="L191" s="47"/>
      <c r="M191" s="47"/>
      <c r="N191" s="47"/>
      <c r="O191" s="47"/>
      <c r="P191" s="47"/>
      <c r="Q191" s="47"/>
      <c r="R191" s="24" t="s">
        <v>100</v>
      </c>
      <c r="S191" s="29"/>
      <c r="T191" s="29"/>
    </row>
    <row r="192" spans="2:20" ht="22.5" hidden="1" x14ac:dyDescent="0.25">
      <c r="B192" s="35" t="s">
        <v>58</v>
      </c>
      <c r="C192" s="35" t="s">
        <v>864</v>
      </c>
      <c r="D192" s="17">
        <v>9</v>
      </c>
      <c r="E192" s="31" t="s">
        <v>101</v>
      </c>
      <c r="F192" s="14"/>
      <c r="G192" s="39" t="s">
        <v>74</v>
      </c>
      <c r="H192" s="16" t="s">
        <v>102</v>
      </c>
      <c r="I192" s="17" t="s">
        <v>103</v>
      </c>
      <c r="J192" s="17">
        <v>1</v>
      </c>
      <c r="K192" s="88" t="s">
        <v>28</v>
      </c>
      <c r="L192" s="17">
        <v>1</v>
      </c>
      <c r="M192" s="17"/>
      <c r="N192" s="17"/>
      <c r="O192" s="17"/>
      <c r="P192" s="17"/>
      <c r="Q192" s="17"/>
      <c r="R192" s="24" t="s">
        <v>100</v>
      </c>
      <c r="S192" s="29">
        <v>43864</v>
      </c>
      <c r="T192" s="29">
        <v>43868</v>
      </c>
    </row>
    <row r="193" spans="2:20" ht="22.5" hidden="1" x14ac:dyDescent="0.25">
      <c r="B193" s="35" t="s">
        <v>58</v>
      </c>
      <c r="C193" s="35" t="s">
        <v>864</v>
      </c>
      <c r="D193" s="17">
        <v>10</v>
      </c>
      <c r="E193" s="31" t="s">
        <v>104</v>
      </c>
      <c r="F193" s="14"/>
      <c r="G193" s="39" t="s">
        <v>74</v>
      </c>
      <c r="H193" s="89" t="s">
        <v>105</v>
      </c>
      <c r="I193" s="17" t="s">
        <v>106</v>
      </c>
      <c r="J193" s="17">
        <v>1</v>
      </c>
      <c r="K193" s="88" t="s">
        <v>28</v>
      </c>
      <c r="L193" s="17"/>
      <c r="M193" s="17">
        <v>1</v>
      </c>
      <c r="N193" s="17"/>
      <c r="O193" s="17"/>
      <c r="P193" s="17"/>
      <c r="Q193" s="17"/>
      <c r="R193" s="24" t="s">
        <v>100</v>
      </c>
      <c r="S193" s="29"/>
      <c r="T193" s="29"/>
    </row>
    <row r="194" spans="2:20" ht="78.75" hidden="1" x14ac:dyDescent="0.25">
      <c r="B194" s="35" t="s">
        <v>58</v>
      </c>
      <c r="C194" s="35" t="s">
        <v>864</v>
      </c>
      <c r="D194" s="89">
        <v>11</v>
      </c>
      <c r="E194" s="31" t="s">
        <v>107</v>
      </c>
      <c r="F194" s="14"/>
      <c r="G194" s="39" t="s">
        <v>74</v>
      </c>
      <c r="H194" s="16" t="s">
        <v>108</v>
      </c>
      <c r="I194" s="51" t="s">
        <v>109</v>
      </c>
      <c r="J194" s="22">
        <v>1</v>
      </c>
      <c r="K194" s="88" t="s">
        <v>29</v>
      </c>
      <c r="L194" s="22">
        <v>0.2</v>
      </c>
      <c r="M194" s="22">
        <v>0.8</v>
      </c>
      <c r="N194" s="17"/>
      <c r="O194" s="17"/>
      <c r="P194" s="17"/>
      <c r="Q194" s="17"/>
      <c r="R194" s="24" t="s">
        <v>110</v>
      </c>
      <c r="S194" s="29">
        <v>43864</v>
      </c>
      <c r="T194" s="29">
        <v>43938</v>
      </c>
    </row>
    <row r="195" spans="2:20" ht="22.5" hidden="1" x14ac:dyDescent="0.25">
      <c r="B195" s="35" t="s">
        <v>58</v>
      </c>
      <c r="C195" s="35" t="s">
        <v>864</v>
      </c>
      <c r="D195" s="17">
        <v>12</v>
      </c>
      <c r="E195" s="31" t="s">
        <v>111</v>
      </c>
      <c r="F195" s="14"/>
      <c r="G195" s="39" t="s">
        <v>74</v>
      </c>
      <c r="H195" s="16" t="s">
        <v>863</v>
      </c>
      <c r="I195" s="51" t="s">
        <v>192</v>
      </c>
      <c r="J195" s="22">
        <v>1</v>
      </c>
      <c r="K195" s="88" t="s">
        <v>29</v>
      </c>
      <c r="L195" s="22"/>
      <c r="M195" s="22">
        <v>0.2</v>
      </c>
      <c r="N195" s="22">
        <v>0.2</v>
      </c>
      <c r="O195" s="22">
        <v>0.2</v>
      </c>
      <c r="P195" s="22">
        <v>0.2</v>
      </c>
      <c r="Q195" s="22">
        <v>0.2</v>
      </c>
      <c r="R195" s="24" t="s">
        <v>110</v>
      </c>
      <c r="S195" s="29">
        <v>43837</v>
      </c>
      <c r="T195" s="29">
        <v>44175</v>
      </c>
    </row>
    <row r="196" spans="2:20" ht="33.75" hidden="1" x14ac:dyDescent="0.25">
      <c r="B196" s="35" t="s">
        <v>58</v>
      </c>
      <c r="C196" s="35" t="s">
        <v>864</v>
      </c>
      <c r="D196" s="17">
        <v>13</v>
      </c>
      <c r="E196" s="31" t="s">
        <v>112</v>
      </c>
      <c r="F196" s="14"/>
      <c r="G196" s="39" t="s">
        <v>74</v>
      </c>
      <c r="H196" s="16" t="s">
        <v>113</v>
      </c>
      <c r="I196" s="51" t="s">
        <v>114</v>
      </c>
      <c r="J196" s="17">
        <v>1</v>
      </c>
      <c r="K196" s="88" t="s">
        <v>28</v>
      </c>
      <c r="L196" s="17"/>
      <c r="M196" s="17"/>
      <c r="N196" s="17">
        <v>1</v>
      </c>
      <c r="O196" s="17"/>
      <c r="P196" s="17"/>
      <c r="Q196" s="17"/>
      <c r="R196" s="24" t="s">
        <v>110</v>
      </c>
      <c r="S196" s="29">
        <v>43969</v>
      </c>
      <c r="T196" s="29">
        <v>44012</v>
      </c>
    </row>
    <row r="197" spans="2:20" ht="22.5" hidden="1" x14ac:dyDescent="0.25">
      <c r="B197" s="35" t="s">
        <v>58</v>
      </c>
      <c r="C197" s="35" t="s">
        <v>864</v>
      </c>
      <c r="D197" s="17">
        <v>14</v>
      </c>
      <c r="E197" s="31" t="s">
        <v>115</v>
      </c>
      <c r="F197" s="46"/>
      <c r="G197" s="39" t="s">
        <v>74</v>
      </c>
      <c r="H197" s="16" t="s">
        <v>116</v>
      </c>
      <c r="I197" s="51" t="s">
        <v>117</v>
      </c>
      <c r="J197" s="17">
        <v>1</v>
      </c>
      <c r="K197" s="88" t="s">
        <v>28</v>
      </c>
      <c r="L197" s="17"/>
      <c r="M197" s="17"/>
      <c r="N197" s="17"/>
      <c r="O197" s="17">
        <v>1</v>
      </c>
      <c r="P197" s="17"/>
      <c r="Q197" s="17"/>
      <c r="R197" s="24" t="s">
        <v>100</v>
      </c>
      <c r="S197" s="29">
        <v>44013</v>
      </c>
      <c r="T197" s="29">
        <v>44043</v>
      </c>
    </row>
    <row r="198" spans="2:20" ht="22.5" hidden="1" x14ac:dyDescent="0.25">
      <c r="B198" s="35" t="s">
        <v>58</v>
      </c>
      <c r="C198" s="35" t="s">
        <v>864</v>
      </c>
      <c r="D198" s="17">
        <v>16</v>
      </c>
      <c r="E198" s="31" t="s">
        <v>118</v>
      </c>
      <c r="F198" s="14"/>
      <c r="G198" s="39" t="s">
        <v>74</v>
      </c>
      <c r="H198" s="16" t="s">
        <v>102</v>
      </c>
      <c r="I198" s="17" t="s">
        <v>119</v>
      </c>
      <c r="J198" s="17">
        <v>5</v>
      </c>
      <c r="K198" s="88" t="s">
        <v>28</v>
      </c>
      <c r="L198" s="17"/>
      <c r="M198" s="17">
        <v>1</v>
      </c>
      <c r="N198" s="17">
        <v>1</v>
      </c>
      <c r="O198" s="17">
        <v>1</v>
      </c>
      <c r="P198" s="17">
        <v>1</v>
      </c>
      <c r="Q198" s="17">
        <v>1</v>
      </c>
      <c r="R198" s="24" t="s">
        <v>100</v>
      </c>
      <c r="S198" s="29">
        <v>43901</v>
      </c>
      <c r="T198" s="29">
        <v>44162</v>
      </c>
    </row>
    <row r="199" spans="2:20" ht="33.75" hidden="1" x14ac:dyDescent="0.25">
      <c r="B199" s="35" t="s">
        <v>58</v>
      </c>
      <c r="C199" s="35" t="s">
        <v>864</v>
      </c>
      <c r="D199" s="17">
        <v>17</v>
      </c>
      <c r="E199" s="31" t="s">
        <v>166</v>
      </c>
      <c r="F199" s="23"/>
      <c r="G199" s="39" t="s">
        <v>73</v>
      </c>
      <c r="H199" s="16" t="s">
        <v>120</v>
      </c>
      <c r="I199" s="16" t="s">
        <v>120</v>
      </c>
      <c r="J199" s="22">
        <v>1</v>
      </c>
      <c r="K199" s="88" t="s">
        <v>29</v>
      </c>
      <c r="L199" s="41">
        <v>1</v>
      </c>
      <c r="M199" s="113"/>
      <c r="N199" s="22"/>
      <c r="O199" s="22"/>
      <c r="P199" s="22"/>
      <c r="Q199" s="22"/>
      <c r="R199" s="18" t="s">
        <v>85</v>
      </c>
      <c r="S199" s="29">
        <v>43831</v>
      </c>
      <c r="T199" s="29">
        <v>43890</v>
      </c>
    </row>
    <row r="200" spans="2:20" ht="45" hidden="1" x14ac:dyDescent="0.25">
      <c r="B200" s="35" t="s">
        <v>58</v>
      </c>
      <c r="C200" s="35" t="s">
        <v>864</v>
      </c>
      <c r="D200" s="17">
        <v>18</v>
      </c>
      <c r="E200" s="130" t="s">
        <v>121</v>
      </c>
      <c r="F200" s="23"/>
      <c r="G200" s="39" t="s">
        <v>73</v>
      </c>
      <c r="H200" s="16" t="s">
        <v>122</v>
      </c>
      <c r="I200" s="17" t="s">
        <v>164</v>
      </c>
      <c r="J200" s="17">
        <v>6</v>
      </c>
      <c r="K200" s="88" t="s">
        <v>28</v>
      </c>
      <c r="L200" s="41">
        <v>0.16667000000000001</v>
      </c>
      <c r="M200" s="41">
        <v>0.16667000000000001</v>
      </c>
      <c r="N200" s="41">
        <v>0.16667000000000001</v>
      </c>
      <c r="O200" s="41">
        <v>0.16667000000000001</v>
      </c>
      <c r="P200" s="41">
        <v>0.16667000000000001</v>
      </c>
      <c r="Q200" s="41">
        <v>0.16667000000000001</v>
      </c>
      <c r="R200" s="18" t="s">
        <v>85</v>
      </c>
      <c r="S200" s="29">
        <v>43831</v>
      </c>
      <c r="T200" s="29">
        <v>44196</v>
      </c>
    </row>
    <row r="201" spans="2:20" ht="22.5" hidden="1" x14ac:dyDescent="0.25">
      <c r="B201" s="35" t="s">
        <v>58</v>
      </c>
      <c r="C201" s="35" t="s">
        <v>864</v>
      </c>
      <c r="D201" s="17">
        <v>19</v>
      </c>
      <c r="E201" s="31" t="s">
        <v>179</v>
      </c>
      <c r="F201" s="23"/>
      <c r="G201" s="39" t="s">
        <v>73</v>
      </c>
      <c r="H201" s="16" t="s">
        <v>120</v>
      </c>
      <c r="I201" s="51" t="s">
        <v>120</v>
      </c>
      <c r="J201" s="17">
        <v>1</v>
      </c>
      <c r="K201" s="88" t="s">
        <v>28</v>
      </c>
      <c r="L201" s="41">
        <v>1</v>
      </c>
      <c r="M201" s="40"/>
      <c r="N201" s="40"/>
      <c r="O201" s="40"/>
      <c r="P201" s="40"/>
      <c r="Q201" s="40"/>
      <c r="R201" s="18" t="s">
        <v>85</v>
      </c>
      <c r="S201" s="29">
        <v>43831</v>
      </c>
      <c r="T201" s="29">
        <v>43890</v>
      </c>
    </row>
    <row r="202" spans="2:20" ht="56.25" hidden="1" x14ac:dyDescent="0.25">
      <c r="B202" s="35" t="s">
        <v>58</v>
      </c>
      <c r="C202" s="35" t="s">
        <v>864</v>
      </c>
      <c r="D202" s="17">
        <v>20</v>
      </c>
      <c r="E202" s="31" t="s">
        <v>123</v>
      </c>
      <c r="F202" s="23"/>
      <c r="G202" s="39" t="s">
        <v>73</v>
      </c>
      <c r="H202" s="16" t="s">
        <v>180</v>
      </c>
      <c r="I202" s="17" t="s">
        <v>164</v>
      </c>
      <c r="J202" s="17">
        <v>6</v>
      </c>
      <c r="K202" s="88" t="s">
        <v>28</v>
      </c>
      <c r="L202" s="41">
        <v>0.16667000000000001</v>
      </c>
      <c r="M202" s="41">
        <v>0.16667000000000001</v>
      </c>
      <c r="N202" s="41">
        <v>0.16667000000000001</v>
      </c>
      <c r="O202" s="41">
        <v>0.16667000000000001</v>
      </c>
      <c r="P202" s="41">
        <v>0.16667000000000001</v>
      </c>
      <c r="Q202" s="41">
        <v>0.16667000000000001</v>
      </c>
      <c r="R202" s="18" t="s">
        <v>85</v>
      </c>
      <c r="S202" s="29">
        <v>43831</v>
      </c>
      <c r="T202" s="29">
        <v>44196</v>
      </c>
    </row>
    <row r="203" spans="2:20" ht="45" hidden="1" x14ac:dyDescent="0.25">
      <c r="B203" s="35" t="s">
        <v>58</v>
      </c>
      <c r="C203" s="35" t="s">
        <v>864</v>
      </c>
      <c r="D203" s="20">
        <v>21</v>
      </c>
      <c r="E203" s="97" t="s">
        <v>124</v>
      </c>
      <c r="F203" s="23"/>
      <c r="G203" s="39" t="s">
        <v>73</v>
      </c>
      <c r="H203" s="19" t="s">
        <v>125</v>
      </c>
      <c r="I203" s="19" t="s">
        <v>125</v>
      </c>
      <c r="J203" s="20">
        <v>6</v>
      </c>
      <c r="K203" s="88" t="s">
        <v>28</v>
      </c>
      <c r="L203" s="48"/>
      <c r="M203" s="48"/>
      <c r="N203" s="48"/>
      <c r="O203" s="48"/>
      <c r="P203" s="48"/>
      <c r="Q203" s="41">
        <v>1</v>
      </c>
      <c r="R203" s="18" t="s">
        <v>85</v>
      </c>
      <c r="S203" s="29">
        <v>44136</v>
      </c>
      <c r="T203" s="29">
        <v>44196</v>
      </c>
    </row>
    <row r="204" spans="2:20" ht="45" hidden="1" x14ac:dyDescent="0.25">
      <c r="B204" s="35" t="s">
        <v>58</v>
      </c>
      <c r="C204" s="35" t="s">
        <v>864</v>
      </c>
      <c r="D204" s="20">
        <v>22</v>
      </c>
      <c r="E204" s="97" t="s">
        <v>126</v>
      </c>
      <c r="F204" s="23"/>
      <c r="G204" s="39" t="s">
        <v>73</v>
      </c>
      <c r="H204" s="19" t="s">
        <v>125</v>
      </c>
      <c r="I204" s="19" t="s">
        <v>125</v>
      </c>
      <c r="J204" s="162">
        <v>3</v>
      </c>
      <c r="K204" s="88" t="s">
        <v>28</v>
      </c>
      <c r="L204" s="48"/>
      <c r="M204" s="48"/>
      <c r="N204" s="48"/>
      <c r="O204" s="48"/>
      <c r="P204" s="48"/>
      <c r="Q204" s="41">
        <v>1</v>
      </c>
      <c r="R204" s="18" t="s">
        <v>85</v>
      </c>
      <c r="S204" s="29">
        <v>44136</v>
      </c>
      <c r="T204" s="29">
        <v>44196</v>
      </c>
    </row>
    <row r="205" spans="2:20" ht="33.75" hidden="1" x14ac:dyDescent="0.25">
      <c r="B205" s="35" t="s">
        <v>58</v>
      </c>
      <c r="C205" s="35" t="s">
        <v>864</v>
      </c>
      <c r="D205" s="160">
        <v>23</v>
      </c>
      <c r="E205" s="124" t="s">
        <v>675</v>
      </c>
      <c r="F205" s="78"/>
      <c r="G205" s="39" t="s">
        <v>843</v>
      </c>
      <c r="H205" s="76" t="s">
        <v>676</v>
      </c>
      <c r="I205" s="160" t="s">
        <v>959</v>
      </c>
      <c r="J205" s="79">
        <v>1</v>
      </c>
      <c r="K205" s="76" t="s">
        <v>28</v>
      </c>
      <c r="L205" s="121"/>
      <c r="M205" s="121"/>
      <c r="N205" s="80"/>
      <c r="O205" s="121"/>
      <c r="P205" s="121"/>
      <c r="Q205" s="163">
        <v>1</v>
      </c>
      <c r="R205" s="19" t="s">
        <v>677</v>
      </c>
      <c r="S205" s="87">
        <v>43831</v>
      </c>
      <c r="T205" s="84">
        <v>44196</v>
      </c>
    </row>
    <row r="206" spans="2:20" ht="33.75" hidden="1" x14ac:dyDescent="0.25">
      <c r="B206" s="35" t="s">
        <v>58</v>
      </c>
      <c r="C206" s="35" t="s">
        <v>864</v>
      </c>
      <c r="D206" s="20">
        <v>23</v>
      </c>
      <c r="E206" s="97" t="s">
        <v>127</v>
      </c>
      <c r="F206" s="23"/>
      <c r="G206" s="39" t="s">
        <v>73</v>
      </c>
      <c r="H206" s="19" t="s">
        <v>125</v>
      </c>
      <c r="I206" s="102" t="s">
        <v>125</v>
      </c>
      <c r="J206" s="20">
        <v>2</v>
      </c>
      <c r="K206" s="88" t="s">
        <v>28</v>
      </c>
      <c r="L206" s="48"/>
      <c r="M206" s="48"/>
      <c r="N206" s="48"/>
      <c r="O206" s="48"/>
      <c r="P206" s="48"/>
      <c r="Q206" s="41">
        <v>1</v>
      </c>
      <c r="R206" s="24" t="s">
        <v>85</v>
      </c>
      <c r="S206" s="29">
        <v>44136</v>
      </c>
      <c r="T206" s="29">
        <v>44196</v>
      </c>
    </row>
    <row r="207" spans="2:20" ht="33.75" hidden="1" x14ac:dyDescent="0.25">
      <c r="B207" s="35" t="s">
        <v>58</v>
      </c>
      <c r="C207" s="35" t="s">
        <v>864</v>
      </c>
      <c r="D207" s="17">
        <v>24</v>
      </c>
      <c r="E207" s="96" t="s">
        <v>128</v>
      </c>
      <c r="F207" s="23"/>
      <c r="G207" s="39" t="s">
        <v>73</v>
      </c>
      <c r="H207" s="21" t="s">
        <v>129</v>
      </c>
      <c r="I207" s="101" t="s">
        <v>129</v>
      </c>
      <c r="J207" s="17">
        <v>100</v>
      </c>
      <c r="K207" s="88" t="s">
        <v>29</v>
      </c>
      <c r="L207" s="41">
        <v>1</v>
      </c>
      <c r="M207" s="22"/>
      <c r="N207" s="22"/>
      <c r="O207" s="22"/>
      <c r="P207" s="22"/>
      <c r="Q207" s="22"/>
      <c r="R207" s="24" t="s">
        <v>85</v>
      </c>
      <c r="S207" s="29">
        <v>43831</v>
      </c>
      <c r="T207" s="29">
        <v>43890</v>
      </c>
    </row>
    <row r="208" spans="2:20" ht="22.5" hidden="1" x14ac:dyDescent="0.25">
      <c r="B208" s="35" t="s">
        <v>58</v>
      </c>
      <c r="C208" s="35" t="s">
        <v>864</v>
      </c>
      <c r="D208" s="17">
        <v>25</v>
      </c>
      <c r="E208" s="96" t="s">
        <v>181</v>
      </c>
      <c r="F208" s="23"/>
      <c r="G208" s="39" t="s">
        <v>73</v>
      </c>
      <c r="H208" s="21" t="s">
        <v>78</v>
      </c>
      <c r="I208" s="101" t="s">
        <v>78</v>
      </c>
      <c r="J208" s="101">
        <v>100</v>
      </c>
      <c r="K208" s="88" t="s">
        <v>29</v>
      </c>
      <c r="L208" s="41">
        <v>1</v>
      </c>
      <c r="M208" s="42"/>
      <c r="N208" s="42"/>
      <c r="O208" s="42"/>
      <c r="P208" s="42"/>
      <c r="Q208" s="42"/>
      <c r="R208" s="24" t="s">
        <v>85</v>
      </c>
      <c r="S208" s="29">
        <v>43831</v>
      </c>
      <c r="T208" s="29">
        <v>43890</v>
      </c>
    </row>
    <row r="209" spans="2:20" ht="45" hidden="1" x14ac:dyDescent="0.25">
      <c r="B209" s="35" t="s">
        <v>58</v>
      </c>
      <c r="C209" s="35" t="s">
        <v>864</v>
      </c>
      <c r="D209" s="17">
        <v>26</v>
      </c>
      <c r="E209" s="96" t="s">
        <v>131</v>
      </c>
      <c r="F209" s="37"/>
      <c r="G209" s="39" t="s">
        <v>73</v>
      </c>
      <c r="H209" s="21" t="s">
        <v>132</v>
      </c>
      <c r="I209" s="17" t="s">
        <v>165</v>
      </c>
      <c r="J209" s="101" t="s">
        <v>133</v>
      </c>
      <c r="K209" s="88" t="s">
        <v>29</v>
      </c>
      <c r="L209" s="40"/>
      <c r="M209" s="40">
        <v>0.2</v>
      </c>
      <c r="N209" s="40">
        <v>0.2</v>
      </c>
      <c r="O209" s="40">
        <v>0.2</v>
      </c>
      <c r="P209" s="40">
        <v>0.2</v>
      </c>
      <c r="Q209" s="40">
        <v>0.2</v>
      </c>
      <c r="R209" s="24" t="s">
        <v>134</v>
      </c>
      <c r="S209" s="43">
        <v>43891</v>
      </c>
      <c r="T209" s="44">
        <v>44196</v>
      </c>
    </row>
    <row r="210" spans="2:20" ht="22.5" hidden="1" x14ac:dyDescent="0.25">
      <c r="B210" s="35" t="s">
        <v>58</v>
      </c>
      <c r="C210" s="35" t="s">
        <v>864</v>
      </c>
      <c r="D210" s="17">
        <v>27</v>
      </c>
      <c r="E210" s="96" t="s">
        <v>135</v>
      </c>
      <c r="F210" s="23"/>
      <c r="G210" s="39" t="s">
        <v>73</v>
      </c>
      <c r="H210" s="38" t="s">
        <v>136</v>
      </c>
      <c r="I210" s="17" t="s">
        <v>182</v>
      </c>
      <c r="J210" s="21" t="s">
        <v>137</v>
      </c>
      <c r="K210" s="88" t="s">
        <v>29</v>
      </c>
      <c r="L210" s="141"/>
      <c r="M210" s="105">
        <v>0.2</v>
      </c>
      <c r="N210" s="105">
        <v>0.2</v>
      </c>
      <c r="O210" s="105">
        <v>0.2</v>
      </c>
      <c r="P210" s="105">
        <v>0.2</v>
      </c>
      <c r="Q210" s="105">
        <v>0.2</v>
      </c>
      <c r="R210" s="24" t="s">
        <v>183</v>
      </c>
      <c r="S210" s="43">
        <v>43892</v>
      </c>
      <c r="T210" s="44">
        <v>44196</v>
      </c>
    </row>
    <row r="211" spans="2:20" ht="33.75" hidden="1" x14ac:dyDescent="0.25">
      <c r="B211" s="35" t="s">
        <v>58</v>
      </c>
      <c r="C211" s="35" t="s">
        <v>864</v>
      </c>
      <c r="D211" s="17">
        <v>28</v>
      </c>
      <c r="E211" s="96" t="s">
        <v>138</v>
      </c>
      <c r="F211" s="23"/>
      <c r="G211" s="39" t="s">
        <v>73</v>
      </c>
      <c r="H211" s="39" t="s">
        <v>139</v>
      </c>
      <c r="I211" s="17"/>
      <c r="J211" s="21" t="s">
        <v>184</v>
      </c>
      <c r="K211" s="88" t="s">
        <v>29</v>
      </c>
      <c r="L211" s="141">
        <v>0.16667000000000001</v>
      </c>
      <c r="M211" s="141">
        <v>0.16667000000000001</v>
      </c>
      <c r="N211" s="141">
        <v>0.16667000000000001</v>
      </c>
      <c r="O211" s="141">
        <v>0.16667000000000001</v>
      </c>
      <c r="P211" s="141">
        <v>0.16667000000000001</v>
      </c>
      <c r="Q211" s="110">
        <v>0.16700000000000001</v>
      </c>
      <c r="R211" s="24" t="s">
        <v>183</v>
      </c>
      <c r="S211" s="43">
        <v>43831</v>
      </c>
      <c r="T211" s="44">
        <v>44196</v>
      </c>
    </row>
    <row r="212" spans="2:20" ht="78.75" hidden="1" x14ac:dyDescent="0.25">
      <c r="B212" s="35" t="s">
        <v>58</v>
      </c>
      <c r="C212" s="35" t="s">
        <v>864</v>
      </c>
      <c r="D212" s="94">
        <v>29</v>
      </c>
      <c r="E212" s="124" t="s">
        <v>696</v>
      </c>
      <c r="F212" s="70"/>
      <c r="G212" s="39" t="s">
        <v>843</v>
      </c>
      <c r="H212" s="76" t="s">
        <v>697</v>
      </c>
      <c r="I212" s="160" t="s">
        <v>960</v>
      </c>
      <c r="J212" s="49">
        <v>1</v>
      </c>
      <c r="K212" s="39" t="s">
        <v>28</v>
      </c>
      <c r="L212" s="61"/>
      <c r="M212" s="61"/>
      <c r="N212" s="61"/>
      <c r="O212" s="61"/>
      <c r="P212" s="61"/>
      <c r="Q212" s="61"/>
      <c r="R212" s="102" t="s">
        <v>698</v>
      </c>
      <c r="S212" s="84">
        <v>43862</v>
      </c>
      <c r="T212" s="84">
        <v>44196</v>
      </c>
    </row>
    <row r="213" spans="2:20" ht="22.5" hidden="1" x14ac:dyDescent="0.25">
      <c r="B213" s="35" t="s">
        <v>58</v>
      </c>
      <c r="C213" s="35" t="s">
        <v>864</v>
      </c>
      <c r="D213" s="17">
        <v>29</v>
      </c>
      <c r="E213" s="96" t="s">
        <v>140</v>
      </c>
      <c r="F213" s="37"/>
      <c r="G213" s="39" t="s">
        <v>73</v>
      </c>
      <c r="H213" s="39" t="s">
        <v>120</v>
      </c>
      <c r="I213" s="94" t="s">
        <v>120</v>
      </c>
      <c r="J213" s="16" t="s">
        <v>141</v>
      </c>
      <c r="K213" s="88" t="s">
        <v>28</v>
      </c>
      <c r="L213" s="89">
        <v>1</v>
      </c>
      <c r="M213" s="141"/>
      <c r="N213" s="141"/>
      <c r="O213" s="141"/>
      <c r="P213" s="141"/>
      <c r="Q213" s="141"/>
      <c r="R213" s="24" t="s">
        <v>185</v>
      </c>
      <c r="S213" s="44">
        <v>43831</v>
      </c>
      <c r="T213" s="44">
        <v>43890</v>
      </c>
    </row>
    <row r="214" spans="2:20" ht="33.75" hidden="1" x14ac:dyDescent="0.25">
      <c r="B214" s="35" t="s">
        <v>58</v>
      </c>
      <c r="C214" s="35" t="s">
        <v>864</v>
      </c>
      <c r="D214" s="17">
        <v>30</v>
      </c>
      <c r="E214" s="96" t="s">
        <v>186</v>
      </c>
      <c r="F214" s="37"/>
      <c r="G214" s="39" t="s">
        <v>73</v>
      </c>
      <c r="H214" s="39" t="s">
        <v>78</v>
      </c>
      <c r="I214" s="94" t="s">
        <v>78</v>
      </c>
      <c r="J214" s="89" t="s">
        <v>130</v>
      </c>
      <c r="K214" s="88" t="s">
        <v>28</v>
      </c>
      <c r="L214" s="89">
        <v>1</v>
      </c>
      <c r="M214" s="111"/>
      <c r="N214" s="144"/>
      <c r="O214" s="144"/>
      <c r="P214" s="144"/>
      <c r="Q214" s="144"/>
      <c r="R214" s="24" t="s">
        <v>185</v>
      </c>
      <c r="S214" s="44">
        <v>43831</v>
      </c>
      <c r="T214" s="44">
        <v>43890</v>
      </c>
    </row>
    <row r="215" spans="2:20" ht="22.5" hidden="1" x14ac:dyDescent="0.25">
      <c r="B215" s="35" t="s">
        <v>58</v>
      </c>
      <c r="C215" s="35" t="s">
        <v>864</v>
      </c>
      <c r="D215" s="17">
        <v>31</v>
      </c>
      <c r="E215" s="96" t="s">
        <v>142</v>
      </c>
      <c r="F215" s="23"/>
      <c r="G215" s="39" t="s">
        <v>73</v>
      </c>
      <c r="H215" s="39" t="s">
        <v>78</v>
      </c>
      <c r="I215" s="94" t="s">
        <v>78</v>
      </c>
      <c r="J215" s="89" t="s">
        <v>130</v>
      </c>
      <c r="K215" s="88" t="s">
        <v>28</v>
      </c>
      <c r="L215" s="89">
        <v>1</v>
      </c>
      <c r="M215" s="110"/>
      <c r="N215" s="110"/>
      <c r="O215" s="110"/>
      <c r="P215" s="110"/>
      <c r="Q215" s="110"/>
      <c r="R215" s="24" t="s">
        <v>187</v>
      </c>
      <c r="S215" s="44">
        <v>43831</v>
      </c>
      <c r="T215" s="44">
        <v>43890</v>
      </c>
    </row>
    <row r="216" spans="2:20" ht="33.75" hidden="1" x14ac:dyDescent="0.25">
      <c r="B216" s="35" t="s">
        <v>58</v>
      </c>
      <c r="C216" s="35" t="s">
        <v>864</v>
      </c>
      <c r="D216" s="89">
        <v>32</v>
      </c>
      <c r="E216" s="30" t="s">
        <v>143</v>
      </c>
      <c r="F216" s="23"/>
      <c r="G216" s="39" t="s">
        <v>73</v>
      </c>
      <c r="H216" s="38" t="s">
        <v>136</v>
      </c>
      <c r="I216" s="17" t="s">
        <v>182</v>
      </c>
      <c r="J216" s="21" t="s">
        <v>144</v>
      </c>
      <c r="K216" s="88" t="s">
        <v>28</v>
      </c>
      <c r="L216" s="89">
        <v>1</v>
      </c>
      <c r="M216" s="110"/>
      <c r="N216" s="17">
        <v>1</v>
      </c>
      <c r="O216" s="40"/>
      <c r="P216" s="40"/>
      <c r="Q216" s="40"/>
      <c r="R216" s="24" t="s">
        <v>145</v>
      </c>
      <c r="S216" s="43">
        <v>43952</v>
      </c>
      <c r="T216" s="44" t="s">
        <v>146</v>
      </c>
    </row>
    <row r="217" spans="2:20" ht="33.75" hidden="1" x14ac:dyDescent="0.25">
      <c r="B217" s="35" t="s">
        <v>58</v>
      </c>
      <c r="C217" s="35" t="s">
        <v>864</v>
      </c>
      <c r="D217" s="89">
        <v>33</v>
      </c>
      <c r="E217" s="30" t="s">
        <v>147</v>
      </c>
      <c r="F217" s="132"/>
      <c r="G217" s="39" t="s">
        <v>73</v>
      </c>
      <c r="H217" s="38" t="s">
        <v>78</v>
      </c>
      <c r="I217" s="17"/>
      <c r="J217" s="101" t="s">
        <v>130</v>
      </c>
      <c r="K217" s="88" t="s">
        <v>28</v>
      </c>
      <c r="L217" s="17">
        <v>1</v>
      </c>
      <c r="M217" s="40"/>
      <c r="N217" s="40"/>
      <c r="O217" s="40"/>
      <c r="P217" s="40"/>
      <c r="Q217" s="40"/>
      <c r="R217" s="24" t="s">
        <v>183</v>
      </c>
      <c r="S217" s="43">
        <v>43831</v>
      </c>
      <c r="T217" s="44">
        <v>43890</v>
      </c>
    </row>
    <row r="218" spans="2:20" ht="22.5" hidden="1" x14ac:dyDescent="0.25">
      <c r="B218" s="35" t="s">
        <v>58</v>
      </c>
      <c r="C218" s="35" t="s">
        <v>864</v>
      </c>
      <c r="D218" s="17">
        <v>34</v>
      </c>
      <c r="E218" s="96" t="s">
        <v>188</v>
      </c>
      <c r="F218" s="16"/>
      <c r="G218" s="39" t="s">
        <v>73</v>
      </c>
      <c r="H218" s="34" t="s">
        <v>148</v>
      </c>
      <c r="I218" s="136" t="s">
        <v>189</v>
      </c>
      <c r="J218" s="138" t="s">
        <v>149</v>
      </c>
      <c r="K218" s="88" t="s">
        <v>28</v>
      </c>
      <c r="L218" s="17">
        <v>4</v>
      </c>
      <c r="M218" s="17">
        <v>1</v>
      </c>
      <c r="N218" s="17">
        <v>1</v>
      </c>
      <c r="O218" s="40"/>
      <c r="P218" s="17">
        <v>1</v>
      </c>
      <c r="Q218" s="17">
        <v>1</v>
      </c>
      <c r="R218" s="53" t="s">
        <v>150</v>
      </c>
      <c r="S218" s="43">
        <v>43891</v>
      </c>
      <c r="T218" s="44">
        <v>44196</v>
      </c>
    </row>
    <row r="219" spans="2:20" s="154" customFormat="1" ht="67.5" hidden="1" x14ac:dyDescent="0.25">
      <c r="B219" s="128" t="s">
        <v>58</v>
      </c>
      <c r="C219" s="35" t="s">
        <v>871</v>
      </c>
      <c r="D219" s="17">
        <v>1</v>
      </c>
      <c r="E219" s="35" t="s">
        <v>88</v>
      </c>
      <c r="F219" s="46"/>
      <c r="G219" s="39" t="s">
        <v>74</v>
      </c>
      <c r="H219" s="16" t="s">
        <v>89</v>
      </c>
      <c r="I219" s="17" t="s">
        <v>167</v>
      </c>
      <c r="J219" s="17">
        <v>2</v>
      </c>
      <c r="K219" s="88" t="s">
        <v>28</v>
      </c>
      <c r="L219" s="17"/>
      <c r="M219" s="17">
        <v>2</v>
      </c>
      <c r="N219" s="17"/>
      <c r="O219" s="17"/>
      <c r="P219" s="17"/>
      <c r="Q219" s="17"/>
      <c r="R219" s="24" t="s">
        <v>85</v>
      </c>
      <c r="S219" s="29">
        <v>43862</v>
      </c>
      <c r="T219" s="29">
        <v>43890</v>
      </c>
    </row>
    <row r="220" spans="2:20" s="154" customFormat="1" ht="22.5" hidden="1" x14ac:dyDescent="0.25">
      <c r="B220" s="128" t="s">
        <v>58</v>
      </c>
      <c r="C220" s="35" t="s">
        <v>871</v>
      </c>
      <c r="D220" s="17">
        <v>2</v>
      </c>
      <c r="E220" s="31" t="s">
        <v>90</v>
      </c>
      <c r="F220" s="46"/>
      <c r="G220" s="39" t="s">
        <v>74</v>
      </c>
      <c r="H220" s="16" t="s">
        <v>91</v>
      </c>
      <c r="I220" s="89" t="s">
        <v>168</v>
      </c>
      <c r="J220" s="17">
        <v>4</v>
      </c>
      <c r="K220" s="140" t="s">
        <v>28</v>
      </c>
      <c r="L220" s="17"/>
      <c r="M220" s="17"/>
      <c r="N220" s="17">
        <v>2</v>
      </c>
      <c r="O220" s="17">
        <v>2</v>
      </c>
      <c r="P220" s="17"/>
      <c r="Q220" s="17"/>
      <c r="R220" s="24" t="s">
        <v>85</v>
      </c>
      <c r="S220" s="29">
        <v>43891</v>
      </c>
      <c r="T220" s="29">
        <v>44074</v>
      </c>
    </row>
    <row r="221" spans="2:20" ht="22.5" hidden="1" x14ac:dyDescent="0.25">
      <c r="B221" s="128" t="s">
        <v>58</v>
      </c>
      <c r="C221" s="35" t="s">
        <v>871</v>
      </c>
      <c r="D221" s="17">
        <v>3</v>
      </c>
      <c r="E221" s="31" t="s">
        <v>190</v>
      </c>
      <c r="F221" s="46"/>
      <c r="G221" s="39" t="s">
        <v>74</v>
      </c>
      <c r="H221" s="16" t="s">
        <v>92</v>
      </c>
      <c r="I221" s="17" t="s">
        <v>93</v>
      </c>
      <c r="J221" s="22">
        <v>1</v>
      </c>
      <c r="K221" s="140" t="s">
        <v>29</v>
      </c>
      <c r="L221" s="17"/>
      <c r="M221" s="22"/>
      <c r="N221" s="22">
        <v>1</v>
      </c>
      <c r="O221" s="17"/>
      <c r="P221" s="17"/>
      <c r="Q221" s="22"/>
      <c r="R221" s="24" t="s">
        <v>85</v>
      </c>
      <c r="S221" s="29">
        <v>43891</v>
      </c>
      <c r="T221" s="29">
        <v>43951</v>
      </c>
    </row>
    <row r="222" spans="2:20" ht="22.5" hidden="1" x14ac:dyDescent="0.25">
      <c r="B222" s="128" t="s">
        <v>58</v>
      </c>
      <c r="C222" s="35" t="s">
        <v>871</v>
      </c>
      <c r="D222" s="17">
        <v>4</v>
      </c>
      <c r="E222" s="31" t="s">
        <v>94</v>
      </c>
      <c r="F222" s="46"/>
      <c r="G222" s="39" t="s">
        <v>74</v>
      </c>
      <c r="H222" s="16" t="s">
        <v>95</v>
      </c>
      <c r="I222" s="17" t="s">
        <v>93</v>
      </c>
      <c r="J222" s="22">
        <v>1</v>
      </c>
      <c r="K222" s="140" t="s">
        <v>29</v>
      </c>
      <c r="L222" s="17"/>
      <c r="M222" s="22"/>
      <c r="N222" s="22">
        <v>1</v>
      </c>
      <c r="O222" s="17"/>
      <c r="P222" s="17"/>
      <c r="Q222" s="22"/>
      <c r="R222" s="24" t="s">
        <v>85</v>
      </c>
      <c r="S222" s="29">
        <v>43891</v>
      </c>
      <c r="T222" s="29">
        <v>43951</v>
      </c>
    </row>
    <row r="223" spans="2:20" ht="22.5" hidden="1" x14ac:dyDescent="0.25">
      <c r="B223" s="128" t="s">
        <v>58</v>
      </c>
      <c r="C223" s="35" t="s">
        <v>871</v>
      </c>
      <c r="D223" s="17">
        <v>5</v>
      </c>
      <c r="E223" s="31" t="s">
        <v>96</v>
      </c>
      <c r="F223" s="46"/>
      <c r="G223" s="39" t="s">
        <v>74</v>
      </c>
      <c r="H223" s="16" t="s">
        <v>95</v>
      </c>
      <c r="I223" s="17" t="s">
        <v>93</v>
      </c>
      <c r="J223" s="22">
        <v>1</v>
      </c>
      <c r="K223" s="140" t="s">
        <v>29</v>
      </c>
      <c r="L223" s="17"/>
      <c r="M223" s="17"/>
      <c r="N223" s="17"/>
      <c r="O223" s="17"/>
      <c r="P223" s="17"/>
      <c r="Q223" s="22">
        <v>1</v>
      </c>
      <c r="R223" s="24" t="s">
        <v>85</v>
      </c>
      <c r="S223" s="29">
        <v>44136</v>
      </c>
      <c r="T223" s="29">
        <v>44196</v>
      </c>
    </row>
    <row r="224" spans="2:20" ht="33.75" hidden="1" x14ac:dyDescent="0.25">
      <c r="B224" s="128" t="s">
        <v>58</v>
      </c>
      <c r="C224" s="35" t="s">
        <v>871</v>
      </c>
      <c r="D224" s="17">
        <v>6</v>
      </c>
      <c r="E224" s="31" t="s">
        <v>151</v>
      </c>
      <c r="F224" s="14"/>
      <c r="G224" s="39" t="s">
        <v>74</v>
      </c>
      <c r="H224" s="16" t="s">
        <v>161</v>
      </c>
      <c r="I224" s="17" t="s">
        <v>875</v>
      </c>
      <c r="J224" s="17">
        <v>6</v>
      </c>
      <c r="K224" s="140" t="s">
        <v>28</v>
      </c>
      <c r="L224" s="17">
        <v>1</v>
      </c>
      <c r="M224" s="17">
        <v>1</v>
      </c>
      <c r="N224" s="17">
        <v>1</v>
      </c>
      <c r="O224" s="17">
        <v>1</v>
      </c>
      <c r="P224" s="17">
        <v>1</v>
      </c>
      <c r="Q224" s="17">
        <v>1</v>
      </c>
      <c r="R224" s="24" t="s">
        <v>85</v>
      </c>
      <c r="S224" s="29">
        <v>43831</v>
      </c>
      <c r="T224" s="29">
        <v>44166</v>
      </c>
    </row>
    <row r="225" spans="2:20" ht="22.5" hidden="1" x14ac:dyDescent="0.25">
      <c r="B225" s="128" t="s">
        <v>58</v>
      </c>
      <c r="C225" s="35" t="s">
        <v>871</v>
      </c>
      <c r="D225" s="89">
        <v>7</v>
      </c>
      <c r="E225" s="35" t="s">
        <v>152</v>
      </c>
      <c r="F225" s="46"/>
      <c r="G225" s="39" t="s">
        <v>74</v>
      </c>
      <c r="H225" s="16" t="s">
        <v>162</v>
      </c>
      <c r="I225" s="89" t="s">
        <v>193</v>
      </c>
      <c r="J225" s="22">
        <v>1.0000200000000001</v>
      </c>
      <c r="K225" s="88" t="s">
        <v>29</v>
      </c>
      <c r="L225" s="141">
        <v>0.16667000000000001</v>
      </c>
      <c r="M225" s="141">
        <v>0.16667000000000001</v>
      </c>
      <c r="N225" s="141">
        <v>0.16667000000000001</v>
      </c>
      <c r="O225" s="141">
        <v>0.16667000000000001</v>
      </c>
      <c r="P225" s="141">
        <v>0.16667000000000001</v>
      </c>
      <c r="Q225" s="141">
        <v>0.16667000000000001</v>
      </c>
      <c r="R225" s="18" t="s">
        <v>85</v>
      </c>
      <c r="S225" s="29">
        <v>43831</v>
      </c>
      <c r="T225" s="29">
        <v>44166</v>
      </c>
    </row>
    <row r="226" spans="2:20" ht="56.25" hidden="1" x14ac:dyDescent="0.25">
      <c r="B226" s="54" t="s">
        <v>989</v>
      </c>
      <c r="C226" s="54" t="s">
        <v>55</v>
      </c>
      <c r="D226" s="49">
        <v>1</v>
      </c>
      <c r="E226" s="36" t="s">
        <v>559</v>
      </c>
      <c r="F226" s="14"/>
      <c r="G226" s="39" t="s">
        <v>350</v>
      </c>
      <c r="H226" s="16" t="s">
        <v>560</v>
      </c>
      <c r="I226" s="16" t="s">
        <v>626</v>
      </c>
      <c r="J226" s="172">
        <v>10</v>
      </c>
      <c r="K226" s="63" t="s">
        <v>28</v>
      </c>
      <c r="L226" s="49"/>
      <c r="M226" s="49">
        <v>2</v>
      </c>
      <c r="N226" s="49">
        <v>2</v>
      </c>
      <c r="O226" s="49">
        <v>2</v>
      </c>
      <c r="P226" s="49">
        <v>3</v>
      </c>
      <c r="Q226" s="49">
        <v>1</v>
      </c>
      <c r="R226" s="66" t="s">
        <v>561</v>
      </c>
      <c r="S226" s="29">
        <v>43862</v>
      </c>
      <c r="T226" s="29">
        <v>44196</v>
      </c>
    </row>
    <row r="227" spans="2:20" ht="56.25" hidden="1" x14ac:dyDescent="0.25">
      <c r="B227" s="54" t="s">
        <v>989</v>
      </c>
      <c r="C227" s="54" t="s">
        <v>55</v>
      </c>
      <c r="D227" s="49">
        <v>2</v>
      </c>
      <c r="E227" s="36" t="s">
        <v>562</v>
      </c>
      <c r="F227" s="14"/>
      <c r="G227" s="39" t="s">
        <v>350</v>
      </c>
      <c r="H227" s="16" t="s">
        <v>563</v>
      </c>
      <c r="I227" s="49" t="s">
        <v>986</v>
      </c>
      <c r="J227" s="26">
        <v>1</v>
      </c>
      <c r="K227" s="63" t="s">
        <v>28</v>
      </c>
      <c r="L227" s="49"/>
      <c r="M227" s="49">
        <v>1</v>
      </c>
      <c r="N227" s="49"/>
      <c r="O227" s="49"/>
      <c r="P227" s="49"/>
      <c r="Q227" s="49"/>
      <c r="R227" s="66" t="s">
        <v>561</v>
      </c>
      <c r="S227" s="29">
        <v>43862</v>
      </c>
      <c r="T227" s="29">
        <v>43951</v>
      </c>
    </row>
    <row r="228" spans="2:20" ht="56.25" hidden="1" x14ac:dyDescent="0.25">
      <c r="B228" s="54" t="s">
        <v>989</v>
      </c>
      <c r="C228" s="54" t="s">
        <v>55</v>
      </c>
      <c r="D228" s="49">
        <v>3</v>
      </c>
      <c r="E228" s="36" t="s">
        <v>564</v>
      </c>
      <c r="F228" s="14"/>
      <c r="G228" s="39" t="s">
        <v>350</v>
      </c>
      <c r="H228" s="16" t="s">
        <v>565</v>
      </c>
      <c r="I228" s="49" t="s">
        <v>986</v>
      </c>
      <c r="J228" s="26">
        <v>2</v>
      </c>
      <c r="K228" s="63" t="s">
        <v>28</v>
      </c>
      <c r="L228" s="49"/>
      <c r="M228" s="49"/>
      <c r="N228" s="49">
        <v>1</v>
      </c>
      <c r="O228" s="49">
        <v>1</v>
      </c>
      <c r="P228" s="49"/>
      <c r="Q228" s="49"/>
      <c r="R228" s="66" t="s">
        <v>561</v>
      </c>
      <c r="S228" s="29">
        <v>43862</v>
      </c>
      <c r="T228" s="29">
        <v>44012</v>
      </c>
    </row>
    <row r="229" spans="2:20" ht="56.25" hidden="1" x14ac:dyDescent="0.25">
      <c r="B229" s="54" t="s">
        <v>989</v>
      </c>
      <c r="C229" s="54" t="s">
        <v>55</v>
      </c>
      <c r="D229" s="49">
        <v>4</v>
      </c>
      <c r="E229" s="36" t="s">
        <v>842</v>
      </c>
      <c r="F229" s="46"/>
      <c r="G229" s="39" t="s">
        <v>350</v>
      </c>
      <c r="H229" s="16" t="s">
        <v>566</v>
      </c>
      <c r="I229" s="49" t="s">
        <v>567</v>
      </c>
      <c r="J229" s="26">
        <v>1</v>
      </c>
      <c r="K229" s="63" t="s">
        <v>28</v>
      </c>
      <c r="L229" s="49"/>
      <c r="M229" s="49">
        <v>1</v>
      </c>
      <c r="N229" s="49"/>
      <c r="O229" s="49"/>
      <c r="P229" s="49"/>
      <c r="Q229" s="49"/>
      <c r="R229" s="66" t="s">
        <v>561</v>
      </c>
      <c r="S229" s="29">
        <v>43862</v>
      </c>
      <c r="T229" s="29">
        <v>43951</v>
      </c>
    </row>
    <row r="230" spans="2:20" ht="78.75" hidden="1" x14ac:dyDescent="0.25">
      <c r="B230" s="54" t="s">
        <v>989</v>
      </c>
      <c r="C230" s="54" t="s">
        <v>55</v>
      </c>
      <c r="D230" s="49">
        <v>5</v>
      </c>
      <c r="E230" s="122" t="s">
        <v>568</v>
      </c>
      <c r="F230" s="14"/>
      <c r="G230" s="39" t="s">
        <v>350</v>
      </c>
      <c r="H230" s="66" t="s">
        <v>569</v>
      </c>
      <c r="I230" s="66" t="s">
        <v>984</v>
      </c>
      <c r="J230" s="26">
        <v>4</v>
      </c>
      <c r="K230" s="63" t="s">
        <v>28</v>
      </c>
      <c r="L230" s="49"/>
      <c r="M230" s="49"/>
      <c r="N230" s="49"/>
      <c r="O230" s="49"/>
      <c r="P230" s="49">
        <v>1</v>
      </c>
      <c r="Q230" s="49">
        <v>1</v>
      </c>
      <c r="R230" s="66" t="s">
        <v>561</v>
      </c>
      <c r="S230" s="29">
        <v>43862</v>
      </c>
      <c r="T230" s="29">
        <v>44196</v>
      </c>
    </row>
    <row r="231" spans="2:20" ht="56.25" hidden="1" x14ac:dyDescent="0.25">
      <c r="B231" s="54" t="s">
        <v>989</v>
      </c>
      <c r="C231" s="54" t="s">
        <v>55</v>
      </c>
      <c r="D231" s="49">
        <v>6</v>
      </c>
      <c r="E231" s="36" t="s">
        <v>570</v>
      </c>
      <c r="F231" s="14"/>
      <c r="G231" s="39" t="s">
        <v>350</v>
      </c>
      <c r="H231" s="66" t="s">
        <v>571</v>
      </c>
      <c r="I231" s="66" t="s">
        <v>985</v>
      </c>
      <c r="J231" s="137">
        <v>1</v>
      </c>
      <c r="K231" s="63" t="s">
        <v>28</v>
      </c>
      <c r="L231" s="108"/>
      <c r="M231" s="108"/>
      <c r="N231" s="108"/>
      <c r="O231" s="108"/>
      <c r="P231" s="108"/>
      <c r="Q231" s="49">
        <v>1</v>
      </c>
      <c r="R231" s="66" t="s">
        <v>561</v>
      </c>
      <c r="S231" s="29">
        <v>43862</v>
      </c>
      <c r="T231" s="29">
        <v>44196</v>
      </c>
    </row>
    <row r="232" spans="2:20" ht="56.25" hidden="1" x14ac:dyDescent="0.25">
      <c r="B232" s="54" t="s">
        <v>989</v>
      </c>
      <c r="C232" s="54" t="s">
        <v>55</v>
      </c>
      <c r="D232" s="49">
        <v>7</v>
      </c>
      <c r="E232" s="36" t="s">
        <v>572</v>
      </c>
      <c r="F232" s="14"/>
      <c r="G232" s="39" t="s">
        <v>350</v>
      </c>
      <c r="H232" s="67" t="s">
        <v>850</v>
      </c>
      <c r="I232" s="49" t="s">
        <v>986</v>
      </c>
      <c r="J232" s="64">
        <v>1</v>
      </c>
      <c r="K232" s="63" t="s">
        <v>28</v>
      </c>
      <c r="L232" s="143"/>
      <c r="M232" s="143">
        <v>1</v>
      </c>
      <c r="N232" s="146"/>
      <c r="O232" s="143"/>
      <c r="P232" s="143">
        <v>1</v>
      </c>
      <c r="Q232" s="49">
        <v>1</v>
      </c>
      <c r="R232" s="66" t="s">
        <v>561</v>
      </c>
      <c r="S232" s="29">
        <v>43831</v>
      </c>
      <c r="T232" s="29">
        <v>44196</v>
      </c>
    </row>
    <row r="233" spans="2:20" ht="67.5" hidden="1" x14ac:dyDescent="0.25">
      <c r="B233" s="128" t="s">
        <v>58</v>
      </c>
      <c r="C233" s="35" t="s">
        <v>871</v>
      </c>
      <c r="D233" s="49">
        <v>1</v>
      </c>
      <c r="E233" s="36" t="s">
        <v>573</v>
      </c>
      <c r="F233" s="14"/>
      <c r="G233" s="39" t="s">
        <v>74</v>
      </c>
      <c r="H233" s="16" t="s">
        <v>574</v>
      </c>
      <c r="I233" s="49" t="s">
        <v>575</v>
      </c>
      <c r="J233" s="27">
        <v>1</v>
      </c>
      <c r="K233" s="63" t="s">
        <v>29</v>
      </c>
      <c r="L233" s="144">
        <f t="shared" ref="L233:Q242" si="18">1/6</f>
        <v>0.16666666666666666</v>
      </c>
      <c r="M233" s="144">
        <f t="shared" si="18"/>
        <v>0.16666666666666666</v>
      </c>
      <c r="N233" s="144">
        <f t="shared" si="18"/>
        <v>0.16666666666666666</v>
      </c>
      <c r="O233" s="144">
        <f t="shared" si="18"/>
        <v>0.16666666666666666</v>
      </c>
      <c r="P233" s="144">
        <f t="shared" si="18"/>
        <v>0.16666666666666666</v>
      </c>
      <c r="Q233" s="144">
        <f t="shared" si="18"/>
        <v>0.16666666666666666</v>
      </c>
      <c r="R233" s="52" t="s">
        <v>576</v>
      </c>
      <c r="S233" s="29">
        <v>43831</v>
      </c>
      <c r="T233" s="29">
        <v>44196</v>
      </c>
    </row>
    <row r="234" spans="2:20" ht="67.5" hidden="1" x14ac:dyDescent="0.25">
      <c r="B234" s="128" t="s">
        <v>58</v>
      </c>
      <c r="C234" s="35" t="s">
        <v>871</v>
      </c>
      <c r="D234" s="49">
        <v>2</v>
      </c>
      <c r="E234" s="36" t="s">
        <v>577</v>
      </c>
      <c r="F234" s="14"/>
      <c r="G234" s="39" t="s">
        <v>74</v>
      </c>
      <c r="H234" s="16" t="s">
        <v>578</v>
      </c>
      <c r="I234" s="49" t="s">
        <v>579</v>
      </c>
      <c r="J234" s="27">
        <v>1</v>
      </c>
      <c r="K234" s="63" t="s">
        <v>29</v>
      </c>
      <c r="L234" s="144">
        <f t="shared" si="18"/>
        <v>0.16666666666666666</v>
      </c>
      <c r="M234" s="144">
        <f t="shared" si="18"/>
        <v>0.16666666666666666</v>
      </c>
      <c r="N234" s="144">
        <f t="shared" si="18"/>
        <v>0.16666666666666666</v>
      </c>
      <c r="O234" s="144">
        <f t="shared" si="18"/>
        <v>0.16666666666666666</v>
      </c>
      <c r="P234" s="144">
        <f t="shared" si="18"/>
        <v>0.16666666666666666</v>
      </c>
      <c r="Q234" s="144">
        <f t="shared" si="18"/>
        <v>0.16666666666666666</v>
      </c>
      <c r="R234" s="52" t="s">
        <v>580</v>
      </c>
      <c r="S234" s="29">
        <v>43831</v>
      </c>
      <c r="T234" s="29">
        <v>44196</v>
      </c>
    </row>
    <row r="235" spans="2:20" ht="78.75" hidden="1" x14ac:dyDescent="0.25">
      <c r="B235" s="128" t="s">
        <v>58</v>
      </c>
      <c r="C235" s="35" t="s">
        <v>871</v>
      </c>
      <c r="D235" s="49">
        <v>3</v>
      </c>
      <c r="E235" s="36" t="s">
        <v>581</v>
      </c>
      <c r="F235" s="14"/>
      <c r="G235" s="39" t="s">
        <v>74</v>
      </c>
      <c r="H235" s="16" t="s">
        <v>582</v>
      </c>
      <c r="I235" s="49" t="s">
        <v>583</v>
      </c>
      <c r="J235" s="27">
        <v>1</v>
      </c>
      <c r="K235" s="63" t="s">
        <v>28</v>
      </c>
      <c r="L235" s="144">
        <f t="shared" si="18"/>
        <v>0.16666666666666666</v>
      </c>
      <c r="M235" s="144">
        <f t="shared" si="18"/>
        <v>0.16666666666666666</v>
      </c>
      <c r="N235" s="144">
        <f t="shared" si="18"/>
        <v>0.16666666666666666</v>
      </c>
      <c r="O235" s="144">
        <f t="shared" si="18"/>
        <v>0.16666666666666666</v>
      </c>
      <c r="P235" s="144">
        <f t="shared" si="18"/>
        <v>0.16666666666666666</v>
      </c>
      <c r="Q235" s="144">
        <f t="shared" si="18"/>
        <v>0.16666666666666666</v>
      </c>
      <c r="R235" s="52" t="s">
        <v>584</v>
      </c>
      <c r="S235" s="29">
        <v>43831</v>
      </c>
      <c r="T235" s="29">
        <v>44196</v>
      </c>
    </row>
    <row r="236" spans="2:20" ht="45" hidden="1" x14ac:dyDescent="0.25">
      <c r="B236" s="35" t="s">
        <v>58</v>
      </c>
      <c r="C236" s="35" t="s">
        <v>871</v>
      </c>
      <c r="D236" s="49">
        <v>4</v>
      </c>
      <c r="E236" s="36" t="s">
        <v>585</v>
      </c>
      <c r="F236" s="14"/>
      <c r="G236" s="39" t="s">
        <v>74</v>
      </c>
      <c r="H236" s="16" t="s">
        <v>586</v>
      </c>
      <c r="I236" s="49" t="s">
        <v>587</v>
      </c>
      <c r="J236" s="27">
        <v>1</v>
      </c>
      <c r="K236" s="63" t="s">
        <v>29</v>
      </c>
      <c r="L236" s="144">
        <f t="shared" si="18"/>
        <v>0.16666666666666666</v>
      </c>
      <c r="M236" s="144">
        <f t="shared" si="18"/>
        <v>0.16666666666666666</v>
      </c>
      <c r="N236" s="144">
        <f t="shared" si="18"/>
        <v>0.16666666666666666</v>
      </c>
      <c r="O236" s="144">
        <f t="shared" si="18"/>
        <v>0.16666666666666666</v>
      </c>
      <c r="P236" s="144">
        <f t="shared" si="18"/>
        <v>0.16666666666666666</v>
      </c>
      <c r="Q236" s="144">
        <f t="shared" si="18"/>
        <v>0.16666666666666666</v>
      </c>
      <c r="R236" s="52" t="s">
        <v>584</v>
      </c>
      <c r="S236" s="29">
        <v>43831</v>
      </c>
      <c r="T236" s="29">
        <v>44196</v>
      </c>
    </row>
    <row r="237" spans="2:20" ht="180" hidden="1" x14ac:dyDescent="0.25">
      <c r="B237" s="58" t="s">
        <v>939</v>
      </c>
      <c r="C237" s="71" t="s">
        <v>826</v>
      </c>
      <c r="D237" s="39">
        <v>38</v>
      </c>
      <c r="E237" s="72" t="s">
        <v>973</v>
      </c>
      <c r="F237" s="70"/>
      <c r="G237" s="39" t="s">
        <v>843</v>
      </c>
      <c r="H237" s="39" t="s">
        <v>725</v>
      </c>
      <c r="I237" s="21" t="s">
        <v>726</v>
      </c>
      <c r="J237" s="65">
        <v>1</v>
      </c>
      <c r="K237" s="39" t="s">
        <v>29</v>
      </c>
      <c r="L237" s="61">
        <f t="shared" si="18"/>
        <v>0.16666666666666666</v>
      </c>
      <c r="M237" s="61">
        <f t="shared" si="18"/>
        <v>0.16666666666666666</v>
      </c>
      <c r="N237" s="61">
        <f t="shared" si="18"/>
        <v>0.16666666666666666</v>
      </c>
      <c r="O237" s="61">
        <f t="shared" si="18"/>
        <v>0.16666666666666666</v>
      </c>
      <c r="P237" s="61">
        <f t="shared" si="18"/>
        <v>0.16666666666666666</v>
      </c>
      <c r="Q237" s="61">
        <f t="shared" si="18"/>
        <v>0.16666666666666666</v>
      </c>
      <c r="R237" s="21" t="s">
        <v>727</v>
      </c>
      <c r="S237" s="85">
        <v>43831</v>
      </c>
      <c r="T237" s="86">
        <v>44196</v>
      </c>
    </row>
    <row r="238" spans="2:20" ht="90" hidden="1" x14ac:dyDescent="0.25">
      <c r="B238" s="58" t="s">
        <v>939</v>
      </c>
      <c r="C238" s="71" t="s">
        <v>826</v>
      </c>
      <c r="D238" s="39">
        <v>39</v>
      </c>
      <c r="E238" s="72" t="s">
        <v>974</v>
      </c>
      <c r="F238" s="70"/>
      <c r="G238" s="39" t="s">
        <v>843</v>
      </c>
      <c r="H238" s="39" t="s">
        <v>728</v>
      </c>
      <c r="I238" s="21" t="s">
        <v>726</v>
      </c>
      <c r="J238" s="65">
        <v>1</v>
      </c>
      <c r="K238" s="39" t="s">
        <v>29</v>
      </c>
      <c r="L238" s="61">
        <f t="shared" si="18"/>
        <v>0.16666666666666666</v>
      </c>
      <c r="M238" s="61">
        <f t="shared" si="18"/>
        <v>0.16666666666666666</v>
      </c>
      <c r="N238" s="61">
        <f t="shared" si="18"/>
        <v>0.16666666666666666</v>
      </c>
      <c r="O238" s="61">
        <f t="shared" si="18"/>
        <v>0.16666666666666666</v>
      </c>
      <c r="P238" s="61">
        <f t="shared" si="18"/>
        <v>0.16666666666666666</v>
      </c>
      <c r="Q238" s="61">
        <f t="shared" si="18"/>
        <v>0.16666666666666666</v>
      </c>
      <c r="R238" s="21" t="s">
        <v>727</v>
      </c>
      <c r="S238" s="85">
        <v>43831</v>
      </c>
      <c r="T238" s="86">
        <v>44196</v>
      </c>
    </row>
    <row r="239" spans="2:20" ht="90" hidden="1" x14ac:dyDescent="0.25">
      <c r="B239" s="58" t="s">
        <v>939</v>
      </c>
      <c r="C239" s="71" t="s">
        <v>826</v>
      </c>
      <c r="D239" s="39">
        <v>40</v>
      </c>
      <c r="E239" s="72" t="s">
        <v>975</v>
      </c>
      <c r="F239" s="70"/>
      <c r="G239" s="39" t="s">
        <v>843</v>
      </c>
      <c r="H239" s="39" t="s">
        <v>729</v>
      </c>
      <c r="I239" s="21" t="s">
        <v>726</v>
      </c>
      <c r="J239" s="65">
        <v>1</v>
      </c>
      <c r="K239" s="39" t="s">
        <v>29</v>
      </c>
      <c r="L239" s="61">
        <f t="shared" si="18"/>
        <v>0.16666666666666666</v>
      </c>
      <c r="M239" s="61">
        <f t="shared" si="18"/>
        <v>0.16666666666666666</v>
      </c>
      <c r="N239" s="61">
        <f t="shared" si="18"/>
        <v>0.16666666666666666</v>
      </c>
      <c r="O239" s="61">
        <f t="shared" si="18"/>
        <v>0.16666666666666666</v>
      </c>
      <c r="P239" s="61">
        <f t="shared" si="18"/>
        <v>0.16666666666666666</v>
      </c>
      <c r="Q239" s="61">
        <f t="shared" si="18"/>
        <v>0.16666666666666666</v>
      </c>
      <c r="R239" s="21" t="s">
        <v>730</v>
      </c>
      <c r="S239" s="85">
        <v>43831</v>
      </c>
      <c r="T239" s="86">
        <v>44196</v>
      </c>
    </row>
    <row r="240" spans="2:20" ht="90" hidden="1" x14ac:dyDescent="0.25">
      <c r="B240" s="58" t="s">
        <v>939</v>
      </c>
      <c r="C240" s="71" t="s">
        <v>826</v>
      </c>
      <c r="D240" s="39">
        <v>41</v>
      </c>
      <c r="E240" s="72" t="s">
        <v>976</v>
      </c>
      <c r="F240" s="70"/>
      <c r="G240" s="39" t="s">
        <v>843</v>
      </c>
      <c r="H240" s="39" t="s">
        <v>731</v>
      </c>
      <c r="I240" s="21" t="s">
        <v>726</v>
      </c>
      <c r="J240" s="65">
        <v>1</v>
      </c>
      <c r="K240" s="39" t="s">
        <v>29</v>
      </c>
      <c r="L240" s="61">
        <f t="shared" si="18"/>
        <v>0.16666666666666666</v>
      </c>
      <c r="M240" s="61">
        <f t="shared" si="18"/>
        <v>0.16666666666666666</v>
      </c>
      <c r="N240" s="61">
        <f t="shared" si="18"/>
        <v>0.16666666666666666</v>
      </c>
      <c r="O240" s="61">
        <f t="shared" si="18"/>
        <v>0.16666666666666666</v>
      </c>
      <c r="P240" s="61">
        <f t="shared" si="18"/>
        <v>0.16666666666666666</v>
      </c>
      <c r="Q240" s="61">
        <f t="shared" si="18"/>
        <v>0.16666666666666666</v>
      </c>
      <c r="R240" s="21" t="s">
        <v>732</v>
      </c>
      <c r="S240" s="85">
        <v>43831</v>
      </c>
      <c r="T240" s="86">
        <v>44196</v>
      </c>
    </row>
    <row r="241" spans="2:20" s="81" customFormat="1" ht="90" hidden="1" x14ac:dyDescent="0.25">
      <c r="B241" s="58" t="s">
        <v>939</v>
      </c>
      <c r="C241" s="71" t="s">
        <v>826</v>
      </c>
      <c r="D241" s="39">
        <v>42</v>
      </c>
      <c r="E241" s="72" t="s">
        <v>977</v>
      </c>
      <c r="F241" s="70"/>
      <c r="G241" s="39" t="s">
        <v>843</v>
      </c>
      <c r="H241" s="39" t="s">
        <v>733</v>
      </c>
      <c r="I241" s="21" t="s">
        <v>726</v>
      </c>
      <c r="J241" s="65">
        <v>1</v>
      </c>
      <c r="K241" s="39" t="s">
        <v>29</v>
      </c>
      <c r="L241" s="61">
        <f t="shared" si="18"/>
        <v>0.16666666666666666</v>
      </c>
      <c r="M241" s="61">
        <f t="shared" si="18"/>
        <v>0.16666666666666666</v>
      </c>
      <c r="N241" s="61">
        <f t="shared" si="18"/>
        <v>0.16666666666666666</v>
      </c>
      <c r="O241" s="61">
        <f t="shared" si="18"/>
        <v>0.16666666666666666</v>
      </c>
      <c r="P241" s="61">
        <f t="shared" si="18"/>
        <v>0.16666666666666666</v>
      </c>
      <c r="Q241" s="61">
        <f t="shared" si="18"/>
        <v>0.16666666666666666</v>
      </c>
      <c r="R241" s="21" t="s">
        <v>734</v>
      </c>
      <c r="S241" s="85">
        <v>43831</v>
      </c>
      <c r="T241" s="86">
        <v>44196</v>
      </c>
    </row>
    <row r="242" spans="2:20" s="81" customFormat="1" ht="168" hidden="1" customHeight="1" x14ac:dyDescent="0.25">
      <c r="B242" s="71" t="s">
        <v>939</v>
      </c>
      <c r="C242" s="71" t="s">
        <v>937</v>
      </c>
      <c r="D242" s="76">
        <v>43</v>
      </c>
      <c r="E242" s="72" t="s">
        <v>735</v>
      </c>
      <c r="F242" s="78"/>
      <c r="G242" s="76" t="s">
        <v>843</v>
      </c>
      <c r="H242" s="76" t="s">
        <v>958</v>
      </c>
      <c r="I242" s="76" t="s">
        <v>726</v>
      </c>
      <c r="J242" s="179">
        <v>1</v>
      </c>
      <c r="K242" s="76" t="s">
        <v>29</v>
      </c>
      <c r="L242" s="80">
        <f t="shared" si="18"/>
        <v>0.16666666666666666</v>
      </c>
      <c r="M242" s="80">
        <f t="shared" si="18"/>
        <v>0.16666666666666666</v>
      </c>
      <c r="N242" s="80">
        <f t="shared" si="18"/>
        <v>0.16666666666666666</v>
      </c>
      <c r="O242" s="80">
        <f t="shared" si="18"/>
        <v>0.16666666666666666</v>
      </c>
      <c r="P242" s="80">
        <f t="shared" si="18"/>
        <v>0.16666666666666666</v>
      </c>
      <c r="Q242" s="80">
        <f t="shared" si="18"/>
        <v>0.16666666666666666</v>
      </c>
      <c r="R242" s="19" t="s">
        <v>736</v>
      </c>
      <c r="S242" s="84">
        <v>43831</v>
      </c>
      <c r="T242" s="87">
        <v>44196</v>
      </c>
    </row>
    <row r="243" spans="2:20" s="81" customFormat="1" ht="56.25" hidden="1" x14ac:dyDescent="0.25">
      <c r="B243" s="71" t="s">
        <v>939</v>
      </c>
      <c r="C243" s="71" t="s">
        <v>937</v>
      </c>
      <c r="D243" s="76">
        <v>44</v>
      </c>
      <c r="E243" s="72" t="s">
        <v>737</v>
      </c>
      <c r="F243" s="78"/>
      <c r="G243" s="76" t="s">
        <v>843</v>
      </c>
      <c r="H243" s="76" t="s">
        <v>957</v>
      </c>
      <c r="I243" s="76" t="s">
        <v>738</v>
      </c>
      <c r="J243" s="79">
        <v>1</v>
      </c>
      <c r="K243" s="76" t="s">
        <v>28</v>
      </c>
      <c r="L243" s="80"/>
      <c r="M243" s="80"/>
      <c r="N243" s="80"/>
      <c r="O243" s="80"/>
      <c r="P243" s="80"/>
      <c r="Q243" s="119">
        <v>1</v>
      </c>
      <c r="R243" s="19" t="s">
        <v>739</v>
      </c>
      <c r="S243" s="84">
        <v>44075</v>
      </c>
      <c r="T243" s="87">
        <v>44196</v>
      </c>
    </row>
    <row r="244" spans="2:20" ht="78.75" hidden="1" x14ac:dyDescent="0.25">
      <c r="B244" s="54" t="s">
        <v>66</v>
      </c>
      <c r="C244" s="54" t="s">
        <v>968</v>
      </c>
      <c r="D244" s="39">
        <v>45</v>
      </c>
      <c r="E244" s="72" t="s">
        <v>740</v>
      </c>
      <c r="F244" s="70"/>
      <c r="G244" s="39" t="s">
        <v>843</v>
      </c>
      <c r="H244" s="39" t="s">
        <v>951</v>
      </c>
      <c r="I244" s="39" t="s">
        <v>955</v>
      </c>
      <c r="J244" s="26">
        <v>2</v>
      </c>
      <c r="K244" s="39" t="s">
        <v>28</v>
      </c>
      <c r="L244" s="61"/>
      <c r="M244" s="61"/>
      <c r="N244" s="49">
        <v>1</v>
      </c>
      <c r="O244" s="61"/>
      <c r="P244" s="49">
        <v>1</v>
      </c>
      <c r="Q244" s="61"/>
      <c r="R244" s="21" t="s">
        <v>724</v>
      </c>
      <c r="S244" s="85">
        <v>43966</v>
      </c>
      <c r="T244" s="85">
        <v>44089</v>
      </c>
    </row>
    <row r="245" spans="2:20" ht="22.5" hidden="1" x14ac:dyDescent="0.25">
      <c r="B245" s="128" t="s">
        <v>58</v>
      </c>
      <c r="C245" s="35" t="s">
        <v>871</v>
      </c>
      <c r="D245" s="76">
        <v>46</v>
      </c>
      <c r="E245" s="122" t="s">
        <v>741</v>
      </c>
      <c r="F245" s="78"/>
      <c r="G245" s="39" t="s">
        <v>843</v>
      </c>
      <c r="H245" s="76" t="s">
        <v>742</v>
      </c>
      <c r="I245" s="76" t="s">
        <v>743</v>
      </c>
      <c r="J245" s="79">
        <v>1</v>
      </c>
      <c r="K245" s="76" t="s">
        <v>28</v>
      </c>
      <c r="L245" s="80"/>
      <c r="M245" s="80"/>
      <c r="N245" s="80"/>
      <c r="O245" s="119">
        <v>1</v>
      </c>
      <c r="P245" s="80"/>
      <c r="Q245" s="80"/>
      <c r="R245" s="19" t="s">
        <v>85</v>
      </c>
      <c r="S245" s="84">
        <v>44013</v>
      </c>
      <c r="T245" s="120">
        <v>44074</v>
      </c>
    </row>
    <row r="246" spans="2:20" ht="33.75" hidden="1" x14ac:dyDescent="0.25">
      <c r="B246" s="54" t="s">
        <v>66</v>
      </c>
      <c r="C246" s="54" t="s">
        <v>968</v>
      </c>
      <c r="D246" s="39">
        <v>47</v>
      </c>
      <c r="E246" s="72" t="s">
        <v>744</v>
      </c>
      <c r="F246" s="70"/>
      <c r="G246" s="39" t="s">
        <v>843</v>
      </c>
      <c r="H246" s="76" t="s">
        <v>745</v>
      </c>
      <c r="I246" s="39" t="s">
        <v>746</v>
      </c>
      <c r="J246" s="26">
        <v>3</v>
      </c>
      <c r="K246" s="39" t="s">
        <v>28</v>
      </c>
      <c r="L246" s="61"/>
      <c r="M246" s="61"/>
      <c r="N246" s="49">
        <v>1</v>
      </c>
      <c r="O246" s="61"/>
      <c r="P246" s="49">
        <v>1</v>
      </c>
      <c r="Q246" s="61"/>
      <c r="R246" s="21" t="s">
        <v>747</v>
      </c>
      <c r="S246" s="85">
        <v>43966</v>
      </c>
      <c r="T246" s="85">
        <v>44089</v>
      </c>
    </row>
    <row r="247" spans="2:20" ht="33.75" hidden="1" x14ac:dyDescent="0.25">
      <c r="B247" s="54" t="s">
        <v>66</v>
      </c>
      <c r="C247" s="54" t="s">
        <v>968</v>
      </c>
      <c r="D247" s="39">
        <v>48</v>
      </c>
      <c r="E247" s="72" t="s">
        <v>946</v>
      </c>
      <c r="F247" s="70"/>
      <c r="G247" s="39" t="s">
        <v>843</v>
      </c>
      <c r="H247" s="39" t="s">
        <v>745</v>
      </c>
      <c r="I247" s="39" t="s">
        <v>748</v>
      </c>
      <c r="J247" s="26">
        <v>1</v>
      </c>
      <c r="K247" s="39" t="s">
        <v>28</v>
      </c>
      <c r="L247" s="61"/>
      <c r="M247" s="61"/>
      <c r="N247" s="49">
        <v>1</v>
      </c>
      <c r="O247" s="61"/>
      <c r="P247" s="49">
        <v>1</v>
      </c>
      <c r="Q247" s="61"/>
      <c r="R247" s="21" t="s">
        <v>724</v>
      </c>
      <c r="S247" s="85">
        <v>43966</v>
      </c>
      <c r="T247" s="85">
        <v>44089</v>
      </c>
    </row>
    <row r="248" spans="2:20" s="81" customFormat="1" ht="45" hidden="1" x14ac:dyDescent="0.25">
      <c r="B248" s="75" t="s">
        <v>66</v>
      </c>
      <c r="C248" s="75" t="s">
        <v>968</v>
      </c>
      <c r="D248" s="76">
        <v>49</v>
      </c>
      <c r="E248" s="72" t="s">
        <v>749</v>
      </c>
      <c r="F248" s="78"/>
      <c r="G248" s="76" t="s">
        <v>843</v>
      </c>
      <c r="H248" s="76" t="s">
        <v>950</v>
      </c>
      <c r="I248" s="76" t="s">
        <v>750</v>
      </c>
      <c r="J248" s="179">
        <v>1</v>
      </c>
      <c r="K248" s="76" t="s">
        <v>29</v>
      </c>
      <c r="L248" s="80"/>
      <c r="M248" s="80"/>
      <c r="N248" s="115">
        <v>1</v>
      </c>
      <c r="O248" s="80"/>
      <c r="P248" s="115">
        <v>1</v>
      </c>
      <c r="Q248" s="80"/>
      <c r="R248" s="19" t="s">
        <v>724</v>
      </c>
      <c r="S248" s="84">
        <v>43966</v>
      </c>
      <c r="T248" s="84">
        <v>44089</v>
      </c>
    </row>
    <row r="249" spans="2:20" ht="33.75" hidden="1" x14ac:dyDescent="0.25">
      <c r="B249" s="54" t="s">
        <v>66</v>
      </c>
      <c r="C249" s="54" t="s">
        <v>968</v>
      </c>
      <c r="D249" s="39">
        <v>50</v>
      </c>
      <c r="E249" s="72" t="s">
        <v>751</v>
      </c>
      <c r="F249" s="70"/>
      <c r="G249" s="39" t="s">
        <v>843</v>
      </c>
      <c r="H249" s="39" t="s">
        <v>947</v>
      </c>
      <c r="I249" s="39" t="s">
        <v>752</v>
      </c>
      <c r="J249" s="26">
        <v>3</v>
      </c>
      <c r="K249" s="39" t="s">
        <v>28</v>
      </c>
      <c r="L249" s="61"/>
      <c r="M249" s="61"/>
      <c r="N249" s="49">
        <v>1</v>
      </c>
      <c r="O249" s="61"/>
      <c r="P249" s="49">
        <v>1</v>
      </c>
      <c r="Q249" s="61"/>
      <c r="R249" s="21" t="s">
        <v>724</v>
      </c>
      <c r="S249" s="85">
        <v>43966</v>
      </c>
      <c r="T249" s="85">
        <v>44089</v>
      </c>
    </row>
    <row r="250" spans="2:20" ht="56.25" hidden="1" x14ac:dyDescent="0.25">
      <c r="B250" s="54" t="s">
        <v>66</v>
      </c>
      <c r="C250" s="54" t="s">
        <v>968</v>
      </c>
      <c r="D250" s="39">
        <v>51</v>
      </c>
      <c r="E250" s="72" t="s">
        <v>753</v>
      </c>
      <c r="F250" s="70"/>
      <c r="G250" s="39" t="s">
        <v>843</v>
      </c>
      <c r="H250" s="39" t="s">
        <v>949</v>
      </c>
      <c r="I250" s="39" t="s">
        <v>754</v>
      </c>
      <c r="J250" s="26">
        <v>1</v>
      </c>
      <c r="K250" s="39" t="s">
        <v>28</v>
      </c>
      <c r="L250" s="61"/>
      <c r="M250" s="61"/>
      <c r="N250" s="61"/>
      <c r="O250" s="61"/>
      <c r="P250" s="61"/>
      <c r="Q250" s="61"/>
      <c r="R250" s="21" t="s">
        <v>755</v>
      </c>
      <c r="S250" s="85">
        <v>43831</v>
      </c>
      <c r="T250" s="85">
        <v>43861</v>
      </c>
    </row>
    <row r="251" spans="2:20" ht="45" hidden="1" x14ac:dyDescent="0.25">
      <c r="B251" s="128" t="s">
        <v>58</v>
      </c>
      <c r="C251" s="35" t="s">
        <v>871</v>
      </c>
      <c r="D251" s="39">
        <v>52</v>
      </c>
      <c r="E251" s="36" t="s">
        <v>853</v>
      </c>
      <c r="F251" s="70"/>
      <c r="G251" s="39" t="s">
        <v>843</v>
      </c>
      <c r="H251" s="76" t="s">
        <v>860</v>
      </c>
      <c r="I251" s="39" t="s">
        <v>756</v>
      </c>
      <c r="J251" s="26">
        <v>1</v>
      </c>
      <c r="K251" s="39" t="s">
        <v>28</v>
      </c>
      <c r="L251" s="49">
        <v>1</v>
      </c>
      <c r="M251" s="61"/>
      <c r="N251" s="61"/>
      <c r="O251" s="61"/>
      <c r="P251" s="61"/>
      <c r="Q251" s="61"/>
      <c r="R251" s="21" t="s">
        <v>757</v>
      </c>
      <c r="S251" s="85"/>
      <c r="T251" s="85">
        <v>43861</v>
      </c>
    </row>
    <row r="252" spans="2:20" ht="45" hidden="1" x14ac:dyDescent="0.25">
      <c r="B252" s="128" t="s">
        <v>58</v>
      </c>
      <c r="C252" s="35" t="s">
        <v>871</v>
      </c>
      <c r="D252" s="39">
        <v>53</v>
      </c>
      <c r="E252" s="72" t="s">
        <v>852</v>
      </c>
      <c r="F252" s="70"/>
      <c r="G252" s="39" t="s">
        <v>843</v>
      </c>
      <c r="H252" s="76" t="s">
        <v>862</v>
      </c>
      <c r="I252" s="39" t="s">
        <v>876</v>
      </c>
      <c r="J252" s="26">
        <v>1</v>
      </c>
      <c r="K252" s="39" t="s">
        <v>28</v>
      </c>
      <c r="L252" s="61"/>
      <c r="M252" s="49">
        <v>1</v>
      </c>
      <c r="N252" s="61"/>
      <c r="O252" s="116"/>
      <c r="P252" s="61"/>
      <c r="Q252" s="49"/>
      <c r="R252" s="21" t="s">
        <v>85</v>
      </c>
      <c r="S252" s="85">
        <v>43891</v>
      </c>
      <c r="T252" s="86">
        <v>43951</v>
      </c>
    </row>
    <row r="253" spans="2:20" s="81" customFormat="1" ht="90" hidden="1" x14ac:dyDescent="0.25">
      <c r="B253" s="180" t="s">
        <v>58</v>
      </c>
      <c r="C253" s="82" t="s">
        <v>871</v>
      </c>
      <c r="D253" s="76">
        <v>54</v>
      </c>
      <c r="E253" s="72" t="s">
        <v>851</v>
      </c>
      <c r="F253" s="78"/>
      <c r="G253" s="76" t="s">
        <v>843</v>
      </c>
      <c r="H253" s="76" t="s">
        <v>861</v>
      </c>
      <c r="I253" s="76" t="s">
        <v>758</v>
      </c>
      <c r="J253" s="79">
        <v>1</v>
      </c>
      <c r="K253" s="76" t="s">
        <v>28</v>
      </c>
      <c r="L253" s="80"/>
      <c r="M253" s="80"/>
      <c r="N253" s="115">
        <v>1</v>
      </c>
      <c r="O253" s="117"/>
      <c r="P253" s="80"/>
      <c r="Q253" s="177"/>
      <c r="R253" s="19" t="s">
        <v>759</v>
      </c>
      <c r="S253" s="84">
        <v>43952</v>
      </c>
      <c r="T253" s="87">
        <v>44012</v>
      </c>
    </row>
    <row r="254" spans="2:20" ht="236.25" hidden="1" x14ac:dyDescent="0.25">
      <c r="B254" s="128" t="s">
        <v>58</v>
      </c>
      <c r="C254" s="35" t="s">
        <v>871</v>
      </c>
      <c r="D254" s="39">
        <v>55</v>
      </c>
      <c r="E254" s="72" t="s">
        <v>854</v>
      </c>
      <c r="F254" s="70"/>
      <c r="G254" s="39" t="s">
        <v>843</v>
      </c>
      <c r="H254" s="76" t="s">
        <v>855</v>
      </c>
      <c r="I254" s="39" t="s">
        <v>760</v>
      </c>
      <c r="J254" s="26">
        <v>1</v>
      </c>
      <c r="K254" s="39" t="s">
        <v>28</v>
      </c>
      <c r="L254" s="61"/>
      <c r="M254" s="61"/>
      <c r="N254" s="116">
        <v>1</v>
      </c>
      <c r="O254" s="176"/>
      <c r="P254" s="61"/>
      <c r="Q254" s="49"/>
      <c r="R254" s="21" t="s">
        <v>761</v>
      </c>
      <c r="S254" s="85">
        <v>43952</v>
      </c>
      <c r="T254" s="86">
        <v>44012</v>
      </c>
    </row>
    <row r="255" spans="2:20" s="81" customFormat="1" ht="78.75" hidden="1" x14ac:dyDescent="0.25">
      <c r="B255" s="180" t="s">
        <v>58</v>
      </c>
      <c r="C255" s="82" t="s">
        <v>871</v>
      </c>
      <c r="D255" s="76">
        <v>56</v>
      </c>
      <c r="E255" s="72" t="s">
        <v>872</v>
      </c>
      <c r="F255" s="78"/>
      <c r="G255" s="76" t="s">
        <v>843</v>
      </c>
      <c r="H255" s="76" t="s">
        <v>762</v>
      </c>
      <c r="I255" s="76" t="s">
        <v>877</v>
      </c>
      <c r="J255" s="79"/>
      <c r="K255" s="76" t="s">
        <v>28</v>
      </c>
      <c r="L255" s="80"/>
      <c r="M255" s="80"/>
      <c r="N255" s="117">
        <v>1</v>
      </c>
      <c r="O255" s="117"/>
      <c r="P255" s="80"/>
      <c r="Q255" s="80"/>
      <c r="R255" s="19" t="s">
        <v>763</v>
      </c>
      <c r="S255" s="84">
        <v>43952</v>
      </c>
      <c r="T255" s="87">
        <v>44012</v>
      </c>
    </row>
    <row r="256" spans="2:20" s="81" customFormat="1" ht="78.75" hidden="1" x14ac:dyDescent="0.25">
      <c r="B256" s="180" t="s">
        <v>58</v>
      </c>
      <c r="C256" s="82" t="s">
        <v>871</v>
      </c>
      <c r="D256" s="76">
        <v>57</v>
      </c>
      <c r="E256" s="72" t="s">
        <v>828</v>
      </c>
      <c r="F256" s="78"/>
      <c r="G256" s="76" t="s">
        <v>843</v>
      </c>
      <c r="H256" s="76" t="s">
        <v>856</v>
      </c>
      <c r="I256" s="76" t="s">
        <v>829</v>
      </c>
      <c r="J256" s="79"/>
      <c r="K256" s="76" t="s">
        <v>28</v>
      </c>
      <c r="L256" s="80"/>
      <c r="M256" s="80"/>
      <c r="N256" s="117">
        <v>1</v>
      </c>
      <c r="O256" s="117"/>
      <c r="P256" s="115"/>
      <c r="Q256" s="115"/>
      <c r="R256" s="19" t="s">
        <v>764</v>
      </c>
      <c r="S256" s="84">
        <v>43952</v>
      </c>
      <c r="T256" s="87">
        <v>44012</v>
      </c>
    </row>
    <row r="257" spans="2:20" ht="56.25" hidden="1" x14ac:dyDescent="0.25">
      <c r="B257" s="128" t="s">
        <v>58</v>
      </c>
      <c r="C257" s="35" t="s">
        <v>871</v>
      </c>
      <c r="D257" s="39">
        <v>58</v>
      </c>
      <c r="E257" s="74" t="s">
        <v>873</v>
      </c>
      <c r="F257" s="70"/>
      <c r="G257" s="39" t="s">
        <v>843</v>
      </c>
      <c r="H257" s="39" t="s">
        <v>860</v>
      </c>
      <c r="I257" s="39" t="s">
        <v>765</v>
      </c>
      <c r="J257" s="26">
        <v>1</v>
      </c>
      <c r="K257" s="39" t="s">
        <v>28</v>
      </c>
      <c r="L257" s="61"/>
      <c r="M257" s="61"/>
      <c r="N257" s="116">
        <v>1</v>
      </c>
      <c r="O257" s="177"/>
      <c r="P257" s="61"/>
      <c r="Q257" s="49"/>
      <c r="R257" s="21" t="s">
        <v>757</v>
      </c>
      <c r="S257" s="85">
        <v>43952</v>
      </c>
      <c r="T257" s="86">
        <v>44012</v>
      </c>
    </row>
    <row r="258" spans="2:20" ht="22.5" hidden="1" x14ac:dyDescent="0.25">
      <c r="B258" s="128" t="s">
        <v>58</v>
      </c>
      <c r="C258" s="35" t="s">
        <v>871</v>
      </c>
      <c r="D258" s="39">
        <v>59</v>
      </c>
      <c r="E258" s="72" t="s">
        <v>874</v>
      </c>
      <c r="F258" s="70"/>
      <c r="G258" s="39" t="s">
        <v>843</v>
      </c>
      <c r="H258" s="39" t="s">
        <v>859</v>
      </c>
      <c r="I258" s="39" t="s">
        <v>766</v>
      </c>
      <c r="J258" s="26">
        <v>1</v>
      </c>
      <c r="K258" s="39" t="s">
        <v>28</v>
      </c>
      <c r="L258" s="61"/>
      <c r="M258" s="61"/>
      <c r="N258" s="116">
        <v>1</v>
      </c>
      <c r="O258" s="177"/>
      <c r="P258" s="61"/>
      <c r="Q258" s="49"/>
      <c r="R258" s="21" t="s">
        <v>767</v>
      </c>
      <c r="S258" s="85">
        <v>43952</v>
      </c>
      <c r="T258" s="86">
        <v>44012</v>
      </c>
    </row>
    <row r="259" spans="2:20" ht="90" hidden="1" x14ac:dyDescent="0.25">
      <c r="B259" s="54" t="s">
        <v>66</v>
      </c>
      <c r="C259" s="54" t="s">
        <v>968</v>
      </c>
      <c r="D259" s="39">
        <v>60</v>
      </c>
      <c r="E259" s="74" t="s">
        <v>768</v>
      </c>
      <c r="F259" s="70"/>
      <c r="G259" s="39" t="s">
        <v>843</v>
      </c>
      <c r="H259" s="39" t="s">
        <v>948</v>
      </c>
      <c r="I259" s="39" t="s">
        <v>769</v>
      </c>
      <c r="J259" s="26">
        <v>1</v>
      </c>
      <c r="K259" s="39" t="s">
        <v>28</v>
      </c>
      <c r="L259" s="61"/>
      <c r="M259" s="61"/>
      <c r="N259" s="61"/>
      <c r="O259" s="61"/>
      <c r="P259" s="61"/>
      <c r="Q259" s="49">
        <v>1</v>
      </c>
      <c r="R259" s="21" t="s">
        <v>770</v>
      </c>
      <c r="S259" s="86">
        <v>44012</v>
      </c>
      <c r="T259" s="86">
        <v>44196</v>
      </c>
    </row>
    <row r="260" spans="2:20" ht="135" hidden="1" x14ac:dyDescent="0.25">
      <c r="B260" s="128" t="s">
        <v>58</v>
      </c>
      <c r="C260" s="35" t="s">
        <v>871</v>
      </c>
      <c r="D260" s="76">
        <v>61</v>
      </c>
      <c r="E260" s="73" t="s">
        <v>771</v>
      </c>
      <c r="F260" s="78"/>
      <c r="G260" s="39" t="s">
        <v>843</v>
      </c>
      <c r="H260" s="76" t="s">
        <v>772</v>
      </c>
      <c r="I260" s="76" t="s">
        <v>878</v>
      </c>
      <c r="J260" s="79">
        <v>2</v>
      </c>
      <c r="K260" s="76" t="s">
        <v>28</v>
      </c>
      <c r="L260" s="80"/>
      <c r="M260" s="80"/>
      <c r="N260" s="125">
        <v>2</v>
      </c>
      <c r="O260" s="156"/>
      <c r="P260" s="121"/>
      <c r="Q260" s="115"/>
      <c r="R260" s="19" t="s">
        <v>773</v>
      </c>
      <c r="S260" s="85">
        <v>43952</v>
      </c>
      <c r="T260" s="86">
        <v>44012</v>
      </c>
    </row>
    <row r="261" spans="2:20" ht="33.75" hidden="1" x14ac:dyDescent="0.25">
      <c r="B261" s="35" t="s">
        <v>58</v>
      </c>
      <c r="C261" s="35" t="s">
        <v>871</v>
      </c>
      <c r="D261" s="39">
        <v>62</v>
      </c>
      <c r="E261" s="74" t="s">
        <v>774</v>
      </c>
      <c r="F261" s="70"/>
      <c r="G261" s="39" t="s">
        <v>843</v>
      </c>
      <c r="H261" s="39" t="s">
        <v>857</v>
      </c>
      <c r="I261" s="39" t="s">
        <v>775</v>
      </c>
      <c r="J261" s="26">
        <v>1</v>
      </c>
      <c r="K261" s="39" t="s">
        <v>28</v>
      </c>
      <c r="L261" s="61"/>
      <c r="M261" s="61"/>
      <c r="N261" s="116">
        <v>1</v>
      </c>
      <c r="O261" s="156"/>
      <c r="P261" s="61"/>
      <c r="Q261" s="49"/>
      <c r="R261" s="21" t="s">
        <v>759</v>
      </c>
      <c r="S261" s="85">
        <v>43952</v>
      </c>
      <c r="T261" s="86">
        <v>44012</v>
      </c>
    </row>
    <row r="262" spans="2:20" ht="45" hidden="1" x14ac:dyDescent="0.25">
      <c r="B262" s="58" t="s">
        <v>902</v>
      </c>
      <c r="C262" s="71" t="s">
        <v>327</v>
      </c>
      <c r="D262" s="39">
        <v>63</v>
      </c>
      <c r="E262" s="72" t="s">
        <v>776</v>
      </c>
      <c r="F262" s="70"/>
      <c r="G262" s="39" t="s">
        <v>843</v>
      </c>
      <c r="H262" s="76" t="s">
        <v>967</v>
      </c>
      <c r="I262" s="19" t="s">
        <v>966</v>
      </c>
      <c r="J262" s="27">
        <v>1</v>
      </c>
      <c r="K262" s="39" t="s">
        <v>29</v>
      </c>
      <c r="L262" s="61"/>
      <c r="M262" s="61">
        <v>0.2</v>
      </c>
      <c r="N262" s="61">
        <v>0.2</v>
      </c>
      <c r="O262" s="61">
        <v>0.2</v>
      </c>
      <c r="P262" s="61">
        <v>0.2</v>
      </c>
      <c r="Q262" s="61">
        <v>0.2</v>
      </c>
      <c r="R262" s="76" t="s">
        <v>777</v>
      </c>
      <c r="S262" s="86">
        <v>43891</v>
      </c>
      <c r="T262" s="86">
        <v>44196</v>
      </c>
    </row>
    <row r="263" spans="2:20" ht="33.75" hidden="1" x14ac:dyDescent="0.25">
      <c r="B263" s="35" t="s">
        <v>58</v>
      </c>
      <c r="C263" s="35" t="s">
        <v>864</v>
      </c>
      <c r="D263" s="76">
        <v>35</v>
      </c>
      <c r="E263" s="72" t="s">
        <v>778</v>
      </c>
      <c r="F263" s="78"/>
      <c r="G263" s="39" t="s">
        <v>843</v>
      </c>
      <c r="H263" s="76" t="s">
        <v>779</v>
      </c>
      <c r="I263" s="115" t="s">
        <v>780</v>
      </c>
      <c r="J263" s="79">
        <v>1</v>
      </c>
      <c r="K263" s="76" t="s">
        <v>28</v>
      </c>
      <c r="L263" s="80"/>
      <c r="M263" s="80"/>
      <c r="N263" s="80"/>
      <c r="O263" s="80"/>
      <c r="P263" s="80"/>
      <c r="Q263" s="119">
        <v>1</v>
      </c>
      <c r="R263" s="19" t="s">
        <v>677</v>
      </c>
      <c r="S263" s="87">
        <v>44136</v>
      </c>
      <c r="T263" s="87">
        <v>44196</v>
      </c>
    </row>
    <row r="264" spans="2:20" s="81" customFormat="1" ht="45" hidden="1" x14ac:dyDescent="0.25">
      <c r="B264" s="82" t="s">
        <v>58</v>
      </c>
      <c r="C264" s="82" t="s">
        <v>864</v>
      </c>
      <c r="D264" s="76">
        <v>36</v>
      </c>
      <c r="E264" s="72" t="s">
        <v>781</v>
      </c>
      <c r="F264" s="78"/>
      <c r="G264" s="76" t="s">
        <v>843</v>
      </c>
      <c r="H264" s="76" t="s">
        <v>782</v>
      </c>
      <c r="I264" s="115" t="s">
        <v>832</v>
      </c>
      <c r="J264" s="79">
        <v>1</v>
      </c>
      <c r="K264" s="76" t="s">
        <v>28</v>
      </c>
      <c r="L264" s="80"/>
      <c r="M264" s="80"/>
      <c r="N264" s="80"/>
      <c r="O264" s="80"/>
      <c r="P264" s="119">
        <v>1</v>
      </c>
      <c r="Q264" s="80"/>
      <c r="R264" s="19" t="s">
        <v>677</v>
      </c>
      <c r="S264" s="87">
        <v>44075</v>
      </c>
      <c r="T264" s="87">
        <v>44135</v>
      </c>
    </row>
    <row r="265" spans="2:20" ht="33.75" hidden="1" x14ac:dyDescent="0.25">
      <c r="B265" s="35" t="s">
        <v>58</v>
      </c>
      <c r="C265" s="35" t="s">
        <v>864</v>
      </c>
      <c r="D265" s="76">
        <v>37</v>
      </c>
      <c r="E265" s="72" t="s">
        <v>783</v>
      </c>
      <c r="F265" s="78"/>
      <c r="G265" s="39" t="s">
        <v>843</v>
      </c>
      <c r="H265" s="76" t="s">
        <v>784</v>
      </c>
      <c r="I265" s="115" t="s">
        <v>961</v>
      </c>
      <c r="J265" s="79">
        <v>1</v>
      </c>
      <c r="K265" s="76" t="s">
        <v>28</v>
      </c>
      <c r="L265" s="80"/>
      <c r="M265" s="80"/>
      <c r="N265" s="80"/>
      <c r="O265" s="80"/>
      <c r="P265" s="80"/>
      <c r="Q265" s="115">
        <v>1</v>
      </c>
      <c r="R265" s="19" t="s">
        <v>677</v>
      </c>
      <c r="S265" s="87">
        <v>44136</v>
      </c>
      <c r="T265" s="87">
        <v>44196</v>
      </c>
    </row>
    <row r="266" spans="2:20" ht="56.25" hidden="1" x14ac:dyDescent="0.25">
      <c r="B266" s="35" t="s">
        <v>58</v>
      </c>
      <c r="C266" s="35" t="s">
        <v>864</v>
      </c>
      <c r="D266" s="76">
        <v>38</v>
      </c>
      <c r="E266" s="72" t="s">
        <v>559</v>
      </c>
      <c r="F266" s="78"/>
      <c r="G266" s="39" t="s">
        <v>843</v>
      </c>
      <c r="H266" s="76" t="s">
        <v>560</v>
      </c>
      <c r="I266" s="23" t="s">
        <v>962</v>
      </c>
      <c r="J266" s="79">
        <v>1</v>
      </c>
      <c r="K266" s="76" t="s">
        <v>29</v>
      </c>
      <c r="L266" s="80"/>
      <c r="M266" s="80">
        <v>0.2</v>
      </c>
      <c r="N266" s="80">
        <v>0.2</v>
      </c>
      <c r="O266" s="80">
        <v>0.2</v>
      </c>
      <c r="P266" s="80">
        <v>0.2</v>
      </c>
      <c r="Q266" s="80">
        <v>0.2</v>
      </c>
      <c r="R266" s="19" t="s">
        <v>698</v>
      </c>
      <c r="S266" s="87">
        <v>43891</v>
      </c>
      <c r="T266" s="87">
        <v>43830</v>
      </c>
    </row>
    <row r="267" spans="2:20" s="81" customFormat="1" ht="56.25" hidden="1" x14ac:dyDescent="0.25">
      <c r="B267" s="82" t="s">
        <v>58</v>
      </c>
      <c r="C267" s="82" t="s">
        <v>864</v>
      </c>
      <c r="D267" s="76">
        <v>39</v>
      </c>
      <c r="E267" s="72" t="s">
        <v>559</v>
      </c>
      <c r="F267" s="78"/>
      <c r="G267" s="76" t="s">
        <v>843</v>
      </c>
      <c r="H267" s="76" t="s">
        <v>560</v>
      </c>
      <c r="I267" s="23" t="s">
        <v>962</v>
      </c>
      <c r="J267" s="93">
        <v>1</v>
      </c>
      <c r="K267" s="76" t="s">
        <v>29</v>
      </c>
      <c r="L267" s="80">
        <f t="shared" ref="L267:Q269" si="19">1/6</f>
        <v>0.16666666666666666</v>
      </c>
      <c r="M267" s="80">
        <f t="shared" si="19"/>
        <v>0.16666666666666666</v>
      </c>
      <c r="N267" s="80">
        <f t="shared" si="19"/>
        <v>0.16666666666666666</v>
      </c>
      <c r="O267" s="80">
        <f t="shared" si="19"/>
        <v>0.16666666666666666</v>
      </c>
      <c r="P267" s="80">
        <f t="shared" si="19"/>
        <v>0.16666666666666666</v>
      </c>
      <c r="Q267" s="80">
        <f t="shared" si="19"/>
        <v>0.16666666666666666</v>
      </c>
      <c r="R267" s="19" t="s">
        <v>698</v>
      </c>
      <c r="S267" s="87">
        <v>43863</v>
      </c>
      <c r="T267" s="87">
        <v>44196</v>
      </c>
    </row>
    <row r="268" spans="2:20" ht="56.25" hidden="1" x14ac:dyDescent="0.25">
      <c r="B268" s="35" t="s">
        <v>58</v>
      </c>
      <c r="C268" s="35" t="s">
        <v>864</v>
      </c>
      <c r="D268" s="39">
        <v>40</v>
      </c>
      <c r="E268" s="72" t="s">
        <v>559</v>
      </c>
      <c r="F268" s="70"/>
      <c r="G268" s="39" t="s">
        <v>843</v>
      </c>
      <c r="H268" s="39" t="s">
        <v>560</v>
      </c>
      <c r="I268" s="37" t="s">
        <v>963</v>
      </c>
      <c r="J268" s="27">
        <v>1</v>
      </c>
      <c r="K268" s="39" t="s">
        <v>29</v>
      </c>
      <c r="L268" s="61">
        <f t="shared" si="19"/>
        <v>0.16666666666666666</v>
      </c>
      <c r="M268" s="61">
        <f t="shared" si="19"/>
        <v>0.16666666666666666</v>
      </c>
      <c r="N268" s="107">
        <f t="shared" si="19"/>
        <v>0.16666666666666666</v>
      </c>
      <c r="O268" s="61">
        <f t="shared" si="19"/>
        <v>0.16666666666666666</v>
      </c>
      <c r="P268" s="107">
        <f t="shared" si="19"/>
        <v>0.16666666666666666</v>
      </c>
      <c r="Q268" s="61">
        <f t="shared" si="19"/>
        <v>0.16666666666666666</v>
      </c>
      <c r="R268" s="21" t="s">
        <v>698</v>
      </c>
      <c r="S268" s="87">
        <v>43864</v>
      </c>
      <c r="T268" s="86">
        <v>43830</v>
      </c>
    </row>
    <row r="269" spans="2:20" s="81" customFormat="1" ht="33.75" hidden="1" x14ac:dyDescent="0.25">
      <c r="B269" s="82" t="s">
        <v>58</v>
      </c>
      <c r="C269" s="82" t="s">
        <v>864</v>
      </c>
      <c r="D269" s="76">
        <v>41</v>
      </c>
      <c r="E269" s="73" t="s">
        <v>790</v>
      </c>
      <c r="F269" s="78"/>
      <c r="G269" s="76" t="s">
        <v>843</v>
      </c>
      <c r="H269" s="19" t="s">
        <v>791</v>
      </c>
      <c r="I269" s="76" t="s">
        <v>823</v>
      </c>
      <c r="J269" s="93">
        <v>1</v>
      </c>
      <c r="K269" s="76" t="s">
        <v>29</v>
      </c>
      <c r="L269" s="80">
        <f t="shared" si="19"/>
        <v>0.16666666666666666</v>
      </c>
      <c r="M269" s="80">
        <f t="shared" si="19"/>
        <v>0.16666666666666666</v>
      </c>
      <c r="N269" s="80">
        <f t="shared" si="19"/>
        <v>0.16666666666666666</v>
      </c>
      <c r="O269" s="80">
        <f t="shared" si="19"/>
        <v>0.16666666666666666</v>
      </c>
      <c r="P269" s="80">
        <f t="shared" si="19"/>
        <v>0.16666666666666666</v>
      </c>
      <c r="Q269" s="80">
        <f t="shared" si="19"/>
        <v>0.16666666666666666</v>
      </c>
      <c r="R269" s="19" t="s">
        <v>85</v>
      </c>
      <c r="S269" s="87">
        <v>43865</v>
      </c>
      <c r="T269" s="87">
        <v>44196</v>
      </c>
    </row>
    <row r="270" spans="2:20" ht="123.75" hidden="1" x14ac:dyDescent="0.25">
      <c r="B270" s="54" t="s">
        <v>889</v>
      </c>
      <c r="C270" s="54" t="s">
        <v>888</v>
      </c>
      <c r="D270" s="39">
        <v>71</v>
      </c>
      <c r="E270" s="72" t="s">
        <v>792</v>
      </c>
      <c r="F270" s="70"/>
      <c r="G270" s="39" t="s">
        <v>843</v>
      </c>
      <c r="H270" s="39" t="s">
        <v>793</v>
      </c>
      <c r="I270" s="39" t="s">
        <v>794</v>
      </c>
      <c r="J270" s="26">
        <v>1</v>
      </c>
      <c r="K270" s="39" t="s">
        <v>28</v>
      </c>
      <c r="L270" s="61"/>
      <c r="M270" s="61"/>
      <c r="N270" s="107"/>
      <c r="O270" s="61"/>
      <c r="P270" s="107"/>
      <c r="Q270" s="49">
        <v>1</v>
      </c>
      <c r="R270" s="21" t="s">
        <v>673</v>
      </c>
      <c r="S270" s="86">
        <v>44075</v>
      </c>
      <c r="T270" s="86">
        <v>44165</v>
      </c>
    </row>
    <row r="271" spans="2:20" ht="56.25" hidden="1" x14ac:dyDescent="0.25">
      <c r="B271" s="58" t="s">
        <v>939</v>
      </c>
      <c r="C271" s="58" t="s">
        <v>937</v>
      </c>
      <c r="D271" s="39">
        <v>1</v>
      </c>
      <c r="E271" s="33" t="s">
        <v>217</v>
      </c>
      <c r="F271" s="59"/>
      <c r="G271" s="39" t="s">
        <v>74</v>
      </c>
      <c r="H271" s="39" t="s">
        <v>218</v>
      </c>
      <c r="I271" s="39" t="s">
        <v>219</v>
      </c>
      <c r="J271" s="27">
        <v>1</v>
      </c>
      <c r="K271" s="39" t="s">
        <v>29</v>
      </c>
      <c r="L271" s="168">
        <f t="shared" ref="L271:Q280" si="20">1/6</f>
        <v>0.16666666666666666</v>
      </c>
      <c r="M271" s="168">
        <f t="shared" si="20"/>
        <v>0.16666666666666666</v>
      </c>
      <c r="N271" s="178">
        <f t="shared" si="20"/>
        <v>0.16666666666666666</v>
      </c>
      <c r="O271" s="168">
        <f t="shared" si="20"/>
        <v>0.16666666666666666</v>
      </c>
      <c r="P271" s="178">
        <f t="shared" si="20"/>
        <v>0.16666666666666666</v>
      </c>
      <c r="Q271" s="168">
        <f t="shared" si="20"/>
        <v>0.16666666666666666</v>
      </c>
      <c r="R271" s="39" t="s">
        <v>220</v>
      </c>
      <c r="S271" s="86">
        <v>43831</v>
      </c>
      <c r="T271" s="86">
        <v>44196</v>
      </c>
    </row>
    <row r="272" spans="2:20" ht="45" hidden="1" x14ac:dyDescent="0.25">
      <c r="B272" s="58" t="s">
        <v>939</v>
      </c>
      <c r="C272" s="58" t="s">
        <v>937</v>
      </c>
      <c r="D272" s="39">
        <v>2</v>
      </c>
      <c r="E272" s="33" t="s">
        <v>221</v>
      </c>
      <c r="F272" s="59"/>
      <c r="G272" s="39" t="s">
        <v>74</v>
      </c>
      <c r="H272" s="39" t="s">
        <v>222</v>
      </c>
      <c r="I272" s="39" t="s">
        <v>223</v>
      </c>
      <c r="J272" s="27">
        <v>1</v>
      </c>
      <c r="K272" s="39" t="s">
        <v>29</v>
      </c>
      <c r="L272" s="168">
        <f t="shared" si="20"/>
        <v>0.16666666666666666</v>
      </c>
      <c r="M272" s="168">
        <f t="shared" si="20"/>
        <v>0.16666666666666666</v>
      </c>
      <c r="N272" s="178">
        <f t="shared" si="20"/>
        <v>0.16666666666666666</v>
      </c>
      <c r="O272" s="168">
        <f t="shared" si="20"/>
        <v>0.16666666666666666</v>
      </c>
      <c r="P272" s="178">
        <f t="shared" si="20"/>
        <v>0.16666666666666666</v>
      </c>
      <c r="Q272" s="168">
        <f t="shared" si="20"/>
        <v>0.16666666666666666</v>
      </c>
      <c r="R272" s="39" t="s">
        <v>220</v>
      </c>
      <c r="S272" s="86">
        <v>43831</v>
      </c>
      <c r="T272" s="86">
        <v>44196</v>
      </c>
    </row>
    <row r="273" spans="2:20" ht="90" hidden="1" x14ac:dyDescent="0.25">
      <c r="B273" s="58" t="s">
        <v>939</v>
      </c>
      <c r="C273" s="58" t="s">
        <v>937</v>
      </c>
      <c r="D273" s="39">
        <v>3</v>
      </c>
      <c r="E273" s="33" t="s">
        <v>224</v>
      </c>
      <c r="F273" s="59"/>
      <c r="G273" s="39" t="s">
        <v>74</v>
      </c>
      <c r="H273" s="39" t="s">
        <v>225</v>
      </c>
      <c r="I273" s="39" t="s">
        <v>226</v>
      </c>
      <c r="J273" s="27">
        <v>1</v>
      </c>
      <c r="K273" s="39" t="s">
        <v>29</v>
      </c>
      <c r="L273" s="168">
        <f t="shared" si="20"/>
        <v>0.16666666666666666</v>
      </c>
      <c r="M273" s="168">
        <f t="shared" si="20"/>
        <v>0.16666666666666666</v>
      </c>
      <c r="N273" s="178">
        <f t="shared" si="20"/>
        <v>0.16666666666666666</v>
      </c>
      <c r="O273" s="168">
        <f t="shared" si="20"/>
        <v>0.16666666666666666</v>
      </c>
      <c r="P273" s="178">
        <f t="shared" si="20"/>
        <v>0.16666666666666666</v>
      </c>
      <c r="Q273" s="168">
        <f t="shared" si="20"/>
        <v>0.16666666666666666</v>
      </c>
      <c r="R273" s="39" t="s">
        <v>227</v>
      </c>
      <c r="S273" s="86">
        <v>43831</v>
      </c>
      <c r="T273" s="86">
        <v>44196</v>
      </c>
    </row>
    <row r="274" spans="2:20" ht="101.25" hidden="1" x14ac:dyDescent="0.25">
      <c r="B274" s="58" t="s">
        <v>939</v>
      </c>
      <c r="C274" s="58" t="s">
        <v>937</v>
      </c>
      <c r="D274" s="39">
        <v>4</v>
      </c>
      <c r="E274" s="33" t="s">
        <v>228</v>
      </c>
      <c r="F274" s="59"/>
      <c r="G274" s="39" t="s">
        <v>74</v>
      </c>
      <c r="H274" s="39" t="s">
        <v>229</v>
      </c>
      <c r="I274" s="39" t="s">
        <v>941</v>
      </c>
      <c r="J274" s="27">
        <v>1</v>
      </c>
      <c r="K274" s="39" t="s">
        <v>29</v>
      </c>
      <c r="L274" s="168">
        <f t="shared" si="20"/>
        <v>0.16666666666666666</v>
      </c>
      <c r="M274" s="168">
        <f t="shared" si="20"/>
        <v>0.16666666666666666</v>
      </c>
      <c r="N274" s="168">
        <f t="shared" si="20"/>
        <v>0.16666666666666666</v>
      </c>
      <c r="O274" s="168">
        <f t="shared" si="20"/>
        <v>0.16666666666666666</v>
      </c>
      <c r="P274" s="168">
        <f t="shared" si="20"/>
        <v>0.16666666666666666</v>
      </c>
      <c r="Q274" s="168">
        <f t="shared" si="20"/>
        <v>0.16666666666666666</v>
      </c>
      <c r="R274" s="39" t="s">
        <v>227</v>
      </c>
      <c r="S274" s="86">
        <v>43831</v>
      </c>
      <c r="T274" s="86">
        <v>44196</v>
      </c>
    </row>
    <row r="275" spans="2:20" ht="101.25" hidden="1" x14ac:dyDescent="0.25">
      <c r="B275" s="58" t="s">
        <v>939</v>
      </c>
      <c r="C275" s="58" t="s">
        <v>937</v>
      </c>
      <c r="D275" s="39">
        <v>5</v>
      </c>
      <c r="E275" s="33" t="s">
        <v>230</v>
      </c>
      <c r="F275" s="59"/>
      <c r="G275" s="39" t="s">
        <v>74</v>
      </c>
      <c r="H275" s="39" t="s">
        <v>231</v>
      </c>
      <c r="I275" s="39" t="s">
        <v>940</v>
      </c>
      <c r="J275" s="27">
        <v>1</v>
      </c>
      <c r="K275" s="39" t="s">
        <v>29</v>
      </c>
      <c r="L275" s="178">
        <f t="shared" si="20"/>
        <v>0.16666666666666666</v>
      </c>
      <c r="M275" s="168">
        <f t="shared" si="20"/>
        <v>0.16666666666666666</v>
      </c>
      <c r="N275" s="168">
        <f t="shared" si="20"/>
        <v>0.16666666666666666</v>
      </c>
      <c r="O275" s="168">
        <f t="shared" si="20"/>
        <v>0.16666666666666666</v>
      </c>
      <c r="P275" s="168">
        <f t="shared" si="20"/>
        <v>0.16666666666666666</v>
      </c>
      <c r="Q275" s="168">
        <f t="shared" si="20"/>
        <v>0.16666666666666666</v>
      </c>
      <c r="R275" s="39" t="s">
        <v>227</v>
      </c>
      <c r="S275" s="86">
        <v>43831</v>
      </c>
      <c r="T275" s="86">
        <v>44196</v>
      </c>
    </row>
    <row r="276" spans="2:20" ht="56.25" hidden="1" x14ac:dyDescent="0.25">
      <c r="B276" s="58" t="s">
        <v>939</v>
      </c>
      <c r="C276" s="58" t="s">
        <v>938</v>
      </c>
      <c r="D276" s="39">
        <v>1</v>
      </c>
      <c r="E276" s="33" t="s">
        <v>232</v>
      </c>
      <c r="F276" s="59"/>
      <c r="G276" s="39" t="s">
        <v>74</v>
      </c>
      <c r="H276" s="39" t="s">
        <v>233</v>
      </c>
      <c r="I276" s="39" t="s">
        <v>234</v>
      </c>
      <c r="J276" s="27">
        <v>1</v>
      </c>
      <c r="K276" s="39" t="s">
        <v>29</v>
      </c>
      <c r="L276" s="168">
        <f t="shared" si="20"/>
        <v>0.16666666666666666</v>
      </c>
      <c r="M276" s="168">
        <f t="shared" si="20"/>
        <v>0.16666666666666666</v>
      </c>
      <c r="N276" s="168">
        <f t="shared" si="20"/>
        <v>0.16666666666666666</v>
      </c>
      <c r="O276" s="168">
        <f t="shared" si="20"/>
        <v>0.16666666666666666</v>
      </c>
      <c r="P276" s="168">
        <f t="shared" si="20"/>
        <v>0.16666666666666666</v>
      </c>
      <c r="Q276" s="178">
        <f t="shared" si="20"/>
        <v>0.16666666666666666</v>
      </c>
      <c r="R276" s="39" t="s">
        <v>235</v>
      </c>
      <c r="S276" s="86">
        <v>43831</v>
      </c>
      <c r="T276" s="86">
        <v>44196</v>
      </c>
    </row>
    <row r="277" spans="2:20" ht="67.5" hidden="1" x14ac:dyDescent="0.25">
      <c r="B277" s="58" t="s">
        <v>939</v>
      </c>
      <c r="C277" s="58" t="s">
        <v>938</v>
      </c>
      <c r="D277" s="39">
        <v>2</v>
      </c>
      <c r="E277" s="33" t="s">
        <v>236</v>
      </c>
      <c r="F277" s="59"/>
      <c r="G277" s="39" t="s">
        <v>74</v>
      </c>
      <c r="H277" s="39" t="s">
        <v>237</v>
      </c>
      <c r="I277" s="39" t="s">
        <v>238</v>
      </c>
      <c r="J277" s="27">
        <v>1</v>
      </c>
      <c r="K277" s="39" t="s">
        <v>29</v>
      </c>
      <c r="L277" s="168">
        <f t="shared" si="20"/>
        <v>0.16666666666666666</v>
      </c>
      <c r="M277" s="168">
        <f t="shared" si="20"/>
        <v>0.16666666666666666</v>
      </c>
      <c r="N277" s="168">
        <f t="shared" si="20"/>
        <v>0.16666666666666666</v>
      </c>
      <c r="O277" s="168">
        <f t="shared" si="20"/>
        <v>0.16666666666666666</v>
      </c>
      <c r="P277" s="168">
        <f t="shared" si="20"/>
        <v>0.16666666666666666</v>
      </c>
      <c r="Q277" s="178">
        <f t="shared" si="20"/>
        <v>0.16666666666666666</v>
      </c>
      <c r="R277" s="39" t="s">
        <v>235</v>
      </c>
      <c r="S277" s="86">
        <v>43831</v>
      </c>
      <c r="T277" s="86">
        <v>44196</v>
      </c>
    </row>
    <row r="278" spans="2:20" ht="67.5" hidden="1" x14ac:dyDescent="0.25">
      <c r="B278" s="58" t="s">
        <v>939</v>
      </c>
      <c r="C278" s="58" t="s">
        <v>938</v>
      </c>
      <c r="D278" s="39">
        <v>3</v>
      </c>
      <c r="E278" s="33" t="s">
        <v>239</v>
      </c>
      <c r="F278" s="59"/>
      <c r="G278" s="39" t="s">
        <v>74</v>
      </c>
      <c r="H278" s="39" t="s">
        <v>240</v>
      </c>
      <c r="I278" s="39" t="s">
        <v>241</v>
      </c>
      <c r="J278" s="27">
        <v>1</v>
      </c>
      <c r="K278" s="39" t="s">
        <v>29</v>
      </c>
      <c r="L278" s="168">
        <f t="shared" si="20"/>
        <v>0.16666666666666666</v>
      </c>
      <c r="M278" s="168">
        <f t="shared" si="20"/>
        <v>0.16666666666666666</v>
      </c>
      <c r="N278" s="168">
        <f t="shared" si="20"/>
        <v>0.16666666666666666</v>
      </c>
      <c r="O278" s="168">
        <f t="shared" si="20"/>
        <v>0.16666666666666666</v>
      </c>
      <c r="P278" s="168">
        <f t="shared" si="20"/>
        <v>0.16666666666666666</v>
      </c>
      <c r="Q278" s="178">
        <f t="shared" si="20"/>
        <v>0.16666666666666666</v>
      </c>
      <c r="R278" s="39" t="s">
        <v>235</v>
      </c>
      <c r="S278" s="86">
        <v>43831</v>
      </c>
      <c r="T278" s="86">
        <v>44196</v>
      </c>
    </row>
    <row r="279" spans="2:20" ht="67.5" hidden="1" x14ac:dyDescent="0.25">
      <c r="B279" s="58" t="s">
        <v>939</v>
      </c>
      <c r="C279" s="58" t="s">
        <v>938</v>
      </c>
      <c r="D279" s="39">
        <v>4</v>
      </c>
      <c r="E279" s="33" t="s">
        <v>242</v>
      </c>
      <c r="F279" s="59"/>
      <c r="G279" s="39" t="s">
        <v>74</v>
      </c>
      <c r="H279" s="39" t="s">
        <v>243</v>
      </c>
      <c r="I279" s="39" t="s">
        <v>244</v>
      </c>
      <c r="J279" s="27">
        <v>1</v>
      </c>
      <c r="K279" s="39" t="s">
        <v>29</v>
      </c>
      <c r="L279" s="168">
        <f t="shared" si="20"/>
        <v>0.16666666666666666</v>
      </c>
      <c r="M279" s="168">
        <f t="shared" si="20"/>
        <v>0.16666666666666666</v>
      </c>
      <c r="N279" s="168">
        <f t="shared" si="20"/>
        <v>0.16666666666666666</v>
      </c>
      <c r="O279" s="168">
        <f t="shared" si="20"/>
        <v>0.16666666666666666</v>
      </c>
      <c r="P279" s="168">
        <f t="shared" si="20"/>
        <v>0.16666666666666666</v>
      </c>
      <c r="Q279" s="168">
        <f t="shared" si="20"/>
        <v>0.16666666666666666</v>
      </c>
      <c r="R279" s="39" t="s">
        <v>235</v>
      </c>
      <c r="S279" s="86">
        <v>43831</v>
      </c>
      <c r="T279" s="86">
        <v>44196</v>
      </c>
    </row>
    <row r="280" spans="2:20" s="81" customFormat="1" ht="123.75" hidden="1" x14ac:dyDescent="0.25">
      <c r="B280" s="58" t="s">
        <v>939</v>
      </c>
      <c r="C280" s="58" t="s">
        <v>938</v>
      </c>
      <c r="D280" s="39">
        <v>5</v>
      </c>
      <c r="E280" s="33" t="s">
        <v>245</v>
      </c>
      <c r="F280" s="59"/>
      <c r="G280" s="39" t="s">
        <v>74</v>
      </c>
      <c r="H280" s="39" t="s">
        <v>246</v>
      </c>
      <c r="I280" s="39" t="s">
        <v>247</v>
      </c>
      <c r="J280" s="27">
        <v>1</v>
      </c>
      <c r="K280" s="39" t="s">
        <v>29</v>
      </c>
      <c r="L280" s="168">
        <f t="shared" si="20"/>
        <v>0.16666666666666666</v>
      </c>
      <c r="M280" s="168">
        <f t="shared" si="20"/>
        <v>0.16666666666666666</v>
      </c>
      <c r="N280" s="168">
        <f t="shared" si="20"/>
        <v>0.16666666666666666</v>
      </c>
      <c r="O280" s="168">
        <f t="shared" si="20"/>
        <v>0.16666666666666666</v>
      </c>
      <c r="P280" s="168">
        <f t="shared" si="20"/>
        <v>0.16666666666666666</v>
      </c>
      <c r="Q280" s="168">
        <f t="shared" si="20"/>
        <v>0.16666666666666666</v>
      </c>
      <c r="R280" s="39" t="s">
        <v>235</v>
      </c>
      <c r="S280" s="86">
        <v>43831</v>
      </c>
      <c r="T280" s="86">
        <v>44196</v>
      </c>
    </row>
    <row r="281" spans="2:20" ht="78.75" hidden="1" x14ac:dyDescent="0.25">
      <c r="B281" s="58" t="s">
        <v>939</v>
      </c>
      <c r="C281" s="58" t="s">
        <v>938</v>
      </c>
      <c r="D281" s="39">
        <v>6</v>
      </c>
      <c r="E281" s="33" t="s">
        <v>248</v>
      </c>
      <c r="F281" s="59"/>
      <c r="G281" s="39" t="s">
        <v>74</v>
      </c>
      <c r="H281" s="39" t="s">
        <v>249</v>
      </c>
      <c r="I281" s="39" t="s">
        <v>250</v>
      </c>
      <c r="J281" s="27">
        <v>1</v>
      </c>
      <c r="K281" s="39" t="s">
        <v>29</v>
      </c>
      <c r="L281" s="168">
        <f t="shared" ref="L281:Q289" si="21">1/6</f>
        <v>0.16666666666666666</v>
      </c>
      <c r="M281" s="168">
        <f t="shared" si="21"/>
        <v>0.16666666666666666</v>
      </c>
      <c r="N281" s="178">
        <f t="shared" si="21"/>
        <v>0.16666666666666666</v>
      </c>
      <c r="O281" s="168">
        <f t="shared" si="21"/>
        <v>0.16666666666666666</v>
      </c>
      <c r="P281" s="168">
        <f t="shared" si="21"/>
        <v>0.16666666666666666</v>
      </c>
      <c r="Q281" s="168">
        <f t="shared" si="21"/>
        <v>0.16666666666666666</v>
      </c>
      <c r="R281" s="39" t="s">
        <v>251</v>
      </c>
      <c r="S281" s="86">
        <v>43831</v>
      </c>
      <c r="T281" s="86">
        <v>44196</v>
      </c>
    </row>
    <row r="282" spans="2:20" ht="56.25" hidden="1" x14ac:dyDescent="0.25">
      <c r="B282" s="58" t="s">
        <v>939</v>
      </c>
      <c r="C282" s="58" t="s">
        <v>938</v>
      </c>
      <c r="D282" s="39">
        <v>7</v>
      </c>
      <c r="E282" s="33" t="s">
        <v>252</v>
      </c>
      <c r="F282" s="59"/>
      <c r="G282" s="39" t="s">
        <v>74</v>
      </c>
      <c r="H282" s="39" t="s">
        <v>253</v>
      </c>
      <c r="I282" s="39" t="s">
        <v>254</v>
      </c>
      <c r="J282" s="27">
        <v>1</v>
      </c>
      <c r="K282" s="39" t="s">
        <v>29</v>
      </c>
      <c r="L282" s="168">
        <f t="shared" si="21"/>
        <v>0.16666666666666666</v>
      </c>
      <c r="M282" s="168">
        <f t="shared" si="21"/>
        <v>0.16666666666666666</v>
      </c>
      <c r="N282" s="168">
        <f t="shared" si="21"/>
        <v>0.16666666666666666</v>
      </c>
      <c r="O282" s="168">
        <f t="shared" si="21"/>
        <v>0.16666666666666666</v>
      </c>
      <c r="P282" s="168">
        <f t="shared" si="21"/>
        <v>0.16666666666666666</v>
      </c>
      <c r="Q282" s="168">
        <f t="shared" si="21"/>
        <v>0.16666666666666666</v>
      </c>
      <c r="R282" s="39" t="s">
        <v>255</v>
      </c>
      <c r="S282" s="86">
        <v>43831</v>
      </c>
      <c r="T282" s="86">
        <v>44196</v>
      </c>
    </row>
    <row r="283" spans="2:20" ht="56.25" hidden="1" x14ac:dyDescent="0.25">
      <c r="B283" s="58" t="s">
        <v>939</v>
      </c>
      <c r="C283" s="58" t="s">
        <v>49</v>
      </c>
      <c r="D283" s="39">
        <v>1</v>
      </c>
      <c r="E283" s="33" t="s">
        <v>844</v>
      </c>
      <c r="F283" s="59"/>
      <c r="G283" s="39" t="s">
        <v>72</v>
      </c>
      <c r="H283" s="39" t="s">
        <v>256</v>
      </c>
      <c r="I283" s="39" t="s">
        <v>257</v>
      </c>
      <c r="J283" s="27">
        <v>1</v>
      </c>
      <c r="K283" s="39" t="s">
        <v>29</v>
      </c>
      <c r="L283" s="168">
        <f t="shared" si="21"/>
        <v>0.16666666666666666</v>
      </c>
      <c r="M283" s="168">
        <f t="shared" si="21"/>
        <v>0.16666666666666666</v>
      </c>
      <c r="N283" s="168">
        <f t="shared" si="21"/>
        <v>0.16666666666666666</v>
      </c>
      <c r="O283" s="168">
        <f t="shared" si="21"/>
        <v>0.16666666666666666</v>
      </c>
      <c r="P283" s="168">
        <f t="shared" si="21"/>
        <v>0.16666666666666666</v>
      </c>
      <c r="Q283" s="168">
        <f t="shared" si="21"/>
        <v>0.16666666666666666</v>
      </c>
      <c r="R283" s="39" t="s">
        <v>258</v>
      </c>
      <c r="S283" s="86">
        <v>43831</v>
      </c>
      <c r="T283" s="86">
        <v>44196</v>
      </c>
    </row>
    <row r="284" spans="2:20" s="81" customFormat="1" ht="56.25" hidden="1" x14ac:dyDescent="0.25">
      <c r="B284" s="58" t="s">
        <v>939</v>
      </c>
      <c r="C284" s="58" t="s">
        <v>49</v>
      </c>
      <c r="D284" s="39">
        <v>2</v>
      </c>
      <c r="E284" s="33" t="s">
        <v>845</v>
      </c>
      <c r="F284" s="59"/>
      <c r="G284" s="39" t="s">
        <v>72</v>
      </c>
      <c r="H284" s="39" t="s">
        <v>259</v>
      </c>
      <c r="I284" s="39" t="s">
        <v>260</v>
      </c>
      <c r="J284" s="27">
        <v>1</v>
      </c>
      <c r="K284" s="39" t="s">
        <v>29</v>
      </c>
      <c r="L284" s="168">
        <f t="shared" si="21"/>
        <v>0.16666666666666666</v>
      </c>
      <c r="M284" s="168">
        <f t="shared" si="21"/>
        <v>0.16666666666666666</v>
      </c>
      <c r="N284" s="168">
        <f t="shared" si="21"/>
        <v>0.16666666666666666</v>
      </c>
      <c r="O284" s="168">
        <f t="shared" si="21"/>
        <v>0.16666666666666666</v>
      </c>
      <c r="P284" s="168">
        <f t="shared" si="21"/>
        <v>0.16666666666666666</v>
      </c>
      <c r="Q284" s="168">
        <f t="shared" si="21"/>
        <v>0.16666666666666666</v>
      </c>
      <c r="R284" s="39" t="s">
        <v>258</v>
      </c>
      <c r="S284" s="86">
        <v>43831</v>
      </c>
      <c r="T284" s="86">
        <v>44196</v>
      </c>
    </row>
    <row r="285" spans="2:20" ht="56.25" hidden="1" x14ac:dyDescent="0.25">
      <c r="B285" s="58" t="s">
        <v>939</v>
      </c>
      <c r="C285" s="58" t="s">
        <v>49</v>
      </c>
      <c r="D285" s="39">
        <v>3</v>
      </c>
      <c r="E285" s="33" t="s">
        <v>846</v>
      </c>
      <c r="F285" s="59"/>
      <c r="G285" s="39" t="s">
        <v>72</v>
      </c>
      <c r="H285" s="39" t="s">
        <v>261</v>
      </c>
      <c r="I285" s="39" t="s">
        <v>262</v>
      </c>
      <c r="J285" s="27">
        <v>1</v>
      </c>
      <c r="K285" s="39" t="s">
        <v>29</v>
      </c>
      <c r="L285" s="168">
        <f t="shared" si="21"/>
        <v>0.16666666666666666</v>
      </c>
      <c r="M285" s="168">
        <f t="shared" si="21"/>
        <v>0.16666666666666666</v>
      </c>
      <c r="N285" s="171">
        <f t="shared" si="21"/>
        <v>0.16666666666666666</v>
      </c>
      <c r="O285" s="168">
        <f t="shared" si="21"/>
        <v>0.16666666666666666</v>
      </c>
      <c r="P285" s="168">
        <f t="shared" si="21"/>
        <v>0.16666666666666666</v>
      </c>
      <c r="Q285" s="168">
        <f t="shared" si="21"/>
        <v>0.16666666666666666</v>
      </c>
      <c r="R285" s="39" t="s">
        <v>258</v>
      </c>
      <c r="S285" s="86">
        <v>43831</v>
      </c>
      <c r="T285" s="86">
        <v>44196</v>
      </c>
    </row>
    <row r="286" spans="2:20" ht="56.25" hidden="1" x14ac:dyDescent="0.25">
      <c r="B286" s="58" t="s">
        <v>939</v>
      </c>
      <c r="C286" s="58" t="s">
        <v>49</v>
      </c>
      <c r="D286" s="39">
        <v>4</v>
      </c>
      <c r="E286" s="33" t="s">
        <v>263</v>
      </c>
      <c r="F286" s="59"/>
      <c r="G286" s="39" t="s">
        <v>72</v>
      </c>
      <c r="H286" s="39" t="s">
        <v>264</v>
      </c>
      <c r="I286" s="39" t="s">
        <v>265</v>
      </c>
      <c r="J286" s="27">
        <v>1</v>
      </c>
      <c r="K286" s="39" t="s">
        <v>29</v>
      </c>
      <c r="L286" s="168">
        <f t="shared" si="21"/>
        <v>0.16666666666666666</v>
      </c>
      <c r="M286" s="168">
        <f t="shared" si="21"/>
        <v>0.16666666666666666</v>
      </c>
      <c r="N286" s="171">
        <f t="shared" si="21"/>
        <v>0.16666666666666666</v>
      </c>
      <c r="O286" s="168">
        <f t="shared" si="21"/>
        <v>0.16666666666666666</v>
      </c>
      <c r="P286" s="168">
        <f t="shared" si="21"/>
        <v>0.16666666666666666</v>
      </c>
      <c r="Q286" s="168">
        <f t="shared" si="21"/>
        <v>0.16666666666666666</v>
      </c>
      <c r="R286" s="39" t="s">
        <v>258</v>
      </c>
      <c r="S286" s="86">
        <v>43831</v>
      </c>
      <c r="T286" s="86">
        <v>44196</v>
      </c>
    </row>
    <row r="287" spans="2:20" s="81" customFormat="1" ht="56.25" hidden="1" x14ac:dyDescent="0.25">
      <c r="B287" s="71" t="s">
        <v>939</v>
      </c>
      <c r="C287" s="71" t="s">
        <v>49</v>
      </c>
      <c r="D287" s="76">
        <v>5</v>
      </c>
      <c r="E287" s="72" t="s">
        <v>266</v>
      </c>
      <c r="F287" s="181"/>
      <c r="G287" s="76" t="s">
        <v>72</v>
      </c>
      <c r="H287" s="76" t="s">
        <v>267</v>
      </c>
      <c r="I287" s="76" t="s">
        <v>268</v>
      </c>
      <c r="J287" s="93">
        <v>1</v>
      </c>
      <c r="K287" s="76" t="s">
        <v>29</v>
      </c>
      <c r="L287" s="182">
        <f t="shared" si="21"/>
        <v>0.16666666666666666</v>
      </c>
      <c r="M287" s="182">
        <f t="shared" si="21"/>
        <v>0.16666666666666666</v>
      </c>
      <c r="N287" s="182">
        <f t="shared" si="21"/>
        <v>0.16666666666666666</v>
      </c>
      <c r="O287" s="183">
        <f t="shared" si="21"/>
        <v>0.16666666666666666</v>
      </c>
      <c r="P287" s="182">
        <f t="shared" si="21"/>
        <v>0.16666666666666666</v>
      </c>
      <c r="Q287" s="182">
        <f t="shared" si="21"/>
        <v>0.16666666666666666</v>
      </c>
      <c r="R287" s="76" t="s">
        <v>258</v>
      </c>
      <c r="S287" s="87">
        <v>43831</v>
      </c>
      <c r="T287" s="87">
        <v>44196</v>
      </c>
    </row>
    <row r="288" spans="2:20" s="81" customFormat="1" ht="56.25" hidden="1" x14ac:dyDescent="0.25">
      <c r="B288" s="71" t="s">
        <v>939</v>
      </c>
      <c r="C288" s="71" t="s">
        <v>49</v>
      </c>
      <c r="D288" s="76">
        <v>6</v>
      </c>
      <c r="E288" s="72" t="s">
        <v>269</v>
      </c>
      <c r="F288" s="181"/>
      <c r="G288" s="76" t="s">
        <v>72</v>
      </c>
      <c r="H288" s="76" t="s">
        <v>270</v>
      </c>
      <c r="I288" s="76" t="s">
        <v>271</v>
      </c>
      <c r="J288" s="93">
        <v>1</v>
      </c>
      <c r="K288" s="76" t="s">
        <v>29</v>
      </c>
      <c r="L288" s="182">
        <f t="shared" si="21"/>
        <v>0.16666666666666666</v>
      </c>
      <c r="M288" s="182">
        <f t="shared" si="21"/>
        <v>0.16666666666666666</v>
      </c>
      <c r="N288" s="184">
        <f t="shared" si="21"/>
        <v>0.16666666666666666</v>
      </c>
      <c r="O288" s="182">
        <f t="shared" si="21"/>
        <v>0.16666666666666666</v>
      </c>
      <c r="P288" s="182">
        <f t="shared" si="21"/>
        <v>0.16666666666666666</v>
      </c>
      <c r="Q288" s="182">
        <f t="shared" si="21"/>
        <v>0.16666666666666666</v>
      </c>
      <c r="R288" s="76" t="s">
        <v>258</v>
      </c>
      <c r="S288" s="87">
        <v>43831</v>
      </c>
      <c r="T288" s="87">
        <v>44196</v>
      </c>
    </row>
    <row r="289" spans="2:20" s="81" customFormat="1" ht="56.25" hidden="1" x14ac:dyDescent="0.25">
      <c r="B289" s="58" t="s">
        <v>939</v>
      </c>
      <c r="C289" s="58" t="s">
        <v>49</v>
      </c>
      <c r="D289" s="39">
        <v>7</v>
      </c>
      <c r="E289" s="33" t="s">
        <v>272</v>
      </c>
      <c r="F289" s="59"/>
      <c r="G289" s="39" t="s">
        <v>72</v>
      </c>
      <c r="H289" s="39" t="s">
        <v>273</v>
      </c>
      <c r="I289" s="39" t="s">
        <v>274</v>
      </c>
      <c r="J289" s="27">
        <v>1</v>
      </c>
      <c r="K289" s="39" t="s">
        <v>29</v>
      </c>
      <c r="L289" s="168">
        <f t="shared" si="21"/>
        <v>0.16666666666666666</v>
      </c>
      <c r="M289" s="168">
        <f t="shared" si="21"/>
        <v>0.16666666666666666</v>
      </c>
      <c r="N289" s="171">
        <f t="shared" si="21"/>
        <v>0.16666666666666666</v>
      </c>
      <c r="O289" s="168">
        <f t="shared" si="21"/>
        <v>0.16666666666666666</v>
      </c>
      <c r="P289" s="168">
        <f t="shared" si="21"/>
        <v>0.16666666666666666</v>
      </c>
      <c r="Q289" s="168">
        <f t="shared" si="21"/>
        <v>0.16666666666666666</v>
      </c>
      <c r="R289" s="39" t="s">
        <v>258</v>
      </c>
      <c r="S289" s="86">
        <v>43831</v>
      </c>
      <c r="T289" s="86">
        <v>44196</v>
      </c>
    </row>
    <row r="290" spans="2:20" s="81" customFormat="1" ht="56.25" hidden="1" x14ac:dyDescent="0.25">
      <c r="B290" s="58" t="s">
        <v>939</v>
      </c>
      <c r="C290" s="58" t="s">
        <v>56</v>
      </c>
      <c r="D290" s="39">
        <v>1</v>
      </c>
      <c r="E290" s="33" t="s">
        <v>275</v>
      </c>
      <c r="F290" s="59"/>
      <c r="G290" s="39" t="s">
        <v>72</v>
      </c>
      <c r="H290" s="39" t="s">
        <v>276</v>
      </c>
      <c r="I290" s="39" t="s">
        <v>277</v>
      </c>
      <c r="J290" s="104">
        <v>0.3</v>
      </c>
      <c r="K290" s="39" t="s">
        <v>29</v>
      </c>
      <c r="L290" s="39"/>
      <c r="M290" s="39"/>
      <c r="N290" s="39"/>
      <c r="O290" s="94"/>
      <c r="P290" s="39"/>
      <c r="Q290" s="60">
        <v>0.3</v>
      </c>
      <c r="R290" s="39" t="s">
        <v>235</v>
      </c>
      <c r="S290" s="86">
        <v>43831</v>
      </c>
      <c r="T290" s="86">
        <v>44196</v>
      </c>
    </row>
    <row r="291" spans="2:20" s="81" customFormat="1" ht="33.75" hidden="1" x14ac:dyDescent="0.25">
      <c r="B291" s="71" t="s">
        <v>939</v>
      </c>
      <c r="C291" s="71" t="s">
        <v>56</v>
      </c>
      <c r="D291" s="76">
        <v>2</v>
      </c>
      <c r="E291" s="72" t="s">
        <v>278</v>
      </c>
      <c r="F291" s="181"/>
      <c r="G291" s="76" t="s">
        <v>72</v>
      </c>
      <c r="H291" s="76" t="s">
        <v>279</v>
      </c>
      <c r="I291" s="76" t="s">
        <v>280</v>
      </c>
      <c r="J291" s="160">
        <v>18</v>
      </c>
      <c r="K291" s="76" t="s">
        <v>28</v>
      </c>
      <c r="L291" s="76"/>
      <c r="M291" s="76"/>
      <c r="N291" s="76"/>
      <c r="O291" s="76"/>
      <c r="P291" s="185">
        <v>0.5</v>
      </c>
      <c r="Q291" s="185">
        <v>0.5</v>
      </c>
      <c r="R291" s="76" t="s">
        <v>235</v>
      </c>
      <c r="S291" s="87">
        <v>43831</v>
      </c>
      <c r="T291" s="87">
        <v>44196</v>
      </c>
    </row>
    <row r="292" spans="2:20" s="81" customFormat="1" ht="78.75" hidden="1" x14ac:dyDescent="0.25">
      <c r="B292" s="71" t="s">
        <v>939</v>
      </c>
      <c r="C292" s="71" t="s">
        <v>56</v>
      </c>
      <c r="D292" s="76">
        <v>3</v>
      </c>
      <c r="E292" s="72" t="s">
        <v>281</v>
      </c>
      <c r="F292" s="181"/>
      <c r="G292" s="76" t="s">
        <v>72</v>
      </c>
      <c r="H292" s="76" t="s">
        <v>282</v>
      </c>
      <c r="I292" s="76" t="s">
        <v>283</v>
      </c>
      <c r="J292" s="179">
        <v>1</v>
      </c>
      <c r="K292" s="76" t="s">
        <v>29</v>
      </c>
      <c r="L292" s="76"/>
      <c r="M292" s="76"/>
      <c r="N292" s="76"/>
      <c r="O292" s="76"/>
      <c r="P292" s="185">
        <v>0.3</v>
      </c>
      <c r="Q292" s="185">
        <v>0.7</v>
      </c>
      <c r="R292" s="76" t="s">
        <v>235</v>
      </c>
      <c r="S292" s="87">
        <v>43831</v>
      </c>
      <c r="T292" s="87">
        <v>44196</v>
      </c>
    </row>
    <row r="293" spans="2:20" ht="112.5" hidden="1" x14ac:dyDescent="0.25">
      <c r="B293" s="58" t="s">
        <v>939</v>
      </c>
      <c r="C293" s="58" t="s">
        <v>47</v>
      </c>
      <c r="D293" s="39">
        <v>1</v>
      </c>
      <c r="E293" s="33" t="s">
        <v>284</v>
      </c>
      <c r="F293" s="59"/>
      <c r="G293" s="39" t="s">
        <v>72</v>
      </c>
      <c r="H293" s="39" t="s">
        <v>285</v>
      </c>
      <c r="I293" s="39" t="s">
        <v>286</v>
      </c>
      <c r="J293" s="104">
        <v>1</v>
      </c>
      <c r="K293" s="39" t="s">
        <v>29</v>
      </c>
      <c r="L293" s="168">
        <f t="shared" ref="L293:Q293" si="22">1/6</f>
        <v>0.16666666666666666</v>
      </c>
      <c r="M293" s="168">
        <f t="shared" si="22"/>
        <v>0.16666666666666666</v>
      </c>
      <c r="N293" s="168">
        <f t="shared" si="22"/>
        <v>0.16666666666666666</v>
      </c>
      <c r="O293" s="168">
        <f t="shared" si="22"/>
        <v>0.16666666666666666</v>
      </c>
      <c r="P293" s="168">
        <f t="shared" si="22"/>
        <v>0.16666666666666666</v>
      </c>
      <c r="Q293" s="168">
        <f t="shared" si="22"/>
        <v>0.16666666666666666</v>
      </c>
      <c r="R293" s="39" t="s">
        <v>287</v>
      </c>
      <c r="S293" s="86">
        <v>43831</v>
      </c>
      <c r="T293" s="86">
        <v>44196</v>
      </c>
    </row>
    <row r="294" spans="2:20" ht="180" hidden="1" x14ac:dyDescent="0.25">
      <c r="B294" s="58" t="s">
        <v>939</v>
      </c>
      <c r="C294" s="58" t="s">
        <v>47</v>
      </c>
      <c r="D294" s="39">
        <v>2</v>
      </c>
      <c r="E294" s="33" t="s">
        <v>288</v>
      </c>
      <c r="F294" s="59"/>
      <c r="G294" s="39" t="s">
        <v>72</v>
      </c>
      <c r="H294" s="39" t="s">
        <v>289</v>
      </c>
      <c r="I294" s="39" t="s">
        <v>290</v>
      </c>
      <c r="J294" s="104">
        <v>1</v>
      </c>
      <c r="K294" s="39" t="s">
        <v>29</v>
      </c>
      <c r="L294" s="39">
        <v>0.16669999999999999</v>
      </c>
      <c r="M294" s="39">
        <v>0.16669999999999999</v>
      </c>
      <c r="N294" s="39">
        <v>0.16669999999999999</v>
      </c>
      <c r="O294" s="39">
        <v>0.16669999999999999</v>
      </c>
      <c r="P294" s="39">
        <v>0.16669999999999999</v>
      </c>
      <c r="Q294" s="39">
        <v>0.16650000000000001</v>
      </c>
      <c r="R294" s="39" t="s">
        <v>287</v>
      </c>
      <c r="S294" s="86">
        <v>43831</v>
      </c>
      <c r="T294" s="86">
        <v>44196</v>
      </c>
    </row>
    <row r="295" spans="2:20" ht="67.5" hidden="1" x14ac:dyDescent="0.25">
      <c r="B295" s="58" t="s">
        <v>939</v>
      </c>
      <c r="C295" s="58" t="s">
        <v>47</v>
      </c>
      <c r="D295" s="39">
        <v>3</v>
      </c>
      <c r="E295" s="33" t="s">
        <v>291</v>
      </c>
      <c r="F295" s="59"/>
      <c r="G295" s="39" t="s">
        <v>72</v>
      </c>
      <c r="H295" s="39" t="s">
        <v>292</v>
      </c>
      <c r="I295" s="39" t="s">
        <v>293</v>
      </c>
      <c r="J295" s="104">
        <v>1</v>
      </c>
      <c r="K295" s="39" t="s">
        <v>29</v>
      </c>
      <c r="L295" s="168">
        <f t="shared" ref="L295:Q295" si="23">1/6</f>
        <v>0.16666666666666666</v>
      </c>
      <c r="M295" s="168">
        <f t="shared" si="23"/>
        <v>0.16666666666666666</v>
      </c>
      <c r="N295" s="168">
        <f t="shared" si="23"/>
        <v>0.16666666666666666</v>
      </c>
      <c r="O295" s="168">
        <f t="shared" si="23"/>
        <v>0.16666666666666666</v>
      </c>
      <c r="P295" s="168">
        <f t="shared" si="23"/>
        <v>0.16666666666666666</v>
      </c>
      <c r="Q295" s="168">
        <f t="shared" si="23"/>
        <v>0.16666666666666666</v>
      </c>
      <c r="R295" s="39" t="s">
        <v>287</v>
      </c>
      <c r="S295" s="86">
        <v>43831</v>
      </c>
      <c r="T295" s="86">
        <v>44196</v>
      </c>
    </row>
    <row r="296" spans="2:20" ht="90" hidden="1" x14ac:dyDescent="0.25">
      <c r="B296" s="58" t="s">
        <v>939</v>
      </c>
      <c r="C296" s="58" t="s">
        <v>47</v>
      </c>
      <c r="D296" s="39">
        <v>4</v>
      </c>
      <c r="E296" s="33" t="s">
        <v>294</v>
      </c>
      <c r="F296" s="59"/>
      <c r="G296" s="39" t="s">
        <v>72</v>
      </c>
      <c r="H296" s="39" t="s">
        <v>295</v>
      </c>
      <c r="I296" s="39" t="s">
        <v>296</v>
      </c>
      <c r="J296" s="104">
        <v>1</v>
      </c>
      <c r="K296" s="39" t="s">
        <v>29</v>
      </c>
      <c r="L296" s="39">
        <v>0</v>
      </c>
      <c r="M296" s="39">
        <v>0</v>
      </c>
      <c r="N296" s="60">
        <f>1/3</f>
        <v>0.33333333333333331</v>
      </c>
      <c r="O296" s="60">
        <f>1/3</f>
        <v>0.33333333333333331</v>
      </c>
      <c r="P296" s="60">
        <f>1/3</f>
        <v>0.33333333333333331</v>
      </c>
      <c r="Q296" s="94">
        <v>0</v>
      </c>
      <c r="R296" s="39" t="s">
        <v>287</v>
      </c>
      <c r="S296" s="86">
        <v>43831</v>
      </c>
      <c r="T296" s="86">
        <v>44196</v>
      </c>
    </row>
    <row r="297" spans="2:20" s="81" customFormat="1" ht="33.75" hidden="1" x14ac:dyDescent="0.25">
      <c r="B297" s="54" t="s">
        <v>889</v>
      </c>
      <c r="C297" s="54" t="s">
        <v>888</v>
      </c>
      <c r="D297" s="76">
        <v>72</v>
      </c>
      <c r="E297" s="73" t="s">
        <v>827</v>
      </c>
      <c r="F297" s="78"/>
      <c r="G297" s="39" t="s">
        <v>843</v>
      </c>
      <c r="H297" s="19" t="s">
        <v>795</v>
      </c>
      <c r="I297" s="76" t="s">
        <v>795</v>
      </c>
      <c r="J297" s="79">
        <v>1</v>
      </c>
      <c r="K297" s="76" t="s">
        <v>28</v>
      </c>
      <c r="L297" s="80"/>
      <c r="M297" s="80"/>
      <c r="N297" s="80"/>
      <c r="O297" s="80"/>
      <c r="P297" s="80"/>
      <c r="Q297" s="79">
        <v>1</v>
      </c>
      <c r="R297" s="19" t="s">
        <v>796</v>
      </c>
      <c r="S297" s="86">
        <v>44166</v>
      </c>
      <c r="T297" s="87">
        <v>44165</v>
      </c>
    </row>
    <row r="298" spans="2:20" s="81" customFormat="1" ht="67.5" hidden="1" x14ac:dyDescent="0.25">
      <c r="B298" s="54" t="s">
        <v>889</v>
      </c>
      <c r="C298" s="54" t="s">
        <v>888</v>
      </c>
      <c r="D298" s="76">
        <v>73</v>
      </c>
      <c r="E298" s="73" t="s">
        <v>797</v>
      </c>
      <c r="F298" s="78"/>
      <c r="G298" s="39" t="s">
        <v>843</v>
      </c>
      <c r="H298" s="19" t="s">
        <v>798</v>
      </c>
      <c r="I298" s="153" t="s">
        <v>964</v>
      </c>
      <c r="J298" s="93">
        <v>1</v>
      </c>
      <c r="K298" s="76" t="s">
        <v>29</v>
      </c>
      <c r="L298" s="80"/>
      <c r="M298" s="80"/>
      <c r="N298" s="80"/>
      <c r="O298" s="80"/>
      <c r="P298" s="80">
        <f>1/2</f>
        <v>0.5</v>
      </c>
      <c r="Q298" s="80">
        <f>1/2</f>
        <v>0.5</v>
      </c>
      <c r="R298" s="19" t="s">
        <v>799</v>
      </c>
      <c r="S298" s="87">
        <v>44075</v>
      </c>
      <c r="T298" s="87">
        <v>44165</v>
      </c>
    </row>
    <row r="299" spans="2:20" s="81" customFormat="1" ht="45" hidden="1" x14ac:dyDescent="0.25">
      <c r="B299" s="35" t="s">
        <v>58</v>
      </c>
      <c r="C299" s="35" t="s">
        <v>864</v>
      </c>
      <c r="D299" s="76">
        <v>42</v>
      </c>
      <c r="E299" s="73" t="s">
        <v>800</v>
      </c>
      <c r="F299" s="78"/>
      <c r="G299" s="39" t="s">
        <v>843</v>
      </c>
      <c r="H299" s="19" t="s">
        <v>801</v>
      </c>
      <c r="I299" s="76" t="s">
        <v>802</v>
      </c>
      <c r="J299" s="79">
        <v>1</v>
      </c>
      <c r="K299" s="76" t="s">
        <v>28</v>
      </c>
      <c r="L299" s="80"/>
      <c r="M299" s="80"/>
      <c r="N299" s="80"/>
      <c r="O299" s="80"/>
      <c r="P299" s="80"/>
      <c r="Q299" s="79">
        <v>1</v>
      </c>
      <c r="R299" s="19" t="s">
        <v>803</v>
      </c>
      <c r="S299" s="86">
        <v>44166</v>
      </c>
      <c r="T299" s="86">
        <v>44196</v>
      </c>
    </row>
    <row r="300" spans="2:20" ht="33.75" hidden="1" x14ac:dyDescent="0.25">
      <c r="B300" s="35" t="s">
        <v>58</v>
      </c>
      <c r="C300" s="35" t="s">
        <v>864</v>
      </c>
      <c r="D300" s="39">
        <v>75</v>
      </c>
      <c r="E300" s="74" t="s">
        <v>804</v>
      </c>
      <c r="F300" s="70"/>
      <c r="G300" s="39" t="s">
        <v>843</v>
      </c>
      <c r="H300" s="21" t="s">
        <v>805</v>
      </c>
      <c r="I300" s="39" t="s">
        <v>806</v>
      </c>
      <c r="J300" s="26">
        <v>1</v>
      </c>
      <c r="K300" s="39" t="s">
        <v>28</v>
      </c>
      <c r="L300" s="61"/>
      <c r="M300" s="61"/>
      <c r="N300" s="61"/>
      <c r="O300" s="61"/>
      <c r="P300" s="61"/>
      <c r="Q300" s="79">
        <v>1</v>
      </c>
      <c r="R300" s="21" t="s">
        <v>807</v>
      </c>
      <c r="S300" s="86">
        <v>44166</v>
      </c>
      <c r="T300" s="86">
        <v>44196</v>
      </c>
    </row>
    <row r="301" spans="2:20" ht="78.75" hidden="1" x14ac:dyDescent="0.25">
      <c r="B301" s="35" t="s">
        <v>58</v>
      </c>
      <c r="C301" s="35" t="s">
        <v>864</v>
      </c>
      <c r="D301" s="39">
        <v>76</v>
      </c>
      <c r="E301" s="151" t="s">
        <v>808</v>
      </c>
      <c r="F301" s="70"/>
      <c r="G301" s="39" t="s">
        <v>843</v>
      </c>
      <c r="H301" s="21" t="s">
        <v>858</v>
      </c>
      <c r="I301" s="170" t="s">
        <v>809</v>
      </c>
      <c r="J301" s="26">
        <v>1</v>
      </c>
      <c r="K301" s="39" t="s">
        <v>28</v>
      </c>
      <c r="L301" s="61"/>
      <c r="M301" s="61"/>
      <c r="N301" s="61"/>
      <c r="O301" s="61"/>
      <c r="P301" s="61"/>
      <c r="Q301" s="79">
        <v>1</v>
      </c>
      <c r="R301" s="21" t="s">
        <v>810</v>
      </c>
      <c r="S301" s="86">
        <v>44166</v>
      </c>
      <c r="T301" s="86">
        <v>44196</v>
      </c>
    </row>
    <row r="302" spans="2:20" s="81" customFormat="1" ht="56.25" hidden="1" x14ac:dyDescent="0.25">
      <c r="B302" s="35" t="s">
        <v>58</v>
      </c>
      <c r="C302" s="35" t="s">
        <v>864</v>
      </c>
      <c r="D302" s="76">
        <v>77</v>
      </c>
      <c r="E302" s="152" t="s">
        <v>811</v>
      </c>
      <c r="F302" s="78"/>
      <c r="G302" s="39" t="s">
        <v>843</v>
      </c>
      <c r="H302" s="19" t="s">
        <v>812</v>
      </c>
      <c r="I302" s="153" t="s">
        <v>964</v>
      </c>
      <c r="J302" s="93">
        <v>1</v>
      </c>
      <c r="K302" s="76" t="s">
        <v>29</v>
      </c>
      <c r="L302" s="80"/>
      <c r="M302" s="80"/>
      <c r="N302" s="80"/>
      <c r="O302" s="80"/>
      <c r="P302" s="80">
        <f>1/2</f>
        <v>0.5</v>
      </c>
      <c r="Q302" s="80">
        <f>1/2</f>
        <v>0.5</v>
      </c>
      <c r="R302" s="19" t="s">
        <v>759</v>
      </c>
      <c r="S302" s="87">
        <v>44075</v>
      </c>
      <c r="T302" s="87">
        <v>44196</v>
      </c>
    </row>
    <row r="303" spans="2:20" ht="67.5" hidden="1" x14ac:dyDescent="0.25">
      <c r="B303" s="54" t="s">
        <v>66</v>
      </c>
      <c r="C303" s="54" t="s">
        <v>968</v>
      </c>
      <c r="D303" s="39">
        <v>78</v>
      </c>
      <c r="E303" s="72" t="s">
        <v>813</v>
      </c>
      <c r="F303" s="70"/>
      <c r="G303" s="39" t="s">
        <v>843</v>
      </c>
      <c r="H303" s="39" t="s">
        <v>814</v>
      </c>
      <c r="I303" s="39" t="s">
        <v>815</v>
      </c>
      <c r="J303" s="27">
        <v>1</v>
      </c>
      <c r="K303" s="39" t="s">
        <v>29</v>
      </c>
      <c r="L303" s="61"/>
      <c r="M303" s="61"/>
      <c r="N303" s="61">
        <f>1/2</f>
        <v>0.5</v>
      </c>
      <c r="O303" s="61"/>
      <c r="P303" s="61">
        <f>1/2</f>
        <v>0.5</v>
      </c>
      <c r="Q303" s="61"/>
      <c r="R303" s="21" t="s">
        <v>724</v>
      </c>
      <c r="S303" s="86">
        <v>43966</v>
      </c>
      <c r="T303" s="86">
        <v>44089</v>
      </c>
    </row>
    <row r="304" spans="2:20" ht="67.5" hidden="1" x14ac:dyDescent="0.25">
      <c r="B304" s="54" t="s">
        <v>66</v>
      </c>
      <c r="C304" s="54" t="s">
        <v>968</v>
      </c>
      <c r="D304" s="39">
        <v>79</v>
      </c>
      <c r="E304" s="72" t="s">
        <v>816</v>
      </c>
      <c r="F304" s="70"/>
      <c r="G304" s="39" t="s">
        <v>843</v>
      </c>
      <c r="H304" s="39" t="s">
        <v>817</v>
      </c>
      <c r="I304" s="39" t="s">
        <v>818</v>
      </c>
      <c r="J304" s="26">
        <v>1</v>
      </c>
      <c r="K304" s="39" t="s">
        <v>28</v>
      </c>
      <c r="L304" s="61"/>
      <c r="M304" s="61"/>
      <c r="N304" s="61"/>
      <c r="O304" s="61"/>
      <c r="P304" s="61"/>
      <c r="Q304" s="26">
        <v>1</v>
      </c>
      <c r="R304" s="21" t="s">
        <v>724</v>
      </c>
      <c r="S304" s="86">
        <v>44166</v>
      </c>
      <c r="T304" s="86">
        <v>44196</v>
      </c>
    </row>
    <row r="305" spans="2:20" ht="45" hidden="1" x14ac:dyDescent="0.25">
      <c r="B305" s="54" t="s">
        <v>66</v>
      </c>
      <c r="C305" s="54" t="s">
        <v>968</v>
      </c>
      <c r="D305" s="39">
        <v>80</v>
      </c>
      <c r="E305" s="72" t="s">
        <v>819</v>
      </c>
      <c r="F305" s="70"/>
      <c r="G305" s="39" t="s">
        <v>843</v>
      </c>
      <c r="H305" s="39" t="s">
        <v>953</v>
      </c>
      <c r="I305" s="39" t="s">
        <v>820</v>
      </c>
      <c r="J305" s="26">
        <v>1</v>
      </c>
      <c r="K305" s="39" t="s">
        <v>28</v>
      </c>
      <c r="L305" s="61"/>
      <c r="M305" s="61"/>
      <c r="N305" s="61"/>
      <c r="O305" s="61"/>
      <c r="P305" s="61"/>
      <c r="Q305" s="26">
        <v>1</v>
      </c>
      <c r="R305" s="21" t="s">
        <v>724</v>
      </c>
      <c r="S305" s="86">
        <v>44166</v>
      </c>
      <c r="T305" s="86">
        <v>44196</v>
      </c>
    </row>
  </sheetData>
  <autoFilter ref="B5:T305">
    <filterColumn colId="0">
      <filters>
        <filter val="Fondo Social de Vivienda"/>
      </filters>
    </filterColumn>
    <filterColumn colId="10" showButton="0"/>
    <filterColumn colId="11" showButton="0"/>
    <filterColumn colId="12" showButton="0"/>
    <filterColumn colId="13" showButton="0"/>
    <filterColumn colId="14" showButton="0"/>
    <filterColumn colId="17" showButton="0"/>
    <sortState ref="B57:T298">
      <sortCondition ref="C5:C305"/>
    </sortState>
  </autoFilter>
  <mergeCells count="18">
    <mergeCell ref="B5:B6"/>
    <mergeCell ref="C5:C6"/>
    <mergeCell ref="D5:D6"/>
    <mergeCell ref="E5:E6"/>
    <mergeCell ref="F5:F6"/>
    <mergeCell ref="B1:B2"/>
    <mergeCell ref="D1:R1"/>
    <mergeCell ref="D2:R2"/>
    <mergeCell ref="B3:T3"/>
    <mergeCell ref="B4:T4"/>
    <mergeCell ref="R5:R6"/>
    <mergeCell ref="S5:T5"/>
    <mergeCell ref="G5:G6"/>
    <mergeCell ref="H5:H6"/>
    <mergeCell ref="I5:I6"/>
    <mergeCell ref="J5:J6"/>
    <mergeCell ref="K5:K6"/>
    <mergeCell ref="L5:Q5"/>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PAI 2020 Nivel Central</vt:lpstr>
      <vt:lpstr>PAI 2020 Nivel Central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Candelaria Lucia Teheran Fontalvo</cp:lastModifiedBy>
  <cp:lastPrinted>2020-04-21T21:14:47Z</cp:lastPrinted>
  <dcterms:created xsi:type="dcterms:W3CDTF">2018-08-01T21:19:36Z</dcterms:created>
  <dcterms:modified xsi:type="dcterms:W3CDTF">2020-04-28T15:44:13Z</dcterms:modified>
</cp:coreProperties>
</file>