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updateLinks="never" codeName="ThisWorkbook" defaultThemeVersion="124226"/>
  <mc:AlternateContent xmlns:mc="http://schemas.openxmlformats.org/markup-compatibility/2006">
    <mc:Choice Requires="x15">
      <x15ac:absPath xmlns:x15ac="http://schemas.microsoft.com/office/spreadsheetml/2010/11/ac" url="C:\Users\epaez\Desktop\Matrices de Corrupcion a Entregar a Gloria\"/>
    </mc:Choice>
  </mc:AlternateContent>
  <xr:revisionPtr revIDLastSave="0" documentId="13_ncr:8001_{F6F10495-DD9E-4CBA-B066-C1CF3E49A7D1}" xr6:coauthVersionLast="47" xr6:coauthVersionMax="47" xr10:uidLastSave="{00000000-0000-0000-0000-000000000000}"/>
  <bookViews>
    <workbookView xWindow="1560" yWindow="1560" windowWidth="18000" windowHeight="9360" tabRatio="538" firstSheet="1" activeTab="1" xr2:uid="{00000000-000D-0000-FFFF-FFFF00000000}"/>
  </bookViews>
  <sheets>
    <sheet name="Mapa Corrupción" sheetId="187" state="hidden" r:id="rId1"/>
    <sheet name="FSV_2CT2021" sheetId="189" r:id="rId2"/>
  </sheets>
  <externalReferences>
    <externalReference r:id="rId3"/>
    <externalReference r:id="rId4"/>
    <externalReference r:id="rId5"/>
    <externalReference r:id="rId6"/>
  </externalReferences>
  <definedNames>
    <definedName name="_xlnm._FilterDatabase" localSheetId="0" hidden="1">'Mapa Corrupción'!$A$8:$AM$8</definedName>
    <definedName name="Actuaciones_Disciplinarias">#REF!</definedName>
    <definedName name="Agente_generador_externas">#REF!</definedName>
    <definedName name="Agente_generador_internas">#REF!</definedName>
    <definedName name="Amenazas">#REF!</definedName>
    <definedName name="_xlnm.Print_Area" localSheetId="0">'Mapa Corrupción'!$A$1:$V$15</definedName>
    <definedName name="Auditoría_Interna">#REF!</definedName>
    <definedName name="Categoría_corrupción">#REF!</definedName>
    <definedName name="Categoría_estratégica">#REF!</definedName>
    <definedName name="Categoría_gestión_procesos">#REF!</definedName>
    <definedName name="Categoría_oportunidad">#REF!</definedName>
    <definedName name="Categoría_seguridad_información">#REF!</definedName>
    <definedName name="Certificación_Documentación_y_Servicios">#REF!</definedName>
    <definedName name="Clase_riesgo">#REF!</definedName>
    <definedName name="Comunicación_Organizacional">#REF!</definedName>
    <definedName name="Controles">#REF!</definedName>
    <definedName name="Controles_impacto">#REF!</definedName>
    <definedName name="Controles_probabilidad">#REF!</definedName>
    <definedName name="Debates_Electorales">#REF!</definedName>
    <definedName name="Debilidades">#REF!</definedName>
    <definedName name="ELECTORAL">#REF!</definedName>
    <definedName name="Enfoque">#REF!</definedName>
    <definedName name="Escala_impacto_corrupcion">'[1]Datos-Riesgos'!$D$2:$D$4</definedName>
    <definedName name="Escala_impacto_proceso">'[1]Datos-Riesgos'!$B$2:$B$6</definedName>
    <definedName name="Escala_probabilidad_proceso">'[1]Datos-Riesgos'!$A$2:$A$6</definedName>
    <definedName name="Escalas_impacto_corrupción">#REF!</definedName>
    <definedName name="Escalas_impacto_estratégico">#REF!</definedName>
    <definedName name="Escalas_impacto_gestión">#REF!</definedName>
    <definedName name="Escalas_impacto_oportun">#REF!</definedName>
    <definedName name="Escalas_impacto_seg_inf">#REF!</definedName>
    <definedName name="Escalas_probabilidad_corrupción">#REF!</definedName>
    <definedName name="Escalas_probabilidad_estratégico">#REF!</definedName>
    <definedName name="Escalas_probabilidad_gestión">#REF!</definedName>
    <definedName name="Escalas_probabilidad_oportun">#REF!</definedName>
    <definedName name="Escalas_probabilidad_seg_inf">#REF!</definedName>
    <definedName name="Escalas_propabilidad_gestión">#REF!</definedName>
    <definedName name="Estado">[2]Datos!$B$2:$B$5</definedName>
    <definedName name="Gestión__de_Recursos__Financieros">#REF!</definedName>
    <definedName name="GESTIÓN_ADMINISTRATIVA_Y_FINANCIERA">#REF!</definedName>
    <definedName name="Gestión_Contractual">#REF!</definedName>
    <definedName name="GESTIÓN_DE_COMUNICACIÓN_PUBLICA_Y_ESTRATÉGICA">#REF!</definedName>
    <definedName name="Gestión_de_Infraestructura_Tecnológica">#REF!</definedName>
    <definedName name="Gestión_de_Recursos_Físicos">#REF!</definedName>
    <definedName name="Gestión_de_Software">#REF!</definedName>
    <definedName name="GESTIÓN_DEL_SISTEMA_DE_CONTROL_INTERNO">#REF!</definedName>
    <definedName name="GESTIÓN_DEL_TALENTO_HUMANO">#REF!</definedName>
    <definedName name="Gestión_Documental">#REF!</definedName>
    <definedName name="GESTIÓN_JURÍDICA">#REF!</definedName>
    <definedName name="GESTIÓN_TECNOLÓGICA_DE_LA_INFORMACIÓN_Y_LAS_COMUNICACIONES">#REF!</definedName>
    <definedName name="GESTIÓN_Y_CONTROL_DISCIPLINARIO">#REF!</definedName>
    <definedName name="Información_Electoral">#REF!</definedName>
    <definedName name="Mecanismos_de_Participación">#REF!</definedName>
    <definedName name="Nivel_importancia_tarea">[2]Datos!$A$2:$A$4</definedName>
    <definedName name="Objetivos_estratégicos">#REF!</definedName>
    <definedName name="Oportunidades">#REF!</definedName>
    <definedName name="Otros_procesos_afectados">#REF!</definedName>
    <definedName name="Permanencia_del_Talento_Humano">#REF!</definedName>
    <definedName name="Planeación_de_la_Gestión_Institucional">#REF!</definedName>
    <definedName name="PLANEACIÓN_Y_DIRECCIONAMIENTO_ESTRATÉGICO">#REF!</definedName>
    <definedName name="Preposiciones">#REF!</definedName>
    <definedName name="Print_Area" localSheetId="0">'Mapa Corrupción'!$A$1:$S$15</definedName>
    <definedName name="Probab_frec_corrup_proceso_seg_inf">#REF!</definedName>
    <definedName name="Probab_frec_estrat_oportunidad">#REF!</definedName>
    <definedName name="Probabilidad_factibilidad">#REF!</definedName>
    <definedName name="Proceso" localSheetId="0">'[1]Datos-Riesgos'!$I$2:$I$28</definedName>
    <definedName name="Proceso">#REF!</definedName>
    <definedName name="REGISTRO_CIVIL_E_IDENTIFICACIÓN">#REF!</definedName>
    <definedName name="Registro_y_Actualización_del_Sistema">#REF!</definedName>
    <definedName name="Representación_Judicial">#REF!</definedName>
    <definedName name="Respuestas">#REF!</definedName>
    <definedName name="Retiro_del_Talento_Humano">#REF!</definedName>
    <definedName name="Seguimiento_a_la_Gestión_Institucional">#REF!</definedName>
    <definedName name="Servicio_al_Colombiano">#REF!</definedName>
    <definedName name="Sistema_de_Gestión_y_Mejoramiento_Institucional">#REF!</definedName>
    <definedName name="Soporte_Técnico">#REF!</definedName>
    <definedName name="TIPO_A">'[3]02-Vulnerabilidad y Amenaza '!$K$1048371:$K$1048387</definedName>
    <definedName name="TIPO_V">'[3]02-Vulnerabilidad y Amenaza '!$B$1048371:$B$1048377</definedName>
    <definedName name="_xlnm.Print_Titles" localSheetId="0">'Mapa Corrupción'!$1:$8</definedName>
    <definedName name="Todas_debilidades_amenazas">#REF!</definedName>
    <definedName name="Vacío">#REF!</definedName>
    <definedName name="Vinculación_del_Talento_Humano">#REF!</definedName>
    <definedName name="x" localSheetId="0">'[1]Datos-Riesgos'!$T$2</definedName>
    <definedName name="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7" i="189" l="1"/>
  <c r="AE56" i="189"/>
  <c r="AE55" i="189"/>
  <c r="AN10" i="189" l="1"/>
  <c r="AN11" i="189"/>
  <c r="AL11" i="189" s="1"/>
  <c r="AN12" i="189"/>
  <c r="AL12" i="189" s="1"/>
  <c r="AN13" i="189"/>
  <c r="AL13" i="189" s="1"/>
  <c r="AN14" i="189"/>
  <c r="AL14" i="189" s="1"/>
  <c r="AN15" i="189"/>
  <c r="AL15" i="189" s="1"/>
  <c r="AN16" i="189"/>
  <c r="AL16" i="189" s="1"/>
  <c r="AN17" i="189"/>
  <c r="AL17" i="189" s="1"/>
  <c r="AN18" i="189"/>
  <c r="AL18" i="189" s="1"/>
  <c r="AN19" i="189"/>
  <c r="AL19" i="189" s="1"/>
  <c r="AN20" i="189"/>
  <c r="AL20" i="189" s="1"/>
  <c r="AN21" i="189"/>
  <c r="AN22" i="189"/>
  <c r="AL22" i="189" s="1"/>
  <c r="AN23" i="189"/>
  <c r="AL23" i="189" s="1"/>
  <c r="AN24" i="189"/>
  <c r="AL24" i="189" s="1"/>
  <c r="AN25" i="189"/>
  <c r="AL25" i="189" s="1"/>
  <c r="AN26" i="189"/>
  <c r="AL26" i="189" s="1"/>
  <c r="AN27" i="189"/>
  <c r="AL27" i="189" s="1"/>
  <c r="AN28" i="189"/>
  <c r="AL28" i="189" s="1"/>
  <c r="AN29" i="189"/>
  <c r="AL29" i="189" s="1"/>
  <c r="AN30" i="189"/>
  <c r="AL30" i="189" s="1"/>
  <c r="AN31" i="189"/>
  <c r="AL31" i="189" s="1"/>
  <c r="AN32" i="189"/>
  <c r="AN33" i="189"/>
  <c r="AL33" i="189" s="1"/>
  <c r="AN34" i="189"/>
  <c r="AL34" i="189" s="1"/>
  <c r="AN35" i="189"/>
  <c r="AL35" i="189" s="1"/>
  <c r="AN36" i="189"/>
  <c r="AL36" i="189" s="1"/>
  <c r="AN37" i="189"/>
  <c r="AL37" i="189" s="1"/>
  <c r="AN38" i="189"/>
  <c r="AL38" i="189" s="1"/>
  <c r="AN39" i="189"/>
  <c r="AL39" i="189" s="1"/>
  <c r="AN40" i="189"/>
  <c r="AL40" i="189" s="1"/>
  <c r="AN41" i="189"/>
  <c r="AL41" i="189" s="1"/>
  <c r="AN42" i="189"/>
  <c r="AL42" i="189" s="1"/>
  <c r="AN43" i="189"/>
  <c r="AL43" i="189" s="1"/>
  <c r="AN44" i="189"/>
  <c r="AL44" i="189" s="1"/>
  <c r="AN45" i="189"/>
  <c r="AL45" i="189" s="1"/>
  <c r="AN46" i="189"/>
  <c r="AL46" i="189" s="1"/>
  <c r="AN47" i="189"/>
  <c r="AL47" i="189" s="1"/>
  <c r="AN48" i="189"/>
  <c r="AL48" i="189" s="1"/>
  <c r="AN49" i="189"/>
  <c r="AL49" i="189" s="1"/>
  <c r="AN50" i="189"/>
  <c r="AL50" i="189" s="1"/>
  <c r="AN51" i="189"/>
  <c r="AL51" i="189" s="1"/>
  <c r="AN52" i="189"/>
  <c r="AL52" i="189" s="1"/>
  <c r="AN53" i="189"/>
  <c r="AL53" i="189" s="1"/>
  <c r="AN54" i="189"/>
  <c r="AL54" i="189" s="1"/>
  <c r="AN55" i="189"/>
  <c r="AL55" i="189" s="1"/>
  <c r="AN56" i="189"/>
  <c r="AL56" i="189" s="1"/>
  <c r="AN57" i="189"/>
  <c r="AL57" i="189" s="1"/>
  <c r="AN58" i="189"/>
  <c r="AL58" i="189" s="1"/>
  <c r="AN59" i="189"/>
  <c r="AL59" i="189" s="1"/>
  <c r="AN60" i="189"/>
  <c r="AL60" i="189" s="1"/>
  <c r="AN61" i="189"/>
  <c r="AL61" i="189" s="1"/>
  <c r="AN62" i="189"/>
  <c r="AL62" i="189" s="1"/>
  <c r="AN63" i="189"/>
  <c r="AL63" i="189" s="1"/>
  <c r="AN64" i="189"/>
  <c r="AL64" i="189" s="1"/>
  <c r="AN65" i="189"/>
  <c r="AL65" i="189" s="1"/>
  <c r="AN66" i="189"/>
  <c r="AL66" i="189" s="1"/>
  <c r="AN67" i="189"/>
  <c r="AL67" i="189" s="1"/>
  <c r="AN68" i="189"/>
  <c r="AL68" i="189" s="1"/>
  <c r="AN69" i="189"/>
  <c r="AL69" i="189" s="1"/>
  <c r="AN70" i="189"/>
  <c r="AL70" i="189" s="1"/>
  <c r="AN71" i="189"/>
  <c r="AL71" i="189" s="1"/>
  <c r="AN72" i="189"/>
  <c r="AL72" i="189" s="1"/>
  <c r="AN73" i="189"/>
  <c r="AL73" i="189" s="1"/>
  <c r="AN74" i="189"/>
  <c r="AL74" i="189" s="1"/>
  <c r="AN75" i="189"/>
  <c r="AL75" i="18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Marcela Andrea Diaz Andrade</author>
  </authors>
  <commentList>
    <comment ref="W7" authorId="0" shapeId="0" xr:uid="{00000000-0006-0000-0000-000001000000}">
      <text>
        <r>
          <rPr>
            <b/>
            <sz val="9"/>
            <color indexed="81"/>
            <rFont val="Tahoma"/>
            <family val="2"/>
          </rPr>
          <t>De acuerdo a la opcion de manejo seleccionada, describa porque se le dio ese tratamiento.</t>
        </r>
      </text>
    </comment>
    <comment ref="Y7" authorId="0" shapeId="0" xr:uid="{00000000-0006-0000-0000-000002000000}">
      <text>
        <r>
          <rPr>
            <b/>
            <sz val="9"/>
            <color indexed="81"/>
            <rFont val="Tahoma"/>
            <family val="2"/>
          </rPr>
          <t>De manera breve y precisa, describa como aplica el control.  En caso de no aplicarlo describa el porque</t>
        </r>
        <r>
          <rPr>
            <sz val="9"/>
            <color indexed="81"/>
            <rFont val="Tahoma"/>
            <family val="2"/>
          </rPr>
          <t xml:space="preserve">
</t>
        </r>
      </text>
    </comment>
    <comment ref="Z7" authorId="0" shapeId="0" xr:uid="{00000000-0006-0000-0000-000003000000}">
      <text>
        <r>
          <rPr>
            <b/>
            <sz val="9"/>
            <color indexed="81"/>
            <rFont val="Tahoma"/>
            <family val="2"/>
          </rPr>
          <t>Si su evidencia reposa en Sharepoint o la intranet pegue el link de acceso.</t>
        </r>
        <r>
          <rPr>
            <sz val="9"/>
            <color indexed="81"/>
            <rFont val="Tahoma"/>
            <family val="2"/>
          </rPr>
          <t xml:space="preserve">
</t>
        </r>
      </text>
    </comment>
    <comment ref="AJ7" authorId="0" shapeId="0" xr:uid="{00000000-0006-0000-0000-000004000000}">
      <text>
        <r>
          <rPr>
            <b/>
            <sz val="9"/>
            <color indexed="81"/>
            <rFont val="Tahoma"/>
            <family val="2"/>
          </rPr>
          <t>De acuerdo a la opcion de manejo seleccionada, describa porque se le dio ese tratamiento.</t>
        </r>
      </text>
    </comment>
    <comment ref="AL7" authorId="0" shapeId="0" xr:uid="{00000000-0006-0000-0000-000005000000}">
      <text>
        <r>
          <rPr>
            <b/>
            <sz val="9"/>
            <color indexed="81"/>
            <rFont val="Tahoma"/>
            <family val="2"/>
          </rPr>
          <t>De manera breve y precisa, describa como aplica el control.  En caso de no aplicarlo describa el porque</t>
        </r>
        <r>
          <rPr>
            <sz val="9"/>
            <color indexed="81"/>
            <rFont val="Tahoma"/>
            <family val="2"/>
          </rPr>
          <t xml:space="preserve">
</t>
        </r>
      </text>
    </comment>
    <comment ref="AM7" authorId="0" shapeId="0" xr:uid="{00000000-0006-0000-0000-000006000000}">
      <text>
        <r>
          <rPr>
            <b/>
            <sz val="9"/>
            <color indexed="81"/>
            <rFont val="Tahoma"/>
            <family val="2"/>
          </rPr>
          <t>Si su evidencia reposa en Sharepoint o la intranet pegue el link de acceso.</t>
        </r>
        <r>
          <rPr>
            <sz val="9"/>
            <color indexed="81"/>
            <rFont val="Tahoma"/>
            <family val="2"/>
          </rPr>
          <t xml:space="preserve">
</t>
        </r>
      </text>
    </comment>
    <comment ref="AW7" authorId="0" shapeId="0" xr:uid="{00000000-0006-0000-0000-000007000000}">
      <text>
        <r>
          <rPr>
            <b/>
            <sz val="9"/>
            <color indexed="81"/>
            <rFont val="Tahoma"/>
            <family val="2"/>
          </rPr>
          <t>De acuerdo a la opcion de manejo seleccionada, describa porque se le dio ese tratamiento.</t>
        </r>
      </text>
    </comment>
    <comment ref="AY7" authorId="0" shapeId="0" xr:uid="{00000000-0006-0000-0000-000008000000}">
      <text>
        <r>
          <rPr>
            <b/>
            <sz val="9"/>
            <color indexed="81"/>
            <rFont val="Tahoma"/>
            <family val="2"/>
          </rPr>
          <t>De manera breve y precisa, describa como aplica el control.  En caso de no aplicarlo describa el porque</t>
        </r>
        <r>
          <rPr>
            <sz val="9"/>
            <color indexed="81"/>
            <rFont val="Tahoma"/>
            <family val="2"/>
          </rPr>
          <t xml:space="preserve">
</t>
        </r>
      </text>
    </comment>
    <comment ref="AZ7" authorId="0" shapeId="0" xr:uid="{00000000-0006-0000-0000-000009000000}">
      <text>
        <r>
          <rPr>
            <b/>
            <sz val="9"/>
            <color indexed="81"/>
            <rFont val="Tahoma"/>
            <family val="2"/>
          </rPr>
          <t>Si su evidencia reposa en Sharepoint o la intranet pegue el link de acceso.</t>
        </r>
        <r>
          <rPr>
            <sz val="9"/>
            <color indexed="81"/>
            <rFont val="Tahoma"/>
            <family val="2"/>
          </rPr>
          <t xml:space="preserve">
</t>
        </r>
      </text>
    </comment>
    <comment ref="BJ7" authorId="0" shapeId="0" xr:uid="{00000000-0006-0000-0000-00000A000000}">
      <text>
        <r>
          <rPr>
            <b/>
            <sz val="9"/>
            <color indexed="81"/>
            <rFont val="Tahoma"/>
            <family val="2"/>
          </rPr>
          <t>De acuerdo a la opcion de manejo seleccionada, describa porque se le dio ese tratamiento.</t>
        </r>
      </text>
    </comment>
    <comment ref="BL7" authorId="0" shapeId="0" xr:uid="{00000000-0006-0000-0000-00000B000000}">
      <text>
        <r>
          <rPr>
            <b/>
            <sz val="9"/>
            <color indexed="81"/>
            <rFont val="Tahoma"/>
            <family val="2"/>
          </rPr>
          <t>De manera breve y precisa, describa como aplica el control.  En caso de no aplicarlo describa el porque</t>
        </r>
        <r>
          <rPr>
            <sz val="9"/>
            <color indexed="81"/>
            <rFont val="Tahoma"/>
            <family val="2"/>
          </rPr>
          <t xml:space="preserve">
</t>
        </r>
      </text>
    </comment>
    <comment ref="BM7" authorId="0" shapeId="0" xr:uid="{00000000-0006-0000-0000-00000C000000}">
      <text>
        <r>
          <rPr>
            <b/>
            <sz val="9"/>
            <color indexed="81"/>
            <rFont val="Tahoma"/>
            <family val="2"/>
          </rPr>
          <t>Si su evidencia reposa en Sharepoint o la intranet pegue el link de acceso.</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Marcela Andrea Diaz Andrade</author>
  </authors>
  <commentList>
    <comment ref="W9" authorId="0" shapeId="0" xr:uid="{00000000-0006-0000-0100-000001000000}">
      <text>
        <r>
          <rPr>
            <b/>
            <sz val="9"/>
            <color indexed="81"/>
            <rFont val="Tahoma"/>
            <family val="2"/>
          </rPr>
          <t xml:space="preserve">Describa de manera breve y concisa, el análisis realizado al control evaluado.
</t>
        </r>
        <r>
          <rPr>
            <sz val="9"/>
            <color indexed="81"/>
            <rFont val="Tahoma"/>
            <family val="2"/>
          </rPr>
          <t xml:space="preserve">
</t>
        </r>
      </text>
    </comment>
    <comment ref="X9" authorId="0" shapeId="0" xr:uid="{00000000-0006-0000-0100-000002000000}">
      <text>
        <r>
          <rPr>
            <b/>
            <sz val="9"/>
            <color indexed="81"/>
            <rFont val="Tahoma"/>
            <family val="2"/>
          </rPr>
          <t>Verifique que las evidencias a ser reportadas guarde coherencia con el producto registrado.</t>
        </r>
      </text>
    </comment>
    <comment ref="Y9" authorId="0" shapeId="0" xr:uid="{00000000-0006-0000-0100-000003000000}">
      <text>
        <r>
          <rPr>
            <b/>
            <sz val="9"/>
            <color indexed="81"/>
            <rFont val="Tahoma"/>
            <family val="2"/>
          </rPr>
          <t>Analice si el control que se esta aplicando, es realmente efectivo y evita la materialización del riesgo.</t>
        </r>
        <r>
          <rPr>
            <sz val="9"/>
            <color indexed="81"/>
            <rFont val="Tahoma"/>
            <family val="2"/>
          </rPr>
          <t xml:space="preserve">
</t>
        </r>
      </text>
    </comment>
    <comment ref="Z9" authorId="0" shapeId="0" xr:uid="{00000000-0006-0000-0100-000004000000}">
      <text>
        <r>
          <rPr>
            <b/>
            <sz val="9"/>
            <color indexed="81"/>
            <rFont val="Tahoma"/>
            <family val="2"/>
          </rPr>
          <t>Cuales son las acciones de mejora identificadas para fortalecer los controles.</t>
        </r>
      </text>
    </comment>
    <comment ref="AA9" authorId="0" shapeId="0" xr:uid="{00000000-0006-0000-0100-000005000000}">
      <text>
        <r>
          <rPr>
            <b/>
            <sz val="9"/>
            <color indexed="81"/>
            <rFont val="Tahoma"/>
            <family val="2"/>
          </rPr>
          <t>Analice si de acuerdo a las acciones de mejora aplicadas, los controles fueron mejorados.</t>
        </r>
        <r>
          <rPr>
            <sz val="9"/>
            <color indexed="81"/>
            <rFont val="Tahoma"/>
            <family val="2"/>
          </rPr>
          <t xml:space="preserve">
</t>
        </r>
      </text>
    </comment>
    <comment ref="AE9" authorId="1" shapeId="0" xr:uid="{00000000-0006-0000-0100-000006000000}">
      <text>
        <r>
          <rPr>
            <b/>
            <sz val="9"/>
            <color indexed="81"/>
            <rFont val="Tahoma"/>
            <family val="2"/>
          </rPr>
          <t>Resultado de la variable a /variable b</t>
        </r>
        <r>
          <rPr>
            <sz val="9"/>
            <color indexed="81"/>
            <rFont val="Tahoma"/>
            <family val="2"/>
          </rPr>
          <t xml:space="preserve">
</t>
        </r>
      </text>
    </comment>
    <comment ref="AF9" authorId="1" shapeId="0" xr:uid="{00000000-0006-0000-0100-000007000000}">
      <text>
        <r>
          <rPr>
            <sz val="9"/>
            <color indexed="81"/>
            <rFont val="Tahoma"/>
            <family val="2"/>
          </rPr>
          <t xml:space="preserve">analisis de los resultados obtenidos por cada uno de los indicadores, 
</t>
        </r>
      </text>
    </comment>
    <comment ref="AG9" authorId="1" shapeId="0" xr:uid="{00000000-0006-0000-0100-000008000000}">
      <text>
        <r>
          <rPr>
            <b/>
            <sz val="9"/>
            <color indexed="81"/>
            <rFont val="Tahoma"/>
            <family val="2"/>
          </rPr>
          <t xml:space="preserve">Seguimiento las acciones de mejora, si aplica, de acuerdo a los resultados del indicador.
</t>
        </r>
        <r>
          <rPr>
            <sz val="9"/>
            <color indexed="81"/>
            <rFont val="Tahoma"/>
            <family val="2"/>
          </rPr>
          <t xml:space="preserve">
</t>
        </r>
      </text>
    </comment>
  </commentList>
</comments>
</file>

<file path=xl/sharedStrings.xml><?xml version="1.0" encoding="utf-8"?>
<sst xmlns="http://schemas.openxmlformats.org/spreadsheetml/2006/main" count="845" uniqueCount="260">
  <si>
    <t>Alta</t>
  </si>
  <si>
    <t>Moderada</t>
  </si>
  <si>
    <t>Impacto</t>
  </si>
  <si>
    <t>Probabilidad</t>
  </si>
  <si>
    <t>PROCESO</t>
  </si>
  <si>
    <t>Código</t>
  </si>
  <si>
    <t>Versión</t>
  </si>
  <si>
    <t>Rara vez (1)</t>
  </si>
  <si>
    <t>Posible (3)</t>
  </si>
  <si>
    <t>CAUSAS</t>
  </si>
  <si>
    <t>CONTROLES</t>
  </si>
  <si>
    <t>INTERNAS</t>
  </si>
  <si>
    <t>EXTERNAS</t>
  </si>
  <si>
    <t>PRODUCTO</t>
  </si>
  <si>
    <t>FORMATO</t>
  </si>
  <si>
    <t>CALIFICACIÓN</t>
  </si>
  <si>
    <t>VALORACIÓN</t>
  </si>
  <si>
    <t>OPCIÓN(ES) DE MANEJO</t>
  </si>
  <si>
    <t>Frente a los controles de probabilidad</t>
  </si>
  <si>
    <t>Frente a los controles de impacto</t>
  </si>
  <si>
    <t>SISTEMA DE GESTIÓN Y MEJORAMIENTO INSTITUCIONAL</t>
  </si>
  <si>
    <t>MACROPROCESO</t>
  </si>
  <si>
    <t>CONSECUENCIAS</t>
  </si>
  <si>
    <t>OBJETIVO</t>
  </si>
  <si>
    <t>RIESGO</t>
  </si>
  <si>
    <t>RIESGO INHERENTE
(ANTES DE CONTROLES)</t>
  </si>
  <si>
    <t>RIESGO RESIDUAL
(DESPUÉS DE CONTROLES)</t>
  </si>
  <si>
    <t>ACCIONES DE MEJORAMIENTO</t>
  </si>
  <si>
    <t>MISIÓN</t>
  </si>
  <si>
    <t xml:space="preserve">“Es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</si>
  <si>
    <t>IDENTIFICACION DEL RIESGO</t>
  </si>
  <si>
    <t>NATURALEZA DEL RIESGO</t>
  </si>
  <si>
    <t>DESCRIPCIÓN</t>
  </si>
  <si>
    <t>CLASIFICACIÓN DEL RIESGO</t>
  </si>
  <si>
    <t>VALORACIÓN DEL RIESGO</t>
  </si>
  <si>
    <t>PERIODO DE EJECUCIÓN</t>
  </si>
  <si>
    <t>Frente a la probabilidad</t>
  </si>
  <si>
    <t>Reducir</t>
  </si>
  <si>
    <t>-</t>
  </si>
  <si>
    <t>Frente al impacto</t>
  </si>
  <si>
    <t>Corrupción</t>
  </si>
  <si>
    <t xml:space="preserve">Procesos disciplinarios, fiscales y penales con ocasión a la conducta punible. </t>
  </si>
  <si>
    <t>Mayor (2)</t>
  </si>
  <si>
    <t>PGFT24</t>
  </si>
  <si>
    <t>Aprobado:23/01/2019</t>
  </si>
  <si>
    <t>Reparto automático y secuencial de los asuntos recibidos por el Grupo de Peticiones, Quejas y Reclamos</t>
  </si>
  <si>
    <t>ANÁLISIS DEL RIESGO</t>
  </si>
  <si>
    <t>ACCIONES</t>
  </si>
  <si>
    <t>PLANEACIÓN Y DIRECCIONAMIENTO ESTRATÉGICO</t>
  </si>
  <si>
    <t xml:space="preserve">Servicio al Colombiano </t>
  </si>
  <si>
    <t>Interés del funcionario responsable de dar trámite y solicitud a las solicitudes ciudadanas en obtener un beneficio particular.</t>
  </si>
  <si>
    <t>Seguimiento al trámite dado a las solicitudes ciudadanas por parte del Grupo de PQR. Control de términos y desempeño.</t>
  </si>
  <si>
    <t>Interés de los usuarios en que a las solicitudes PQRSDC que efectúan ante la RNEC se les dé un trámite o respuesta diferente o preferente.</t>
  </si>
  <si>
    <t>Detrimento de la imagen institucional de la RNEC.</t>
  </si>
  <si>
    <t>Desarrollar acciones orientadas a la identificación de necesidades y atender los requerimientos de los colombianos mediante la atención de sus solicitudes por diferentes canales de servicio para evaluar la satisfacción de los usuarios frente a la gestión y los servicios que presta la RNEC.</t>
  </si>
  <si>
    <t xml:space="preserve">Tráfico de influencias para el tratamiento o respuesta preferente o diferente a las solicitudes ciudadanas de manera injustificada y ajustándose a intereses ilegítimos propios o de terceros. </t>
  </si>
  <si>
    <t xml:space="preserve">Utilizar indebidamente la potestad para resolver las peticiones, quejas, reclamos, sugerencias, denuncias y consultas de los usuarios y su labor en la RNEC, con el fin de dar tratamiento o respuesta preferente o diferente a las solicitudes ciudadanas de manera injustificada, ajustándose a intereses ilegítimos propios o de terceros. </t>
  </si>
  <si>
    <t>MAPA DE RIESGOS DE CORRUPCIÓN DEL NIVEL CENTRAL</t>
  </si>
  <si>
    <t>SEGUIMIENTO EFICIENCIA Y EFECTIVIDAD I TRIMESTRE</t>
  </si>
  <si>
    <t>SEGUIMIENTO MACROPROCESOS</t>
  </si>
  <si>
    <t>SEGUIMIENTO OCI</t>
  </si>
  <si>
    <t>(EFICACIA)
 % DE AVANCE</t>
  </si>
  <si>
    <t>MEDICION DE EFECTIVIDAD (Desciba como se ejecuta el control)</t>
  </si>
  <si>
    <t>EVIDENCIA</t>
  </si>
  <si>
    <t>DESCRIPCION OPCION DE MANEJO</t>
  </si>
  <si>
    <t>MANEJO 
DEL CONTROL</t>
  </si>
  <si>
    <t>APLICACIÓN DEL CONTROL</t>
  </si>
  <si>
    <t>OPORTUNIDAD
(FECHA)</t>
  </si>
  <si>
    <t>EFECTIVIDAD</t>
  </si>
  <si>
    <t>DESCRIPCION</t>
  </si>
  <si>
    <t>MATERIALIZACION DEL RIESGO</t>
  </si>
  <si>
    <t>SI SE MATERIALIZO CUAL ES EL PLAN DE CONTINGENCIA</t>
  </si>
  <si>
    <t>OBSERVACIONES OCI</t>
  </si>
  <si>
    <t>SEGUIMIENTO EFICIENCIA Y EFECTIVIDAD II TRIMESTRE</t>
  </si>
  <si>
    <t>SEGUIMIENTO EFICIENCIA Y EFECTIVIDAD III TRIMESTRE</t>
  </si>
  <si>
    <t>SEGUIMIENTO EFICIENCIA Y EFECTIVIDAD IV TRIMESTRE</t>
  </si>
  <si>
    <t>EVALUACIÓN DE LA EFECTIVIDAD DE LOS CONTROLES</t>
  </si>
  <si>
    <t>SEGUIMIENTO A LA VALORACIÓN DEL RIESGO</t>
  </si>
  <si>
    <t>CRITERIOS DE CALIFICACIÓN</t>
  </si>
  <si>
    <t xml:space="preserve"> OBSERVACIONES
DE LA OCI</t>
  </si>
  <si>
    <t>El control evita la materialización  del Riesgo? 
Describa brevemente por qué</t>
  </si>
  <si>
    <t xml:space="preserve">¿Se enunciaron acciones de mejora a los controles? 
</t>
  </si>
  <si>
    <t>¿Mejoraron los controles?</t>
  </si>
  <si>
    <t>RESULTADOS</t>
  </si>
  <si>
    <t>CÓDIGO</t>
  </si>
  <si>
    <t>VERSIÓN</t>
  </si>
  <si>
    <t>IDENTIFICACIÓN DEL RIESGO</t>
  </si>
  <si>
    <t>ACCIONES DE CONTINGENCIA</t>
  </si>
  <si>
    <t>INDICADORES</t>
  </si>
  <si>
    <t>SOPORTE</t>
  </si>
  <si>
    <t>Riesgo de Corrupción</t>
  </si>
  <si>
    <t xml:space="preserve">Eficacia </t>
  </si>
  <si>
    <t/>
  </si>
  <si>
    <t>Efectividad</t>
  </si>
  <si>
    <t>Seguimiento Macroprocesos, Delegaciones y/o Registraduria Distrital.</t>
  </si>
  <si>
    <t>ANALISIS DE INDICADORES</t>
  </si>
  <si>
    <t>Efectividad de los controles: ¿Previenen  o detectan  las causas, son confiables para la mitigación del riesgo?</t>
  </si>
  <si>
    <t>Evidencias de los controles: 
¿Se cuenta con pruebas del control?</t>
  </si>
  <si>
    <r>
      <t xml:space="preserve">¿Que tratamiento le da al riesgo?
</t>
    </r>
    <r>
      <rPr>
        <sz val="12"/>
        <rFont val="Arial"/>
        <family val="2"/>
      </rPr>
      <t>(Aceptar, Reducir, Compartir, Asumir)</t>
    </r>
    <r>
      <rPr>
        <b/>
        <sz val="12"/>
        <rFont val="Arial"/>
        <family val="2"/>
      </rPr>
      <t xml:space="preserve"> 
 Describa de manera breve
</t>
    </r>
  </si>
  <si>
    <t>VARIABLE A</t>
  </si>
  <si>
    <t>VARIABLE B</t>
  </si>
  <si>
    <t>RESULTADO</t>
  </si>
  <si>
    <t xml:space="preserve">Analisis de seguimiento </t>
  </si>
  <si>
    <t>Acciones de mejora</t>
  </si>
  <si>
    <t>Observaciones Generales de los Responsables de los Procesos y/o Delegación</t>
  </si>
  <si>
    <t xml:space="preserve"> REPORTE
(Matriz)</t>
  </si>
  <si>
    <t>OPORTUNIDAD
(Evidencias)</t>
  </si>
  <si>
    <t>COHERENCIA 
(Producto)</t>
  </si>
  <si>
    <t>SEGUIMIENTO A LA GESTIÓN INSTITUCIONAL</t>
  </si>
  <si>
    <t>SIFT07</t>
  </si>
  <si>
    <t>SEGUIMIENTO Y EVALUACIÓN A LOS RIESGOS Y SUS CONTROLES</t>
  </si>
  <si>
    <t>“Es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requiere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t>
  </si>
  <si>
    <t>Aprobado: 09/11/2020</t>
  </si>
  <si>
    <t>Mensual</t>
  </si>
  <si>
    <t>Permanente</t>
  </si>
  <si>
    <t>Detrimento patrimonial</t>
  </si>
  <si>
    <t>Diligenciamiento completo del formato de verificación de documentos</t>
  </si>
  <si>
    <t>Cuando se realicen procesos adjudicación de créditos</t>
  </si>
  <si>
    <t>Denuncia ante las entidades competentes</t>
  </si>
  <si>
    <t>Porcentaje de cumplimiento de las actividades de control en el periodo</t>
  </si>
  <si>
    <t>Revisión de la información con evidencia</t>
  </si>
  <si>
    <t>Formato estudio de titulo GJFT15</t>
  </si>
  <si>
    <t>Exigencia del pago total del crédito en el evento que se haga desembolso</t>
  </si>
  <si>
    <t>cuando se materialice el riesgo</t>
  </si>
  <si>
    <t>Documento de denuncia a los entes de control</t>
  </si>
  <si>
    <t>Porcentaje de créditos desembolsados con falsedad en los documentos</t>
  </si>
  <si>
    <t>Oficio de requerimiento al beneficiario</t>
  </si>
  <si>
    <t>Improbable (2)</t>
  </si>
  <si>
    <t>Seguimiento a la actuación procesal</t>
  </si>
  <si>
    <t>Visitas  de verificación de tramites judiciales</t>
  </si>
  <si>
    <t>Revisión y consolidación de los informes reportados por las delegaciones departamentales</t>
  </si>
  <si>
    <t>Requerimiento a los delegados departamentales de impulso de los procesos</t>
  </si>
  <si>
    <t xml:space="preserve">Cuando se detecte la irregularidad </t>
  </si>
  <si>
    <t>Oficio de requerimiento</t>
  </si>
  <si>
    <t>Porcentaje de visitas por irregularidades detectadas</t>
  </si>
  <si>
    <t xml:space="preserve">Log de auditorias </t>
  </si>
  <si>
    <t>Realizar las acciones disciplinarias, fiscales y penales</t>
  </si>
  <si>
    <t>Realización de bakup</t>
  </si>
  <si>
    <t>Restricción de usuarios al sistema con instalación de claves</t>
  </si>
  <si>
    <t>Cuando se requiera crear un nuevo usuario o modificación de perfil</t>
  </si>
  <si>
    <t>Auditorias internas y externas</t>
  </si>
  <si>
    <t>Cuando el riesgo se materialice</t>
  </si>
  <si>
    <t>Informe de auditoria</t>
  </si>
  <si>
    <t>No aplica</t>
  </si>
  <si>
    <t>Apertura de investigación disciplinarias, fiscal y penal</t>
  </si>
  <si>
    <t>Informe disciplinario dirigido a la oficina de control disciplinario de la RNEC</t>
  </si>
  <si>
    <t>Gestión Jurídica</t>
  </si>
  <si>
    <t>Realizar la asesoría jurídica al Fondo Social de Vivienda de la Registraduría Nacional para la adjudicación de créditos a los servidores de la Registraduría Nacional del estado Civil, y los demás trámites relacionados mediante la aplicación de la normatividad vigente con el fin de proteger los recursos contribuyendo a la solución básica de vivienda de los servidores públicos.</t>
  </si>
  <si>
    <t xml:space="preserve">Omisión en la revisión de documentos </t>
  </si>
  <si>
    <t>Falsedad en la presentación de los documentos</t>
  </si>
  <si>
    <t>Apropiación indebida de recursos por falsedad documental</t>
  </si>
  <si>
    <t>Entrega de documentación falsa por parte de un funcionario para lograr el giro de un crédito</t>
  </si>
  <si>
    <t>Perdida de recursos publico</t>
  </si>
  <si>
    <t>Demoras en la entrega de los doumentos por parte de los beneficiarios</t>
  </si>
  <si>
    <t>Falta de interes de los beneficiarios en la entrega y consecución de documentos</t>
  </si>
  <si>
    <t>Falta de idoneidad en la entrega de los documentos por parte del beneficiario</t>
  </si>
  <si>
    <t>Falta de análisis de los documentos</t>
  </si>
  <si>
    <t>Hallazgo con incidencia disciplinarias, fiscal y penal</t>
  </si>
  <si>
    <t>Dolo en el estudio de los títulos</t>
  </si>
  <si>
    <t>Falta de pericia en el estudio de titulo</t>
  </si>
  <si>
    <t>Falta ética del servidor público</t>
  </si>
  <si>
    <t>Soborno por parte de un tercero</t>
  </si>
  <si>
    <t xml:space="preserve">Dilatación de los procesos hipotecarios con el propósito de obtener vencimiento de términos </t>
  </si>
  <si>
    <t>Ocurre cuando un funcionario por acción u omisión intencionada deja vencer los términos procesales para beneficio propio o de un tercero</t>
  </si>
  <si>
    <t>No recuperación de la cartera</t>
  </si>
  <si>
    <t>Incumplimiento de las funciones asignadas al servidor público</t>
  </si>
  <si>
    <t>Tráfico de influencias</t>
  </si>
  <si>
    <t>Disminución de los recursos para la adjudicación de créditos</t>
  </si>
  <si>
    <t>Interés particular y/o económico</t>
  </si>
  <si>
    <t>Falta de seguimiento en la actuación procesal</t>
  </si>
  <si>
    <t>Gestión Financiera</t>
  </si>
  <si>
    <t>Gestionar los recursos necesarios para la adjudicación de créditos de vivienda a los servidores públicos de la Registraduria que lo soliciten, a través de la ejecución presupuestal y los estados financieros, asegurando la recuperación de la cartera para la reinversión del dinero en nuevos créditos</t>
  </si>
  <si>
    <t>Falta ética del servidor</t>
  </si>
  <si>
    <t>Soborno por parte de un particular</t>
  </si>
  <si>
    <t>Daño y afectación malintencionada del sistema integrado de contabilidad, cartera y tesorería</t>
  </si>
  <si>
    <t>cuando alguno de los funcionarios que tienen acceso al aplicativo alteran o borran  la información de cartera de los créditos otorgados</t>
  </si>
  <si>
    <t>Sanciones fiscales, disciplinarias y penales</t>
  </si>
  <si>
    <t>Manipulación indebida del sistema</t>
  </si>
  <si>
    <t>Ataques informático al sistema</t>
  </si>
  <si>
    <t>Afectación del cumplimiento del objeto social</t>
  </si>
  <si>
    <t>Afectación de la imagen del Fondo Social de Vivienda</t>
  </si>
  <si>
    <t>Orden malintencionada de un superior jerárquico</t>
  </si>
  <si>
    <t>SEGUIMIENTO II CUATRIMESTRE</t>
  </si>
  <si>
    <t xml:space="preserve">Si, estos controles son confiables ya que permiten realizar el control y seguimiento al cumplimiento de los requisitos, y verificación de recibido de documentos idoneos presentados por el beficiario del crédito </t>
  </si>
  <si>
    <t>Si, por lo cual se adjuntan las evidencias de la verificación de docuementos recibidos, con el filtro de la tabla de chequeo, hasta la fecha de corte del II cuatrimestre</t>
  </si>
  <si>
    <t>Si, porque se verifica los documentos soportes del crédito para su recibido y posterior estudio jurídico</t>
  </si>
  <si>
    <t>No, los controles son efectivos evitan la materialización del riesgo</t>
  </si>
  <si>
    <t>La mejora es continua, el medio de control establecido permite realizar el filtro permanente en la entrega oportuna de documentos soportes para la legalización del crédito por parte del beneficiario.</t>
  </si>
  <si>
    <t>Reducir, ya que es el proceso con el que se inicia la adjudicación del crédito y la cadena de custodia de los documentos soportes de los créditos y la garantía del préstamo hipotecario.</t>
  </si>
  <si>
    <t>El control permite el monitoreo permanente de los términos para la presentación y recibo de documentos, se verifica que la información esté completa y la idoneidad de los documentos para el cumplimiento de los requisitos del crédito según  la modalidad aprobada</t>
  </si>
  <si>
    <t>Filtro permanente de la carpeta de los créditos y la comunicación permanente con el Jefe del Fondo, la secretaría, jurídica y financiera para lograr que el proceso de los créditos se realice dentro del cumplimiento de los términos señalados para cada proceso dentro de la vigencia fiscal correspondiente</t>
  </si>
  <si>
    <t>En la presente vigencia se adjudicaron 111 créditos de los cuales se recibieron 23 renuncias voluntarias de los beneficiarios, en 67 créditos se verificado el cumplimiento en la entrega de los documentos y requisitos dentro del téremino, 1 crédito se invalidó por muerte de su beneficiario y se encuentran en término para la presentación de requisitos 20 créditos.</t>
  </si>
  <si>
    <t>Si, el control implementado está siendo utilizado, se realiza el estudio de los títulos y documentos con los cuales el servidor beneficiario acredita los requisitos. estos controles son confiables ya que previene o mitigan la realización del riesgos</t>
  </si>
  <si>
    <t xml:space="preserve">Si,  se adjuntan las evidencias que repaldan los acciones realizadas, el Estudio jurídico de títulos que permiten dar continuidad al proceso para la ejecución presupuestal </t>
  </si>
  <si>
    <t>Si, el abogado a cargo del créditorealiza el estudio jurídico de los documentos soportes del  crédito lo que evita la materilización del riesgos ya que no ha habido la necesidad de denunciar, o de demandar para exigir la devolución del dinero o exigir el pago por medios judiciales.</t>
  </si>
  <si>
    <t>Si, promueve la seguridad jurídica de los documentos  que se reciben para estudio y viabilidad jurídica de los créditos, y el cumplimiento de los deberes legales de los beneficiarios de créditos.</t>
  </si>
  <si>
    <t>Reducir el riesgo, con el seguimiento y control en el proceso de verificación y estudio de los documentos que se reciben para la legalización y giro del crédito</t>
  </si>
  <si>
    <t>Con la notificación electrónica se agiliza la comunicación con los beneficiarios de los créditos lo que permite la recpeción de los documentos necsarios para realizar su estudio jurídico y en la generación de los documentos que se le entregan a los beneficiarios para su trámite notarial y con ello bereducir los tiempos para la viabilidad jurídica y la legalización del crédito.</t>
  </si>
  <si>
    <t>Mantener la comunicación permanante entre la área jurídica y financiera para la actualización permanente de la información y soportes de los créditos</t>
  </si>
  <si>
    <t>Al 30/08/2021 se han realizado 67 estudios jurídicos de los 87 créditos  aceptados  por sus beneficiarios,  lo que permite que se continúe con el trámite de ejecución presupuestal por el érea financiera.</t>
  </si>
  <si>
    <t>N.A.</t>
  </si>
  <si>
    <t>N.A</t>
  </si>
  <si>
    <t>Se han realizado 67 estudios jurídicos de los creditos aceptados y al fecha, no sa ha invalidado créditos por incumplimiento o falcedad, se invalidó 1 crédito por fallecimiento del servidor público beneficiario del crédito dentro del término otorgado para el cumplimiento de requisitos.</t>
  </si>
  <si>
    <t>Si, porque el seguimiento a las actuaciones procesales que realiza el apoderado, mediante visita al proceso o a las publicaciones y notificaciones del estado del proceso a través del sistema de consulta de la Rama Judicial, mitigan la materialización del riesgo</t>
  </si>
  <si>
    <t>Si, informe cuadro control de procesos</t>
  </si>
  <si>
    <t xml:space="preserve">Si, permite mantener el reporte al seguimiento de los procesos por parte de las Delegaciones y apoderados del Fondo, de las actuaciones se lleva copia por proceso en su respectiva carpeta. </t>
  </si>
  <si>
    <t>En la medida que se ha realizando la reactivación de la de los servicios judiciales por parte de la rama judicial se han realizado los requerimientos para el impulso procesal y la actualización de los poderes para representación legal en los procesos del Fondo, por cambio de apoderado sea por reubicación laboral, retiro del servidor.</t>
  </si>
  <si>
    <t>Las visitas  a los despachos judiciales continuaron restringidas por los Acuerdos y Circulares emitidos por el Consejo Superior de la Judicatura  y la Dirección Ejecuitiva de la Adminsitración de Justicia, por lo que continúo con el y seguimiento mediante la utilización de medios técnologicos</t>
  </si>
  <si>
    <t xml:space="preserve">Asumir de manera eficaz el seguimiento de los procesos ya que es necesario mantener actualizada la información </t>
  </si>
  <si>
    <t xml:space="preserve">Actualización permanente de la información de  lactuaciones realizadas por los apoderados de los procesos  para el impulso procesal. </t>
  </si>
  <si>
    <t>Mejorar el reporte de las actuaciones procesales  y el envío de los soportes que se llevan en la carpeta  del proceso.</t>
  </si>
  <si>
    <t>Progresivamente se vienen retomando las acciones al control de las actuaciones procesales siguiendo las disposiciones y medidas establecidas por la Rama Judicial para poder reanudar el proceso de visita para verificación del estado del proceso ejecutivo hipotecario</t>
  </si>
  <si>
    <t>Si,  la información reportada y consolidada a nivel nacional ayuda a prevenir que el riesgo se materialice</t>
  </si>
  <si>
    <t xml:space="preserve">Si, el cumplimiento del reporte y la cosolidación del informe previene la materialización del Riesgo.
</t>
  </si>
  <si>
    <t xml:space="preserve">Se enviaron requerimientos a los apoderados y Delegados Departamentales para el cumplimiento del reporte mensual del informe y su actualización </t>
  </si>
  <si>
    <t xml:space="preserve">Se continua con el proceso de mejora para el reporte de los informes </t>
  </si>
  <si>
    <t xml:space="preserve">Compartir el reporte del seguimiento a los procesos ya que es necesario mantener actualizada la información </t>
  </si>
  <si>
    <t xml:space="preserve">Actualización permanente de la información de  los procesos judiciales que cursan en Delegaciones y en Bogotá. </t>
  </si>
  <si>
    <t>Filttrar el reporte de la información para su actualización y reportar las omisiones detectadas oportunamente para evitar que se materialice el riesgo, un detrimento patrimonial y llevar a cabo las soluciones pertinentes</t>
  </si>
  <si>
    <t xml:space="preserve">Continuar con la actualización y reporte de los proceso </t>
  </si>
  <si>
    <t xml:space="preserve">Se realiza el seguimiento a las actuaciones procesales, se realizan requerimientos mediante correo electrónicos y llamadas telefonicas para el impuslo procesal con el fin de evitar la materialización del riesgoe formulan los correctivos necesarios para el impuslo procesal </t>
  </si>
  <si>
    <t>Si, se envía copia de los requerimientos realizados a los apoderados de los procesos y Delegados Departamentales donde se encuentra ubicado el proceso</t>
  </si>
  <si>
    <t xml:space="preserve">Si, los controles permiten conocer el estado de los procesos ejecutivos hipotecarios y el seguimiento de la actuación procesal que permita poner en ejecución la recuperación de la cartera en mora. </t>
  </si>
  <si>
    <t>En la medida que se ha realizando la reactivación de la de los servicios judiciales por parte de la rama judicial se han realizado los requerimientos para el impulso procesal y la actualización de los poderes para representación legal en los procesos del Fondo, por cambio de apoderado sea por reubicación laboral, retiro del servidor o elecciones</t>
  </si>
  <si>
    <t>Los controles se realizan a través de herramientas tecnológicas, ha mejorado la comunicación entre Despachos Judiciales, apoderados y el Fondo, para la verificación oportuna del estado de las actuaciones judiciales</t>
  </si>
  <si>
    <t>Se mantiene la comunicación con los apoderados de los procesos, se absuelven consultas, se actualiza el estado de cuenta de los abonos recibidos de los deudores morosos para que sea reportada a los juzgados dentro del proceso para actualizar os valores de la obligación</t>
  </si>
  <si>
    <t xml:space="preserve">Se ha continuado con los requerimientos para mejorar el reporte actualizando de las actuaciones procesales </t>
  </si>
  <si>
    <t>El log de auditorías es un rastreador de las actividades que realizan los usuarios el cual disuade de la realización de cualquier acción al ser evidencia de su realización</t>
  </si>
  <si>
    <t>Efectivamente se observa el log de auditoria para verificar el responsable de posibles fallas.</t>
  </si>
  <si>
    <t>No lo evita pero sí intimida o disuade  de su realización.</t>
  </si>
  <si>
    <t>No se presentan acciones de mejora, el control funciona, adicionalmente cualquier cambio requeriría parametrización realiada por la firma del software.</t>
  </si>
  <si>
    <t>Teniendo en cuenta que no se presentaron acciones d mejora, el control continúa con sus calidades, ejerciendo su función de disuación.</t>
  </si>
  <si>
    <t>Reduce la posibilidad de su realización dado que deja evidencia del usuario y la acción realizada.</t>
  </si>
  <si>
    <t>El log de auditoría al ser automático por estar definido en el sistema, funciona perfectamente.</t>
  </si>
  <si>
    <t>ninguna</t>
  </si>
  <si>
    <t>El control que genera el log de auditoria ha colaborado a descubrir quien comete errores en cualquier momento del proceso diario</t>
  </si>
  <si>
    <t>El backup mitiga los efectos que puede generar el riesgo, toda vez que permite reiniciar el sistema con anterioridad a la materialización del riesgo. Lo que permite continuar con las labores normalmente sin mayor afectación.</t>
  </si>
  <si>
    <t>Se hacen pruebas de reestablecimiento de backups de manera periódica</t>
  </si>
  <si>
    <t>No lo evita, pero deja sin efectos la materialización del riesgo al recomponer el sistema.</t>
  </si>
  <si>
    <t>No se presentan acciones de mejora, toda vez que la isntrucción de backups trae, guarda y comprime toda la información del sistema.</t>
  </si>
  <si>
    <t>Los backups prestan su servicio a cabalidad, por tanto no se tienen resultados adicionales a los que ya se preentaban.</t>
  </si>
  <si>
    <t>Acepta el riesgo como posibilidad de realización, pero impide que sus efectos continúen en el tiempo.</t>
  </si>
  <si>
    <t>El bacckup permite recomponer el sistema no solamente en riesgos graves, sino también en fallos de ejecusión por cualquier motivo.</t>
  </si>
  <si>
    <t>Preventivamente sacamos copias de seguridad cuando se van a realizar procesos que involucren a la mayoría de créditos. Hablamos de al menos tres copias de seguridad cada mes.</t>
  </si>
  <si>
    <t>El control de restricción de usuarios es efectivo, dado que no permite a un usuario ejecutar lo que no se encuentra dentro de su perfil.</t>
  </si>
  <si>
    <t>El ejercicio mismo de la actividad diaria permite estar evidenciando el control y las restricciones de los usuarios</t>
  </si>
  <si>
    <t>El control  restringe la posibilidad de sus realización, al no permitir la ejecusión de los procesos de acuerdo con el perfil.</t>
  </si>
  <si>
    <t>Se enunció la realización de una matriz básica de perfiles la cual se anexa en éste informe.</t>
  </si>
  <si>
    <t>La mejora es más a futuro en el entendido que el administrador del sistema tenga en la matriz definida una idea clara de loq ue debe realizar en el sistema.</t>
  </si>
  <si>
    <t>Reduce el riesgo de manipulación indibida del sistema</t>
  </si>
  <si>
    <t>El control funciona correctamente</t>
  </si>
  <si>
    <t>La restriccón de los usuarios por perfiles mantiene a cada uno en la ejecusión de sus propias funciones sin que pueda alterar la de otros o pueda realizar acciones mayores.</t>
  </si>
  <si>
    <t>Teniendo en cuenta que el riesgo no se ha materializado no aplica</t>
  </si>
  <si>
    <t>N/A</t>
  </si>
  <si>
    <t>Si sucede se procederá a la denuncia respectiva</t>
  </si>
  <si>
    <t>Los soportes evidencia de la ejecución de la actividad de control, fue cargada en el sharepoint el 9 de septiembre de 2021, no cumpliendo lo establecido en el numeral 8 "Fechas en las que se debe realizar el reporte por parte de los Responsables
de los procesos y/o Delegación:" del instructivo SEGUIMIENTO Y EVALUACIÓN
A LOS RIESGOS Y SUS CONTROLES - SIIN02: "Riesgos de Corrupción: El seguimiento a los Mapas de Riesgo de Corrupción
será realizado por la Oficina de Control Interno de manera Cuatrimestral. Por
tanto, los líderes de los procesos, Delegados departamentales y Registradores
Distritales deberán remitir el informe de ejecución de las acciones propuestas, a
la Oficina de Control Interno, dentro de los cinco (5) días calendario siguientes a
la finalización de cada cuatrimestre."</t>
  </si>
  <si>
    <t>De esta actividad no se aporta soporte alguno debido a que el periodo de ejecución de la actividad figura como "Cuando se materialice el riesgo"</t>
  </si>
  <si>
    <t>Los soportes evidencia de la ejecución de la actividad de control, fue cargada en el sharepoint el 9 de septiembre de 2021, no cumpliendo lo establecido en el numeral 8 "Fechas en las que se debe realizar el reporte por parte de los Responsables
de los procesos y/o Delegación:" del instructivo SEGUIMIENTO Y EVALUACIÓN
A LOS RIESGOS Y SUS CONTROLES - SIIN02: "Riesgos de Corrupción: El seguimiento a los Mapas de Riesgo de Corrupción
será realizado por la Oficina de Control Interno de manera Cuatrimestral. Por
tanto, los líderes de los procesos, Delegados departamentales y Registradores
Distritales deberán remitir el informe de ejecución de las acciones propuestas, a
la Oficina de Control Interno, dentro de los cinco (5) días calendario siguientes a
la finalización de cada cuatrimestre."
De otra parte, se presentó como soporte el reporte "CONSOLIDADO DE PROCESOS EJECUTIVOS HIPOTECARIOS A NIVEL NACIONAL", en el cual no se observa a qué periodo corresponde y de acuerdo con el periodo de ejecución de la actividad registrado en el mapa de riesgos corresponde a "Mensual", por tanto se deben aportar los seguimientos a la actuación procesal de manera mensual, es decir que es pertinente cargar los soportes correspondientes a los meses del respectivo cuatrimestre.</t>
  </si>
  <si>
    <t>De esta actividad no se aporta soporte alguno debido a que el periodo de ejecución de la actividad figura como "Cuando se detecte la irregularidad"</t>
  </si>
  <si>
    <t>De esta actividad no se aporta soporte alguno debido a que el periodo de ejecución de la actividad figura como "Cuando el riesgo se materialice"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</si>
</sst>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0.0"/>
    <numFmt numFmtId="166" formatCode="0.000"/>
    <numFmt numFmtId="167" formatCode="&quot; $&quot;#,##0.00\ ;&quot;-$&quot;#,##0.00\ ;&quot; $-&quot;#\ ;@\ "/>
  </numFmts>
  <fonts count="49">
    <font>
      <sz val="11"/>
      <color theme="1"/>
      <name val="Calibri"/>
      <family val="2"/>
      <scheme val="minor"/>
    </font>
    <font>
      <sz val="10"/>
      <name val="Arial"/>
      <family val="2"/>
    </font>
    <font>
      <sz val="10"/>
      <color theme="1"/>
      <name val="Arial"/>
      <family val="2"/>
    </font>
    <font>
      <u/>
      <sz val="11"/>
      <color theme="10"/>
      <name val="Calibri"/>
      <family val="2"/>
      <scheme val="minor"/>
    </font>
    <font>
      <sz val="11"/>
      <color theme="1"/>
      <name val="Calibri"/>
      <family val="2"/>
      <scheme val="minor"/>
    </font>
    <font>
      <b/>
      <sz val="12"/>
      <color theme="1"/>
      <name val="Arial Narrow"/>
      <family val="2"/>
    </font>
    <font>
      <b/>
      <sz val="8"/>
      <name val="Arial"/>
      <family val="2"/>
    </font>
    <font>
      <sz val="11"/>
      <color indexed="8"/>
      <name val="Calibri"/>
      <family val="2"/>
      <charset val="1"/>
    </font>
    <font>
      <sz val="10"/>
      <name val="MS Sans Serif"/>
      <family val="2"/>
    </font>
    <font>
      <sz val="10"/>
      <color indexed="8"/>
      <name val="Arial"/>
      <family val="2"/>
    </font>
    <font>
      <sz val="10"/>
      <color indexed="8"/>
      <name val="Arial1"/>
    </font>
    <font>
      <sz val="11"/>
      <color theme="1"/>
      <name val="Arial"/>
      <family val="2"/>
    </font>
    <font>
      <b/>
      <sz val="11"/>
      <name val="Arial"/>
      <family val="2"/>
    </font>
    <font>
      <b/>
      <sz val="12"/>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6"/>
      <name val="Arial Narrow"/>
      <family val="2"/>
    </font>
    <font>
      <b/>
      <sz val="18"/>
      <name val="Arial"/>
      <family val="2"/>
    </font>
    <font>
      <sz val="14"/>
      <name val="Arial"/>
      <family val="2"/>
    </font>
    <font>
      <sz val="14"/>
      <color theme="1"/>
      <name val="Arial"/>
      <family val="2"/>
    </font>
    <font>
      <sz val="12"/>
      <name val="Arial"/>
      <family val="2"/>
    </font>
    <font>
      <b/>
      <sz val="14"/>
      <name val="Arial"/>
      <family val="2"/>
    </font>
    <font>
      <b/>
      <sz val="14"/>
      <color theme="1"/>
      <name val="Arial"/>
      <family val="2"/>
    </font>
    <font>
      <b/>
      <sz val="12"/>
      <color theme="1"/>
      <name val="Arial"/>
      <family val="2"/>
    </font>
    <font>
      <b/>
      <sz val="9"/>
      <color indexed="81"/>
      <name val="Tahoma"/>
      <family val="2"/>
    </font>
    <font>
      <sz val="9"/>
      <color indexed="81"/>
      <name val="Tahoma"/>
      <family val="2"/>
    </font>
    <font>
      <sz val="9"/>
      <color theme="1"/>
      <name val="Arial"/>
      <family val="2"/>
    </font>
    <font>
      <b/>
      <sz val="12"/>
      <name val="Arial"/>
      <family val="2"/>
    </font>
    <font>
      <b/>
      <sz val="11"/>
      <color theme="1"/>
      <name val="Arial"/>
      <family val="2"/>
    </font>
    <font>
      <b/>
      <sz val="10"/>
      <color theme="1"/>
      <name val="Arial"/>
      <family val="2"/>
    </font>
    <font>
      <sz val="16"/>
      <color theme="1"/>
      <name val="Arial"/>
      <family val="2"/>
    </font>
    <font>
      <b/>
      <sz val="16"/>
      <color theme="1"/>
      <name val="Arial"/>
      <family val="2"/>
    </font>
    <font>
      <b/>
      <sz val="16"/>
      <name val="Arial"/>
      <family val="2"/>
    </font>
    <font>
      <sz val="16"/>
      <name val="Arial"/>
      <family val="2"/>
    </font>
    <font>
      <sz val="11"/>
      <name val="Arial"/>
      <family val="2"/>
    </font>
    <font>
      <sz val="12"/>
      <color theme="1"/>
      <name val="Arial"/>
      <family val="2"/>
    </font>
  </fonts>
  <fills count="33">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00B050"/>
        <bgColor indexed="64"/>
      </patternFill>
    </fill>
    <fill>
      <patternFill patternType="solid">
        <fgColor rgb="FFC00000"/>
        <bgColor indexed="64"/>
      </patternFill>
    </fill>
    <fill>
      <patternFill patternType="solid">
        <fgColor indexed="10"/>
        <bgColor indexed="64"/>
      </patternFill>
    </fill>
    <fill>
      <patternFill patternType="solid">
        <fgColor theme="3" tint="0.79998168889431442"/>
        <bgColor indexed="64"/>
      </patternFill>
    </fill>
    <fill>
      <patternFill patternType="solid">
        <fgColor rgb="FF0099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tint="-0.249977111117893"/>
        <bgColor indexed="64"/>
      </patternFill>
    </fill>
    <fill>
      <patternFill patternType="solid">
        <fgColor rgb="FF49C0B6"/>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s>
  <cellStyleXfs count="91">
    <xf numFmtId="0" fontId="0" fillId="0" borderId="0"/>
    <xf numFmtId="0" fontId="1" fillId="0" borderId="0"/>
    <xf numFmtId="0" fontId="3" fillId="0" borderId="0" applyNumberFormat="0" applyFill="0" applyBorder="0" applyAlignment="0" applyProtection="0"/>
    <xf numFmtId="49" fontId="6" fillId="0" borderId="1">
      <alignment horizontal="center" vertical="center" wrapText="1"/>
      <protection locked="0"/>
    </xf>
    <xf numFmtId="49" fontId="6" fillId="5" borderId="1" applyNumberFormat="0">
      <alignment horizontal="center" vertical="center" wrapText="1"/>
      <protection locked="0"/>
    </xf>
    <xf numFmtId="49" fontId="6" fillId="2" borderId="1" applyNumberFormat="0">
      <alignment horizontal="center" vertical="center" wrapText="1"/>
      <protection locked="0"/>
    </xf>
    <xf numFmtId="49" fontId="6" fillId="4" borderId="1" applyNumberFormat="0">
      <alignment horizontal="center" vertical="center" wrapText="1"/>
      <protection locked="0"/>
    </xf>
    <xf numFmtId="0" fontId="7"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7" fontId="1" fillId="0" borderId="0" applyFill="0" applyBorder="0" applyAlignment="0" applyProtection="0"/>
    <xf numFmtId="0" fontId="4" fillId="0" borderId="0"/>
    <xf numFmtId="0" fontId="4" fillId="0" borderId="0"/>
    <xf numFmtId="0" fontId="4" fillId="0" borderId="0"/>
    <xf numFmtId="0" fontId="9" fillId="0" borderId="0"/>
    <xf numFmtId="0" fontId="1" fillId="0" borderId="0"/>
    <xf numFmtId="0" fontId="10" fillId="0" borderId="0"/>
    <xf numFmtId="0" fontId="1" fillId="0" borderId="0"/>
    <xf numFmtId="0" fontId="4" fillId="0" borderId="0"/>
    <xf numFmtId="0" fontId="4" fillId="0" borderId="0"/>
    <xf numFmtId="0" fontId="4" fillId="0" borderId="0"/>
    <xf numFmtId="0" fontId="4" fillId="0" borderId="0"/>
    <xf numFmtId="0" fontId="9" fillId="0" borderId="0"/>
    <xf numFmtId="0" fontId="1" fillId="0" borderId="0"/>
    <xf numFmtId="0" fontId="1"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ill="0" applyBorder="0" applyAlignment="0" applyProtection="0"/>
    <xf numFmtId="9" fontId="1" fillId="6" borderId="1" applyNumberFormat="0" applyFont="0" applyFill="0" applyBorder="0" applyAlignment="0" applyProtection="0">
      <alignment vertical="center"/>
    </xf>
    <xf numFmtId="9" fontId="8" fillId="0" borderId="0" applyFont="0" applyFill="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7" fillId="27" borderId="14" applyNumberFormat="0" applyAlignment="0" applyProtection="0"/>
    <xf numFmtId="0" fontId="18" fillId="28" borderId="15" applyNumberFormat="0" applyAlignment="0" applyProtection="0"/>
    <xf numFmtId="0" fontId="19" fillId="0" borderId="0" applyNumberFormat="0" applyFill="0" applyBorder="0" applyAlignment="0" applyProtection="0"/>
    <xf numFmtId="0" fontId="20" fillId="11" borderId="0" applyNumberFormat="0" applyBorder="0" applyAlignment="0" applyProtection="0"/>
    <xf numFmtId="0" fontId="21" fillId="0" borderId="16" applyNumberFormat="0" applyFill="0" applyAlignment="0" applyProtection="0"/>
    <xf numFmtId="0" fontId="22" fillId="0" borderId="17" applyNumberFormat="0" applyFill="0" applyAlignment="0" applyProtection="0"/>
    <xf numFmtId="0" fontId="23" fillId="0" borderId="18" applyNumberFormat="0" applyFill="0" applyAlignment="0" applyProtection="0"/>
    <xf numFmtId="0" fontId="23" fillId="0" borderId="0" applyNumberFormat="0" applyFill="0" applyBorder="0" applyAlignment="0" applyProtection="0"/>
    <xf numFmtId="0" fontId="24" fillId="14" borderId="14" applyNumberFormat="0" applyAlignment="0" applyProtection="0"/>
    <xf numFmtId="0" fontId="25" fillId="0" borderId="19" applyNumberFormat="0" applyFill="0" applyAlignment="0" applyProtection="0"/>
    <xf numFmtId="0" fontId="14" fillId="29" borderId="20" applyNumberFormat="0" applyFont="0" applyAlignment="0" applyProtection="0"/>
    <xf numFmtId="0" fontId="26" fillId="27" borderId="21"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164" fontId="4" fillId="0" borderId="0" applyFont="0" applyFill="0" applyBorder="0" applyAlignment="0" applyProtection="0"/>
  </cellStyleXfs>
  <cellXfs count="203">
    <xf numFmtId="0" fontId="0" fillId="0" borderId="0" xfId="0"/>
    <xf numFmtId="0" fontId="11" fillId="0" borderId="0" xfId="0" applyFont="1" applyProtection="1">
      <protection hidden="1"/>
    </xf>
    <xf numFmtId="0" fontId="11" fillId="0" borderId="8" xfId="0" applyFont="1" applyBorder="1" applyProtection="1">
      <protection hidden="1"/>
    </xf>
    <xf numFmtId="0" fontId="11" fillId="0" borderId="9" xfId="0" applyFont="1" applyBorder="1" applyProtection="1">
      <protection hidden="1"/>
    </xf>
    <xf numFmtId="0" fontId="13" fillId="8" borderId="1"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wrapText="1"/>
      <protection hidden="1"/>
    </xf>
    <xf numFmtId="0" fontId="12" fillId="3" borderId="1"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1" fillId="0" borderId="0" xfId="0" applyFont="1" applyAlignment="1" applyProtection="1">
      <alignment horizontal="center"/>
      <protection hidden="1"/>
    </xf>
    <xf numFmtId="0" fontId="32" fillId="3" borderId="1" xfId="0" applyFont="1" applyFill="1" applyBorder="1" applyProtection="1">
      <protection hidden="1"/>
    </xf>
    <xf numFmtId="0" fontId="32" fillId="3" borderId="1" xfId="0" applyFont="1" applyFill="1" applyBorder="1" applyAlignment="1" applyProtection="1">
      <alignment horizontal="center" vertical="center" wrapText="1"/>
      <protection hidden="1"/>
    </xf>
    <xf numFmtId="0" fontId="32" fillId="8" borderId="1" xfId="0" applyFont="1" applyFill="1" applyBorder="1" applyAlignment="1" applyProtection="1">
      <alignment horizontal="justify" vertical="center" wrapText="1"/>
      <protection hidden="1"/>
    </xf>
    <xf numFmtId="0" fontId="32" fillId="0" borderId="0" xfId="0" applyFont="1" applyProtection="1">
      <protection hidden="1"/>
    </xf>
    <xf numFmtId="0" fontId="32" fillId="0" borderId="1" xfId="0" applyFont="1" applyFill="1" applyBorder="1" applyAlignment="1" applyProtection="1">
      <alignment horizontal="justify" vertical="center" wrapText="1"/>
      <protection hidden="1"/>
    </xf>
    <xf numFmtId="0" fontId="32" fillId="0" borderId="1" xfId="0" applyFont="1" applyBorder="1" applyProtection="1">
      <protection locked="0" hidden="1"/>
    </xf>
    <xf numFmtId="0" fontId="12" fillId="0" borderId="13"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14" fontId="32" fillId="0" borderId="1" xfId="0" applyNumberFormat="1" applyFont="1" applyBorder="1" applyAlignment="1" applyProtection="1">
      <alignment horizontal="center" vertical="center" wrapText="1"/>
      <protection hidden="1"/>
    </xf>
    <xf numFmtId="0" fontId="32" fillId="0" borderId="1" xfId="0" applyFont="1" applyFill="1" applyBorder="1" applyAlignment="1" applyProtection="1">
      <alignment horizontal="center" vertical="center" wrapText="1"/>
      <protection hidden="1"/>
    </xf>
    <xf numFmtId="0" fontId="32" fillId="30" borderId="7" xfId="0" applyFont="1" applyFill="1" applyBorder="1" applyAlignment="1" applyProtection="1">
      <alignment horizontal="center" vertical="center" wrapText="1"/>
      <protection locked="0" hidden="1"/>
    </xf>
    <xf numFmtId="0" fontId="36" fillId="0" borderId="1" xfId="0" applyFont="1" applyBorder="1" applyAlignment="1" applyProtection="1">
      <alignment horizontal="left" vertical="top" wrapText="1"/>
      <protection hidden="1"/>
    </xf>
    <xf numFmtId="0" fontId="32" fillId="30" borderId="1" xfId="0" applyFont="1" applyFill="1" applyBorder="1" applyAlignment="1" applyProtection="1">
      <protection locked="0" hidden="1"/>
    </xf>
    <xf numFmtId="0" fontId="11" fillId="0" borderId="5" xfId="0" applyFont="1" applyBorder="1" applyProtection="1">
      <protection hidden="1"/>
    </xf>
    <xf numFmtId="0" fontId="11" fillId="0" borderId="6" xfId="0" applyFont="1" applyBorder="1" applyProtection="1">
      <protection hidden="1"/>
    </xf>
    <xf numFmtId="0" fontId="11" fillId="0" borderId="7" xfId="0" applyFont="1" applyBorder="1" applyProtection="1">
      <protection hidden="1"/>
    </xf>
    <xf numFmtId="0" fontId="2" fillId="8" borderId="1" xfId="0" applyFont="1" applyFill="1" applyBorder="1" applyAlignment="1" applyProtection="1">
      <alignment horizontal="justify" vertical="center" wrapText="1"/>
      <protection hidden="1"/>
    </xf>
    <xf numFmtId="0" fontId="39" fillId="8" borderId="1" xfId="0"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justify" vertical="center" wrapText="1"/>
      <protection hidden="1"/>
    </xf>
    <xf numFmtId="0" fontId="2" fillId="0" borderId="1" xfId="0" applyFont="1" applyBorder="1" applyAlignment="1" applyProtection="1">
      <alignment horizontal="justify" vertical="center" wrapText="1"/>
      <protection hidden="1"/>
    </xf>
    <xf numFmtId="0" fontId="39" fillId="8" borderId="6" xfId="0" applyFont="1" applyFill="1" applyBorder="1" applyAlignment="1" applyProtection="1">
      <alignment horizontal="center" vertical="center" wrapText="1"/>
      <protection hidden="1"/>
    </xf>
    <xf numFmtId="0" fontId="40" fillId="32" borderId="11" xfId="0" applyFont="1" applyFill="1" applyBorder="1" applyAlignment="1" applyProtection="1">
      <alignment horizontal="center" vertical="center" wrapText="1"/>
      <protection hidden="1"/>
    </xf>
    <xf numFmtId="0" fontId="36" fillId="32" borderId="11" xfId="0" applyFont="1" applyFill="1" applyBorder="1" applyAlignment="1" applyProtection="1">
      <alignment horizontal="center" vertical="center" wrapText="1"/>
      <protection hidden="1"/>
    </xf>
    <xf numFmtId="0" fontId="43" fillId="0" borderId="1" xfId="0" applyFont="1" applyFill="1" applyBorder="1" applyAlignment="1" applyProtection="1">
      <alignment horizontal="center" vertical="center"/>
      <protection hidden="1"/>
    </xf>
    <xf numFmtId="0" fontId="44" fillId="0" borderId="1" xfId="0" applyFont="1" applyFill="1" applyBorder="1" applyAlignment="1" applyProtection="1">
      <alignment vertical="center"/>
      <protection hidden="1"/>
    </xf>
    <xf numFmtId="0" fontId="11" fillId="0" borderId="0" xfId="0" applyFont="1" applyAlignment="1" applyProtection="1">
      <alignment horizontal="center" vertical="center"/>
      <protection hidden="1"/>
    </xf>
    <xf numFmtId="0" fontId="35" fillId="0" borderId="1" xfId="0" applyFont="1" applyFill="1" applyBorder="1" applyAlignment="1" applyProtection="1">
      <alignment horizontal="center" vertical="center" wrapText="1"/>
    </xf>
    <xf numFmtId="0" fontId="32" fillId="0" borderId="0" xfId="0" applyFont="1" applyBorder="1" applyAlignment="1" applyProtection="1">
      <alignment vertical="top"/>
      <protection hidden="1"/>
    </xf>
    <xf numFmtId="0" fontId="46" fillId="0" borderId="1" xfId="0" applyFont="1" applyFill="1" applyBorder="1" applyAlignment="1" applyProtection="1">
      <alignment vertical="center" wrapText="1"/>
      <protection hidden="1"/>
    </xf>
    <xf numFmtId="0" fontId="41" fillId="8" borderId="0" xfId="0" applyFont="1" applyFill="1" applyAlignment="1" applyProtection="1">
      <alignment horizontal="center" vertical="center" wrapText="1"/>
    </xf>
    <xf numFmtId="0" fontId="11" fillId="0" borderId="0" xfId="0" applyFont="1" applyProtection="1"/>
    <xf numFmtId="0" fontId="48" fillId="0" borderId="1" xfId="0" applyFont="1" applyBorder="1" applyAlignment="1" applyProtection="1">
      <alignment horizontal="justify" vertical="center" wrapText="1"/>
      <protection hidden="1"/>
    </xf>
    <xf numFmtId="0" fontId="11" fillId="8" borderId="1" xfId="0" applyFont="1" applyFill="1" applyBorder="1" applyProtection="1">
      <protection hidden="1"/>
    </xf>
    <xf numFmtId="0" fontId="11" fillId="8" borderId="1"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30" borderId="7"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2" fillId="8" borderId="6" xfId="0" applyFont="1" applyFill="1" applyBorder="1" applyAlignment="1" applyProtection="1">
      <alignment horizontal="center" vertical="center" wrapText="1"/>
      <protection hidden="1"/>
    </xf>
    <xf numFmtId="0" fontId="12" fillId="30" borderId="1" xfId="0" applyFont="1" applyFill="1" applyBorder="1" applyAlignment="1" applyProtection="1">
      <alignment horizontal="center" vertical="center" wrapText="1"/>
      <protection hidden="1"/>
    </xf>
    <xf numFmtId="0" fontId="34" fillId="3" borderId="11" xfId="0" applyFont="1" applyFill="1" applyBorder="1" applyAlignment="1" applyProtection="1">
      <alignment horizontal="center" vertical="center" wrapText="1"/>
      <protection hidden="1"/>
    </xf>
    <xf numFmtId="0" fontId="43" fillId="0" borderId="0" xfId="0" applyFont="1" applyProtection="1"/>
    <xf numFmtId="0" fontId="36" fillId="32" borderId="1" xfId="0" applyFont="1" applyFill="1" applyBorder="1" applyAlignment="1" applyProtection="1">
      <alignment vertical="center"/>
    </xf>
    <xf numFmtId="0" fontId="2" fillId="8" borderId="6" xfId="0" applyFont="1" applyFill="1" applyBorder="1" applyAlignment="1" applyProtection="1">
      <alignment horizontal="center" vertical="center" wrapText="1"/>
    </xf>
    <xf numFmtId="0" fontId="11" fillId="8" borderId="0" xfId="0" applyFont="1" applyFill="1" applyAlignment="1" applyProtection="1">
      <alignment horizontal="center" vertical="center" wrapText="1"/>
    </xf>
    <xf numFmtId="0" fontId="4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1" fillId="0" borderId="1" xfId="0" applyFont="1" applyBorder="1" applyProtection="1"/>
    <xf numFmtId="0" fontId="2" fillId="0" borderId="1" xfId="0" applyFont="1" applyBorder="1" applyAlignment="1" applyProtection="1">
      <alignment horizontal="justify" vertical="center" wrapText="1"/>
      <protection locked="0"/>
    </xf>
    <xf numFmtId="0" fontId="42"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47"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justify" vertical="center" wrapText="1"/>
    </xf>
    <xf numFmtId="0" fontId="11" fillId="0" borderId="1" xfId="0" applyFont="1" applyBorder="1" applyAlignment="1" applyProtection="1">
      <alignment horizontal="justify" vertical="center" wrapText="1"/>
      <protection hidden="1"/>
    </xf>
    <xf numFmtId="0" fontId="11" fillId="0" borderId="2" xfId="0" applyFont="1" applyBorder="1" applyAlignment="1" applyProtection="1">
      <alignment horizontal="center"/>
      <protection hidden="1"/>
    </xf>
    <xf numFmtId="0" fontId="11" fillId="0" borderId="3" xfId="0" applyFont="1" applyBorder="1" applyAlignment="1" applyProtection="1">
      <alignment horizontal="center"/>
      <protection hidden="1"/>
    </xf>
    <xf numFmtId="0" fontId="11" fillId="0" borderId="4" xfId="0" applyFont="1" applyBorder="1" applyAlignment="1" applyProtection="1">
      <alignment horizontal="center"/>
      <protection hidden="1"/>
    </xf>
    <xf numFmtId="0" fontId="11" fillId="0" borderId="8" xfId="0" applyFont="1" applyBorder="1" applyAlignment="1" applyProtection="1">
      <alignment horizontal="center"/>
      <protection hidden="1"/>
    </xf>
    <xf numFmtId="0" fontId="11" fillId="0" borderId="9" xfId="0" applyFont="1" applyBorder="1" applyAlignment="1" applyProtection="1">
      <alignment horizontal="center"/>
      <protection hidden="1"/>
    </xf>
    <xf numFmtId="0" fontId="11" fillId="0" borderId="10" xfId="0" applyFont="1" applyBorder="1" applyAlignment="1" applyProtection="1">
      <alignment horizontal="center"/>
      <protection hidden="1"/>
    </xf>
    <xf numFmtId="0" fontId="5"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30" fillId="0" borderId="5" xfId="0" applyFont="1" applyBorder="1" applyAlignment="1" applyProtection="1">
      <alignment horizontal="center" vertical="center"/>
      <protection hidden="1"/>
    </xf>
    <xf numFmtId="0" fontId="30" fillId="0" borderId="6" xfId="0" applyFont="1" applyBorder="1" applyAlignment="1" applyProtection="1">
      <alignment horizontal="center" vertical="center"/>
      <protection hidden="1"/>
    </xf>
    <xf numFmtId="0" fontId="30" fillId="0" borderId="7" xfId="0" applyFont="1" applyBorder="1" applyAlignment="1" applyProtection="1">
      <alignment horizontal="center" vertical="center"/>
      <protection hidden="1"/>
    </xf>
    <xf numFmtId="0" fontId="29" fillId="0" borderId="5" xfId="0" applyFont="1" applyFill="1" applyBorder="1" applyAlignment="1" applyProtection="1">
      <alignment horizontal="center" vertical="center" wrapText="1"/>
      <protection hidden="1"/>
    </xf>
    <xf numFmtId="0" fontId="29" fillId="0" borderId="6"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wrapText="1"/>
      <protection hidden="1"/>
    </xf>
    <xf numFmtId="0" fontId="12" fillId="0" borderId="1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2" fillId="3" borderId="7" xfId="0" applyFont="1" applyFill="1" applyBorder="1" applyAlignment="1" applyProtection="1">
      <alignment horizontal="center" vertical="center" wrapText="1"/>
      <protection hidden="1"/>
    </xf>
    <xf numFmtId="0" fontId="12" fillId="30" borderId="11" xfId="0" applyFont="1" applyFill="1" applyBorder="1" applyAlignment="1" applyProtection="1">
      <alignment horizontal="center" vertical="center" wrapText="1"/>
      <protection hidden="1"/>
    </xf>
    <xf numFmtId="0" fontId="12" fillId="30" borderId="13" xfId="0" applyFont="1" applyFill="1" applyBorder="1" applyAlignment="1" applyProtection="1">
      <alignment horizontal="center" vertical="center" wrapText="1"/>
      <protection hidden="1"/>
    </xf>
    <xf numFmtId="0" fontId="12" fillId="30" borderId="5" xfId="0" applyFont="1" applyFill="1" applyBorder="1" applyAlignment="1" applyProtection="1">
      <alignment horizontal="center" vertical="center" wrapText="1"/>
      <protection hidden="1"/>
    </xf>
    <xf numFmtId="0" fontId="12" fillId="30" borderId="6" xfId="0" applyFont="1" applyFill="1" applyBorder="1" applyAlignment="1" applyProtection="1">
      <alignment horizontal="center" vertical="center" wrapText="1"/>
      <protection hidden="1"/>
    </xf>
    <xf numFmtId="0" fontId="12" fillId="30" borderId="7"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wrapText="1"/>
      <protection hidden="1"/>
    </xf>
    <xf numFmtId="0" fontId="12" fillId="0" borderId="7" xfId="0" applyFont="1" applyFill="1" applyBorder="1" applyAlignment="1" applyProtection="1">
      <alignment horizontal="center" vertical="center" wrapText="1"/>
      <protection hidden="1"/>
    </xf>
    <xf numFmtId="0" fontId="12" fillId="0" borderId="6" xfId="0" applyFont="1" applyBorder="1" applyAlignment="1" applyProtection="1">
      <alignment horizontal="left" vertical="center" wrapText="1"/>
      <protection hidden="1"/>
    </xf>
    <xf numFmtId="0" fontId="12" fillId="0" borderId="7" xfId="0" applyFont="1" applyBorder="1" applyAlignment="1" applyProtection="1">
      <alignment horizontal="left" vertical="center" wrapText="1"/>
      <protection hidden="1"/>
    </xf>
    <xf numFmtId="0" fontId="2" fillId="0" borderId="5"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12" fillId="8" borderId="5" xfId="0" applyFont="1" applyFill="1" applyBorder="1" applyAlignment="1" applyProtection="1">
      <alignment horizontal="center" vertical="center" wrapText="1"/>
      <protection hidden="1"/>
    </xf>
    <xf numFmtId="0" fontId="12" fillId="8" borderId="7" xfId="0" applyFont="1" applyFill="1" applyBorder="1" applyAlignment="1" applyProtection="1">
      <alignment horizontal="center" vertical="center" wrapText="1"/>
      <protection hidden="1"/>
    </xf>
    <xf numFmtId="0" fontId="12" fillId="30" borderId="12" xfId="0" applyFont="1" applyFill="1" applyBorder="1" applyAlignment="1" applyProtection="1">
      <alignment horizontal="center" vertical="center" wrapText="1"/>
      <protection hidden="1"/>
    </xf>
    <xf numFmtId="0" fontId="12" fillId="8" borderId="6"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top" wrapText="1"/>
      <protection hidden="1"/>
    </xf>
    <xf numFmtId="0" fontId="32" fillId="0" borderId="11"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32" fillId="0" borderId="13" xfId="0" applyFont="1" applyBorder="1" applyAlignment="1" applyProtection="1">
      <alignment horizontal="center" vertical="center" wrapText="1"/>
      <protection hidden="1"/>
    </xf>
    <xf numFmtId="0" fontId="12" fillId="30" borderId="2" xfId="0" applyFont="1" applyFill="1" applyBorder="1" applyAlignment="1" applyProtection="1">
      <alignment horizontal="center" vertical="center" wrapText="1"/>
      <protection hidden="1"/>
    </xf>
    <xf numFmtId="0" fontId="12" fillId="30" borderId="3" xfId="0" applyFont="1" applyFill="1" applyBorder="1" applyAlignment="1" applyProtection="1">
      <alignment horizontal="center" vertical="center" wrapText="1"/>
      <protection hidden="1"/>
    </xf>
    <xf numFmtId="0" fontId="12" fillId="30" borderId="4" xfId="0" applyFont="1" applyFill="1" applyBorder="1" applyAlignment="1" applyProtection="1">
      <alignment horizontal="center" vertical="center" wrapText="1"/>
      <protection hidden="1"/>
    </xf>
    <xf numFmtId="0" fontId="12" fillId="30" borderId="8" xfId="0" applyFont="1" applyFill="1" applyBorder="1" applyAlignment="1" applyProtection="1">
      <alignment horizontal="center" vertical="center" wrapText="1"/>
      <protection hidden="1"/>
    </xf>
    <xf numFmtId="0" fontId="12" fillId="30" borderId="9" xfId="0" applyFont="1" applyFill="1" applyBorder="1" applyAlignment="1" applyProtection="1">
      <alignment horizontal="center" vertical="center" wrapText="1"/>
      <protection hidden="1"/>
    </xf>
    <xf numFmtId="0" fontId="12" fillId="30" borderId="10" xfId="0" applyFont="1" applyFill="1" applyBorder="1" applyAlignment="1" applyProtection="1">
      <alignment horizontal="center" vertical="center" wrapText="1"/>
      <protection hidden="1"/>
    </xf>
    <xf numFmtId="0" fontId="32" fillId="30" borderId="5" xfId="0" applyFont="1" applyFill="1" applyBorder="1" applyAlignment="1" applyProtection="1">
      <alignment horizontal="center" vertical="center" wrapText="1"/>
      <protection locked="0" hidden="1"/>
    </xf>
    <xf numFmtId="0" fontId="32" fillId="30" borderId="6" xfId="0" applyFont="1" applyFill="1" applyBorder="1" applyAlignment="1" applyProtection="1">
      <alignment horizontal="center" vertical="center" wrapText="1"/>
      <protection locked="0" hidden="1"/>
    </xf>
    <xf numFmtId="0" fontId="32" fillId="30" borderId="7" xfId="0" applyFont="1" applyFill="1" applyBorder="1" applyAlignment="1" applyProtection="1">
      <alignment horizontal="center" vertical="center" wrapText="1"/>
      <protection locked="0" hidden="1"/>
    </xf>
    <xf numFmtId="0" fontId="32" fillId="8" borderId="5" xfId="0" applyFont="1" applyFill="1" applyBorder="1" applyAlignment="1" applyProtection="1">
      <alignment horizontal="center" vertical="center" wrapText="1"/>
      <protection hidden="1"/>
    </xf>
    <xf numFmtId="0" fontId="32" fillId="8" borderId="6" xfId="0" applyFont="1" applyFill="1" applyBorder="1" applyAlignment="1" applyProtection="1">
      <alignment horizontal="center" vertical="center" wrapText="1"/>
      <protection hidden="1"/>
    </xf>
    <xf numFmtId="0" fontId="32" fillId="8" borderId="7" xfId="0" applyFont="1" applyFill="1" applyBorder="1" applyAlignment="1" applyProtection="1">
      <alignment horizontal="center" vertical="center" wrapText="1"/>
      <protection hidden="1"/>
    </xf>
    <xf numFmtId="0" fontId="31" fillId="0" borderId="11" xfId="2" applyFont="1" applyFill="1" applyBorder="1" applyAlignment="1" applyProtection="1">
      <alignment horizontal="center" vertical="center" wrapText="1"/>
      <protection hidden="1"/>
    </xf>
    <xf numFmtId="0" fontId="31" fillId="0" borderId="12" xfId="2" applyFont="1" applyFill="1" applyBorder="1" applyAlignment="1" applyProtection="1">
      <alignment horizontal="center" vertical="center" wrapText="1"/>
      <protection hidden="1"/>
    </xf>
    <xf numFmtId="0" fontId="31" fillId="0" borderId="13" xfId="2" applyFont="1" applyFill="1" applyBorder="1" applyAlignment="1" applyProtection="1">
      <alignment horizontal="center" vertical="center" wrapText="1"/>
      <protection hidden="1"/>
    </xf>
    <xf numFmtId="0" fontId="32" fillId="7" borderId="11" xfId="0" applyFont="1" applyFill="1" applyBorder="1" applyAlignment="1" applyProtection="1">
      <alignment horizontal="center" vertical="center" wrapText="1"/>
      <protection hidden="1"/>
    </xf>
    <xf numFmtId="0" fontId="32" fillId="7" borderId="12" xfId="0" applyFont="1" applyFill="1" applyBorder="1" applyAlignment="1" applyProtection="1">
      <alignment horizontal="center" vertical="center" wrapText="1"/>
      <protection hidden="1"/>
    </xf>
    <xf numFmtId="0" fontId="32" fillId="7" borderId="13" xfId="0" applyFont="1" applyFill="1" applyBorder="1" applyAlignment="1" applyProtection="1">
      <alignment horizontal="center" vertical="center" wrapText="1"/>
      <protection hidden="1"/>
    </xf>
    <xf numFmtId="0" fontId="32" fillId="0" borderId="11" xfId="0" applyFont="1" applyFill="1" applyBorder="1" applyAlignment="1" applyProtection="1">
      <alignment horizontal="center" vertical="center" wrapText="1"/>
      <protection hidden="1"/>
    </xf>
    <xf numFmtId="0" fontId="32" fillId="0" borderId="12" xfId="0" applyFont="1" applyFill="1" applyBorder="1" applyAlignment="1" applyProtection="1">
      <alignment horizontal="center" vertical="center" wrapText="1"/>
      <protection hidden="1"/>
    </xf>
    <xf numFmtId="0" fontId="32" fillId="0" borderId="13" xfId="0" applyFont="1" applyFill="1" applyBorder="1" applyAlignment="1" applyProtection="1">
      <alignment horizontal="center" vertical="center" wrapText="1"/>
      <protection hidden="1"/>
    </xf>
    <xf numFmtId="14" fontId="32" fillId="0" borderId="11" xfId="0" applyNumberFormat="1" applyFont="1" applyBorder="1" applyAlignment="1" applyProtection="1">
      <alignment horizontal="center" vertical="center" wrapText="1"/>
      <protection hidden="1"/>
    </xf>
    <xf numFmtId="14" fontId="32" fillId="0" borderId="12" xfId="0" applyNumberFormat="1" applyFont="1" applyBorder="1" applyAlignment="1" applyProtection="1">
      <alignment horizontal="center" vertical="center" wrapText="1"/>
      <protection hidden="1"/>
    </xf>
    <xf numFmtId="14" fontId="32" fillId="0" borderId="13" xfId="0" applyNumberFormat="1" applyFont="1" applyBorder="1" applyAlignment="1" applyProtection="1">
      <alignment horizontal="center" vertical="center" wrapText="1"/>
      <protection hidden="1"/>
    </xf>
    <xf numFmtId="0" fontId="32" fillId="30" borderId="11" xfId="0" applyFont="1" applyFill="1" applyBorder="1" applyAlignment="1" applyProtection="1">
      <alignment horizontal="center" vertical="center" wrapText="1"/>
      <protection hidden="1"/>
    </xf>
    <xf numFmtId="0" fontId="32" fillId="30" borderId="12" xfId="0" applyFont="1" applyFill="1" applyBorder="1" applyAlignment="1" applyProtection="1">
      <alignment horizontal="center" vertical="center" wrapText="1"/>
      <protection hidden="1"/>
    </xf>
    <xf numFmtId="0" fontId="32" fillId="30" borderId="13" xfId="0" applyFont="1" applyFill="1" applyBorder="1" applyAlignment="1" applyProtection="1">
      <alignment horizontal="center" vertical="center" wrapText="1"/>
      <protection hidden="1"/>
    </xf>
    <xf numFmtId="0" fontId="34" fillId="30" borderId="8" xfId="0" applyFont="1" applyFill="1" applyBorder="1" applyAlignment="1" applyProtection="1">
      <alignment horizontal="center" vertical="center" wrapText="1"/>
      <protection hidden="1"/>
    </xf>
    <xf numFmtId="0" fontId="34" fillId="30" borderId="9" xfId="0" applyFont="1" applyFill="1" applyBorder="1" applyAlignment="1" applyProtection="1">
      <alignment horizontal="center" vertical="center" wrapText="1"/>
      <protection hidden="1"/>
    </xf>
    <xf numFmtId="0" fontId="34" fillId="30" borderId="10" xfId="0" applyFont="1" applyFill="1" applyBorder="1" applyAlignment="1" applyProtection="1">
      <alignment horizontal="center" vertical="center" wrapText="1"/>
      <protection hidden="1"/>
    </xf>
    <xf numFmtId="0" fontId="34" fillId="31" borderId="5" xfId="0" applyFont="1" applyFill="1" applyBorder="1" applyAlignment="1" applyProtection="1">
      <alignment horizontal="center" vertical="center" wrapText="1"/>
      <protection hidden="1"/>
    </xf>
    <xf numFmtId="0" fontId="34" fillId="31" borderId="6" xfId="0" applyFont="1" applyFill="1" applyBorder="1" applyAlignment="1" applyProtection="1">
      <alignment horizontal="center" vertical="center" wrapText="1"/>
      <protection hidden="1"/>
    </xf>
    <xf numFmtId="0" fontId="34" fillId="31" borderId="7" xfId="0" applyFont="1" applyFill="1" applyBorder="1" applyAlignment="1" applyProtection="1">
      <alignment horizontal="center" vertical="center" wrapText="1"/>
      <protection hidden="1"/>
    </xf>
    <xf numFmtId="0" fontId="34" fillId="3" borderId="1" xfId="0" applyFont="1" applyFill="1" applyBorder="1" applyAlignment="1" applyProtection="1">
      <alignment horizontal="center" vertical="center" wrapText="1"/>
      <protection hidden="1"/>
    </xf>
    <xf numFmtId="0" fontId="34" fillId="30" borderId="1" xfId="0" applyFont="1" applyFill="1" applyBorder="1" applyAlignment="1" applyProtection="1">
      <alignment horizontal="center" vertical="center" wrapText="1"/>
      <protection hidden="1"/>
    </xf>
    <xf numFmtId="0" fontId="34" fillId="30" borderId="1" xfId="0" applyFont="1" applyFill="1" applyBorder="1" applyAlignment="1" applyProtection="1">
      <alignment horizontal="center" vertical="center"/>
      <protection hidden="1"/>
    </xf>
    <xf numFmtId="0" fontId="35" fillId="30" borderId="1" xfId="0" applyFont="1" applyFill="1" applyBorder="1" applyAlignment="1" applyProtection="1">
      <alignment horizontal="center" vertical="center" wrapText="1"/>
      <protection hidden="1"/>
    </xf>
    <xf numFmtId="0" fontId="32" fillId="30" borderId="1" xfId="0" applyFont="1" applyFill="1" applyBorder="1" applyAlignment="1" applyProtection="1">
      <alignment horizontal="center"/>
      <protection hidden="1"/>
    </xf>
    <xf numFmtId="9" fontId="32" fillId="0" borderId="1" xfId="0" applyNumberFormat="1" applyFont="1" applyBorder="1" applyAlignment="1" applyProtection="1">
      <alignment horizontal="center" vertical="center" wrapText="1"/>
      <protection hidden="1"/>
    </xf>
    <xf numFmtId="0" fontId="32" fillId="0" borderId="1" xfId="0" applyFont="1" applyBorder="1" applyAlignment="1" applyProtection="1">
      <alignment horizontal="center" vertical="center" wrapText="1"/>
      <protection hidden="1"/>
    </xf>
    <xf numFmtId="0" fontId="36" fillId="0" borderId="1" xfId="0" applyFont="1" applyBorder="1" applyAlignment="1" applyProtection="1">
      <alignment horizontal="left" vertical="top" wrapText="1"/>
      <protection hidden="1"/>
    </xf>
    <xf numFmtId="0" fontId="0" fillId="0" borderId="1" xfId="0" applyBorder="1" applyAlignment="1"/>
    <xf numFmtId="0" fontId="36" fillId="0" borderId="1" xfId="0" applyFont="1" applyBorder="1" applyAlignment="1" applyProtection="1">
      <alignment horizontal="center" vertical="top" wrapText="1"/>
      <protection hidden="1"/>
    </xf>
    <xf numFmtId="0" fontId="32" fillId="30" borderId="5" xfId="0" applyFont="1" applyFill="1" applyBorder="1" applyAlignment="1" applyProtection="1">
      <alignment horizontal="center"/>
      <protection hidden="1"/>
    </xf>
    <xf numFmtId="0" fontId="32" fillId="30" borderId="6" xfId="0" applyFont="1" applyFill="1" applyBorder="1" applyAlignment="1" applyProtection="1">
      <alignment horizontal="center"/>
      <protection hidden="1"/>
    </xf>
    <xf numFmtId="0" fontId="32" fillId="30" borderId="7" xfId="0" applyFont="1" applyFill="1" applyBorder="1" applyAlignment="1" applyProtection="1">
      <alignment horizontal="center"/>
      <protection hidden="1"/>
    </xf>
    <xf numFmtId="0" fontId="2" fillId="0" borderId="1"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 fillId="0" borderId="1" xfId="2"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11" fillId="30" borderId="1" xfId="0" applyFont="1" applyFill="1" applyBorder="1" applyAlignment="1" applyProtection="1">
      <alignment horizontal="center" vertical="center" wrapText="1"/>
      <protection hidden="1"/>
    </xf>
    <xf numFmtId="0" fontId="11" fillId="0" borderId="1" xfId="0" applyFont="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4" xfId="0" applyFont="1" applyFill="1" applyBorder="1" applyAlignment="1" applyProtection="1">
      <alignment horizontal="center" vertical="center" wrapText="1"/>
      <protection hidden="1"/>
    </xf>
    <xf numFmtId="0" fontId="2" fillId="8" borderId="5" xfId="0" applyFont="1" applyFill="1" applyBorder="1" applyAlignment="1" applyProtection="1">
      <alignment horizontal="center" vertical="center" wrapText="1"/>
      <protection hidden="1"/>
    </xf>
    <xf numFmtId="0" fontId="2" fillId="8" borderId="6" xfId="0" applyFont="1" applyFill="1" applyBorder="1" applyAlignment="1" applyProtection="1">
      <alignment horizontal="center" vertical="center" wrapText="1"/>
      <protection hidden="1"/>
    </xf>
    <xf numFmtId="0" fontId="2" fillId="8" borderId="7" xfId="0" applyFont="1" applyFill="1" applyBorder="1" applyAlignment="1" applyProtection="1">
      <alignment horizontal="center" vertical="center" wrapText="1"/>
      <protection hidden="1"/>
    </xf>
    <xf numFmtId="0" fontId="43" fillId="0" borderId="1" xfId="0" applyFont="1" applyBorder="1" applyAlignment="1" applyProtection="1">
      <alignment horizontal="center"/>
      <protection hidden="1"/>
    </xf>
    <xf numFmtId="0" fontId="44" fillId="0" borderId="1" xfId="0" applyFont="1" applyBorder="1" applyAlignment="1" applyProtection="1">
      <alignment horizontal="center" vertical="center"/>
      <protection hidden="1"/>
    </xf>
    <xf numFmtId="0" fontId="43" fillId="0" borderId="5" xfId="0" applyFont="1" applyBorder="1" applyAlignment="1" applyProtection="1">
      <alignment horizontal="center" vertical="center"/>
      <protection hidden="1"/>
    </xf>
    <xf numFmtId="0" fontId="43" fillId="0" borderId="6" xfId="0" applyFont="1" applyBorder="1" applyAlignment="1" applyProtection="1">
      <alignment horizontal="center" vertical="center"/>
      <protection hidden="1"/>
    </xf>
    <xf numFmtId="0" fontId="43" fillId="0" borderId="7" xfId="0" applyFont="1" applyBorder="1" applyAlignment="1" applyProtection="1">
      <alignment horizontal="center" vertical="center"/>
      <protection hidden="1"/>
    </xf>
    <xf numFmtId="0" fontId="32" fillId="0" borderId="5" xfId="0" applyFont="1" applyBorder="1" applyAlignment="1" applyProtection="1">
      <alignment horizontal="center" vertical="top"/>
      <protection hidden="1"/>
    </xf>
    <xf numFmtId="0" fontId="32" fillId="0" borderId="6" xfId="0" applyFont="1" applyBorder="1" applyAlignment="1" applyProtection="1">
      <alignment horizontal="center" vertical="top"/>
      <protection hidden="1"/>
    </xf>
    <xf numFmtId="0" fontId="46" fillId="0" borderId="5" xfId="0" applyFont="1" applyFill="1" applyBorder="1" applyAlignment="1" applyProtection="1">
      <alignment horizontal="center" vertical="center" wrapText="1"/>
      <protection hidden="1"/>
    </xf>
    <xf numFmtId="0" fontId="46" fillId="0" borderId="6" xfId="0" applyFont="1" applyFill="1" applyBorder="1" applyAlignment="1" applyProtection="1">
      <alignment horizontal="center" vertical="center" wrapText="1"/>
      <protection hidden="1"/>
    </xf>
    <xf numFmtId="0" fontId="46" fillId="0" borderId="7" xfId="0" applyFont="1" applyFill="1" applyBorder="1" applyAlignment="1" applyProtection="1">
      <alignment horizontal="center" vertical="center" wrapText="1"/>
      <protection hidden="1"/>
    </xf>
    <xf numFmtId="0" fontId="32" fillId="0" borderId="8" xfId="0" applyFont="1" applyBorder="1" applyAlignment="1" applyProtection="1">
      <alignment horizontal="center"/>
      <protection hidden="1"/>
    </xf>
    <xf numFmtId="0" fontId="32" fillId="0" borderId="9" xfId="0" applyFont="1" applyBorder="1" applyAlignment="1" applyProtection="1">
      <alignment horizontal="center"/>
      <protection hidden="1"/>
    </xf>
    <xf numFmtId="0" fontId="12" fillId="30" borderId="1" xfId="0" applyFont="1" applyFill="1" applyBorder="1" applyAlignment="1" applyProtection="1">
      <alignment horizontal="center" vertical="center" wrapText="1"/>
      <protection hidden="1"/>
    </xf>
    <xf numFmtId="0" fontId="12" fillId="30" borderId="22" xfId="0" applyFont="1" applyFill="1" applyBorder="1" applyAlignment="1" applyProtection="1">
      <alignment horizontal="center" vertical="center" wrapText="1"/>
      <protection hidden="1"/>
    </xf>
    <xf numFmtId="0" fontId="12" fillId="30" borderId="0" xfId="0" applyFont="1" applyFill="1" applyBorder="1" applyAlignment="1" applyProtection="1">
      <alignment horizontal="center" vertical="center" wrapText="1"/>
      <protection hidden="1"/>
    </xf>
    <xf numFmtId="0" fontId="12" fillId="30" borderId="23"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protection hidden="1"/>
    </xf>
    <xf numFmtId="0" fontId="34" fillId="32" borderId="1" xfId="0" applyFont="1" applyFill="1" applyBorder="1" applyAlignment="1" applyProtection="1">
      <alignment horizontal="center" vertical="center" wrapText="1"/>
      <protection hidden="1"/>
    </xf>
    <xf numFmtId="0" fontId="36" fillId="32" borderId="1" xfId="0" applyFont="1" applyFill="1" applyBorder="1" applyAlignment="1" applyProtection="1">
      <alignment horizontal="center" vertical="center"/>
    </xf>
    <xf numFmtId="0" fontId="36" fillId="32" borderId="5" xfId="0" applyFont="1" applyFill="1" applyBorder="1" applyAlignment="1" applyProtection="1">
      <alignment horizontal="center" vertical="center"/>
    </xf>
    <xf numFmtId="0" fontId="36" fillId="32" borderId="6" xfId="0" applyFont="1" applyFill="1" applyBorder="1" applyAlignment="1" applyProtection="1">
      <alignment horizontal="center" vertical="center"/>
    </xf>
    <xf numFmtId="0" fontId="36" fillId="32" borderId="7" xfId="0" applyFont="1" applyFill="1" applyBorder="1" applyAlignment="1" applyProtection="1">
      <alignment horizontal="center" vertical="center"/>
    </xf>
    <xf numFmtId="0" fontId="34" fillId="3" borderId="11" xfId="0" applyFont="1" applyFill="1" applyBorder="1" applyAlignment="1" applyProtection="1">
      <alignment horizontal="center" vertical="center" wrapText="1"/>
      <protection hidden="1"/>
    </xf>
    <xf numFmtId="0" fontId="45" fillId="0" borderId="5" xfId="0" applyFont="1" applyBorder="1" applyAlignment="1" applyProtection="1">
      <alignment horizontal="center" vertical="center"/>
      <protection hidden="1"/>
    </xf>
    <xf numFmtId="0" fontId="45" fillId="0" borderId="6" xfId="0" applyFont="1" applyBorder="1" applyAlignment="1" applyProtection="1">
      <alignment horizontal="center" vertical="center"/>
      <protection hidden="1"/>
    </xf>
  </cellXfs>
  <cellStyles count="91">
    <cellStyle name="20% - Accent1" xfId="51" xr:uid="{00000000-0005-0000-0000-000000000000}"/>
    <cellStyle name="20% - Accent2" xfId="52" xr:uid="{00000000-0005-0000-0000-000001000000}"/>
    <cellStyle name="20% - Accent3" xfId="53" xr:uid="{00000000-0005-0000-0000-000002000000}"/>
    <cellStyle name="20% - Accent4" xfId="54" xr:uid="{00000000-0005-0000-0000-000003000000}"/>
    <cellStyle name="20% - Accent5" xfId="55" xr:uid="{00000000-0005-0000-0000-000004000000}"/>
    <cellStyle name="20% - Accent6" xfId="56" xr:uid="{00000000-0005-0000-0000-000005000000}"/>
    <cellStyle name="40% - Accent1" xfId="57" xr:uid="{00000000-0005-0000-0000-000006000000}"/>
    <cellStyle name="40% - Accent2" xfId="58" xr:uid="{00000000-0005-0000-0000-000007000000}"/>
    <cellStyle name="40% - Accent3" xfId="59" xr:uid="{00000000-0005-0000-0000-000008000000}"/>
    <cellStyle name="40% - Accent4" xfId="60" xr:uid="{00000000-0005-0000-0000-000009000000}"/>
    <cellStyle name="40% - Accent5" xfId="61" xr:uid="{00000000-0005-0000-0000-00000A000000}"/>
    <cellStyle name="40% - Accent6" xfId="62" xr:uid="{00000000-0005-0000-0000-00000B000000}"/>
    <cellStyle name="60% - Accent1" xfId="63" xr:uid="{00000000-0005-0000-0000-00000C000000}"/>
    <cellStyle name="60% - Accent2" xfId="64" xr:uid="{00000000-0005-0000-0000-00000D000000}"/>
    <cellStyle name="60% - Accent3" xfId="65" xr:uid="{00000000-0005-0000-0000-00000E000000}"/>
    <cellStyle name="60% - Accent4" xfId="66" xr:uid="{00000000-0005-0000-0000-00000F000000}"/>
    <cellStyle name="60% - Accent5" xfId="67" xr:uid="{00000000-0005-0000-0000-000010000000}"/>
    <cellStyle name="60% - Accent6" xfId="68" xr:uid="{00000000-0005-0000-0000-000011000000}"/>
    <cellStyle name="Accent1" xfId="69" xr:uid="{00000000-0005-0000-0000-000012000000}"/>
    <cellStyle name="Accent2" xfId="70" xr:uid="{00000000-0005-0000-0000-000013000000}"/>
    <cellStyle name="Accent3" xfId="71" xr:uid="{00000000-0005-0000-0000-000014000000}"/>
    <cellStyle name="Accent4" xfId="72" xr:uid="{00000000-0005-0000-0000-000015000000}"/>
    <cellStyle name="Accent5" xfId="73" xr:uid="{00000000-0005-0000-0000-000016000000}"/>
    <cellStyle name="Accent6" xfId="74" xr:uid="{00000000-0005-0000-0000-000017000000}"/>
    <cellStyle name="Bad" xfId="75" xr:uid="{00000000-0005-0000-0000-000018000000}"/>
    <cellStyle name="Calculation" xfId="76" xr:uid="{00000000-0005-0000-0000-000019000000}"/>
    <cellStyle name="Check Cell" xfId="77" xr:uid="{00000000-0005-0000-0000-00001A000000}"/>
    <cellStyle name="Estilo 1" xfId="3" xr:uid="{00000000-0005-0000-0000-00001B000000}"/>
    <cellStyle name="Estilo 2" xfId="4" xr:uid="{00000000-0005-0000-0000-00001C000000}"/>
    <cellStyle name="Estilo 3" xfId="5" xr:uid="{00000000-0005-0000-0000-00001D000000}"/>
    <cellStyle name="Estilo 4" xfId="6" xr:uid="{00000000-0005-0000-0000-00001E000000}"/>
    <cellStyle name="Excel Built-in Normal" xfId="7" xr:uid="{00000000-0005-0000-0000-00001F000000}"/>
    <cellStyle name="Explanatory Text" xfId="78" xr:uid="{00000000-0005-0000-0000-000020000000}"/>
    <cellStyle name="Good" xfId="79" xr:uid="{00000000-0005-0000-0000-000021000000}"/>
    <cellStyle name="Heading 1" xfId="80" xr:uid="{00000000-0005-0000-0000-000022000000}"/>
    <cellStyle name="Heading 2" xfId="81" xr:uid="{00000000-0005-0000-0000-000023000000}"/>
    <cellStyle name="Heading 3" xfId="82" xr:uid="{00000000-0005-0000-0000-000024000000}"/>
    <cellStyle name="Heading 4" xfId="83" xr:uid="{00000000-0005-0000-0000-000025000000}"/>
    <cellStyle name="Hipervínculo" xfId="2" builtinId="8"/>
    <cellStyle name="Input" xfId="84" xr:uid="{00000000-0005-0000-0000-000027000000}"/>
    <cellStyle name="Linked Cell" xfId="85" xr:uid="{00000000-0005-0000-0000-000028000000}"/>
    <cellStyle name="Millares 2" xfId="8" xr:uid="{00000000-0005-0000-0000-000029000000}"/>
    <cellStyle name="Millares 2 2" xfId="9" xr:uid="{00000000-0005-0000-0000-00002A000000}"/>
    <cellStyle name="Millares 2 3" xfId="10" xr:uid="{00000000-0005-0000-0000-00002B000000}"/>
    <cellStyle name="Millares 3 2 2" xfId="11" xr:uid="{00000000-0005-0000-0000-00002C000000}"/>
    <cellStyle name="Millares 3 3" xfId="12" xr:uid="{00000000-0005-0000-0000-00002D000000}"/>
    <cellStyle name="Millares 4_Indicadores de Gestion Investigacion" xfId="13" xr:uid="{00000000-0005-0000-0000-00002E000000}"/>
    <cellStyle name="Moneda 2" xfId="14" xr:uid="{00000000-0005-0000-0000-00002F000000}"/>
    <cellStyle name="Moneda 3" xfId="90" xr:uid="{00000000-0005-0000-0000-000030000000}"/>
    <cellStyle name="Normal" xfId="0" builtinId="0"/>
    <cellStyle name="Normal 10" xfId="15" xr:uid="{00000000-0005-0000-0000-000032000000}"/>
    <cellStyle name="Normal 10 2" xfId="16" xr:uid="{00000000-0005-0000-0000-000033000000}"/>
    <cellStyle name="Normal 10 3" xfId="17" xr:uid="{00000000-0005-0000-0000-000034000000}"/>
    <cellStyle name="Normal 2" xfId="1" xr:uid="{00000000-0005-0000-0000-000035000000}"/>
    <cellStyle name="Normal 2 2" xfId="18" xr:uid="{00000000-0005-0000-0000-000036000000}"/>
    <cellStyle name="Normal 2 24" xfId="19" xr:uid="{00000000-0005-0000-0000-000037000000}"/>
    <cellStyle name="Normal 2 3" xfId="20" xr:uid="{00000000-0005-0000-0000-000038000000}"/>
    <cellStyle name="Normal 2 4" xfId="21" xr:uid="{00000000-0005-0000-0000-000039000000}"/>
    <cellStyle name="Normal 2 5" xfId="22" xr:uid="{00000000-0005-0000-0000-00003A000000}"/>
    <cellStyle name="Normal 2 5 2" xfId="23" xr:uid="{00000000-0005-0000-0000-00003B000000}"/>
    <cellStyle name="Normal 2 5 2 2" xfId="24" xr:uid="{00000000-0005-0000-0000-00003C000000}"/>
    <cellStyle name="Normal 2 5 3" xfId="25" xr:uid="{00000000-0005-0000-0000-00003D000000}"/>
    <cellStyle name="Normal 2_Encuesta_SuperGiros_20101006c" xfId="26" xr:uid="{00000000-0005-0000-0000-00003E000000}"/>
    <cellStyle name="Normal 3" xfId="27" xr:uid="{00000000-0005-0000-0000-00003F000000}"/>
    <cellStyle name="Normal 3 2" xfId="28" xr:uid="{00000000-0005-0000-0000-000040000000}"/>
    <cellStyle name="Normal 4" xfId="29" xr:uid="{00000000-0005-0000-0000-000041000000}"/>
    <cellStyle name="Normal 4 2" xfId="30" xr:uid="{00000000-0005-0000-0000-000042000000}"/>
    <cellStyle name="Normal 4 3" xfId="31" xr:uid="{00000000-0005-0000-0000-000043000000}"/>
    <cellStyle name="Normal 4 4" xfId="32" xr:uid="{00000000-0005-0000-0000-000044000000}"/>
    <cellStyle name="Normal 5" xfId="33" xr:uid="{00000000-0005-0000-0000-000045000000}"/>
    <cellStyle name="Normal 5 2" xfId="34" xr:uid="{00000000-0005-0000-0000-000046000000}"/>
    <cellStyle name="Normal 5 3" xfId="35" xr:uid="{00000000-0005-0000-0000-000047000000}"/>
    <cellStyle name="Normal 6" xfId="36" xr:uid="{00000000-0005-0000-0000-000048000000}"/>
    <cellStyle name="Normal 6 2" xfId="37" xr:uid="{00000000-0005-0000-0000-000049000000}"/>
    <cellStyle name="Normal 6 3" xfId="38" xr:uid="{00000000-0005-0000-0000-00004A000000}"/>
    <cellStyle name="Normal 7" xfId="39" xr:uid="{00000000-0005-0000-0000-00004B000000}"/>
    <cellStyle name="Normal 7 2" xfId="40" xr:uid="{00000000-0005-0000-0000-00004C000000}"/>
    <cellStyle name="Normal 7 3" xfId="41" xr:uid="{00000000-0005-0000-0000-00004D000000}"/>
    <cellStyle name="Normal 8" xfId="42" xr:uid="{00000000-0005-0000-0000-00004E000000}"/>
    <cellStyle name="Normal 8 2" xfId="43" xr:uid="{00000000-0005-0000-0000-00004F000000}"/>
    <cellStyle name="Normal 8 3" xfId="44" xr:uid="{00000000-0005-0000-0000-000050000000}"/>
    <cellStyle name="Normal 9" xfId="45" xr:uid="{00000000-0005-0000-0000-000051000000}"/>
    <cellStyle name="Normal 9 2" xfId="46" xr:uid="{00000000-0005-0000-0000-000052000000}"/>
    <cellStyle name="Normal 9 3" xfId="47" xr:uid="{00000000-0005-0000-0000-000053000000}"/>
    <cellStyle name="Note" xfId="86" xr:uid="{00000000-0005-0000-0000-000054000000}"/>
    <cellStyle name="Output" xfId="87" xr:uid="{00000000-0005-0000-0000-000055000000}"/>
    <cellStyle name="Porcentual 2" xfId="48" xr:uid="{00000000-0005-0000-0000-000056000000}"/>
    <cellStyle name="Porcentual 4 2" xfId="49" xr:uid="{00000000-0005-0000-0000-000057000000}"/>
    <cellStyle name="Porcentual 5" xfId="50" xr:uid="{00000000-0005-0000-0000-000058000000}"/>
    <cellStyle name="Title" xfId="88" xr:uid="{00000000-0005-0000-0000-000059000000}"/>
    <cellStyle name="Warning Text" xfId="89" xr:uid="{00000000-0005-0000-0000-00005A000000}"/>
  </cellStyles>
  <dxfs count="88">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ont>
        <b/>
        <i val="0"/>
        <color rgb="FFFF0000"/>
      </font>
    </dxf>
    <dxf>
      <font>
        <b/>
        <i val="0"/>
        <color theme="7"/>
      </font>
    </dxf>
    <dxf>
      <font>
        <b/>
        <i val="0"/>
        <strike val="0"/>
        <color rgb="FF00B050"/>
      </font>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rgb="FF9C0006"/>
      </font>
    </dxf>
    <dxf>
      <font>
        <b/>
        <i val="0"/>
        <color rgb="FF00B050"/>
      </font>
    </dxf>
    <dxf>
      <font>
        <b/>
        <i val="0"/>
        <color rgb="FFFFC000"/>
      </font>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009999"/>
      <color rgb="FF2E74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microsoft.com/office/2006/relationships/vbaProject" Target="vbaProject.bin"/><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1574800</xdr:colOff>
      <xdr:row>0</xdr:row>
      <xdr:rowOff>0</xdr:rowOff>
    </xdr:from>
    <xdr:to>
      <xdr:col>2</xdr:col>
      <xdr:colOff>540544</xdr:colOff>
      <xdr:row>2</xdr:row>
      <xdr:rowOff>189973</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1200" y="0"/>
          <a:ext cx="1346994" cy="1180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451402</xdr:colOff>
      <xdr:row>0</xdr:row>
      <xdr:rowOff>74545</xdr:rowOff>
    </xdr:from>
    <xdr:to>
      <xdr:col>1</xdr:col>
      <xdr:colOff>1254125</xdr:colOff>
      <xdr:row>1</xdr:row>
      <xdr:rowOff>690563</xdr:rowOff>
    </xdr:to>
    <xdr:pic>
      <xdr:nvPicPr>
        <xdr:cNvPr id="2" name="4 Imagen" descr="Logo regis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02" y="74545"/>
          <a:ext cx="2302911" cy="13065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0.0.19.5\Planeacion\RIESGOS\NIVEL_CENTRAL\01%20PLANEACION\01%20RIESGOS%20DE%20CORRUPCION\00%20Taller%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cell r="I2" t="str">
            <v>MACC01 Mejora Continua</v>
          </cell>
          <cell r="T2" t="str">
            <v>X</v>
          </cell>
        </row>
        <row r="3">
          <cell r="A3" t="str">
            <v>Improbable (2)</v>
          </cell>
          <cell r="B3" t="str">
            <v>Menor (2)</v>
          </cell>
          <cell r="D3" t="str">
            <v>Mayor (2)</v>
          </cell>
          <cell r="I3" t="str">
            <v>DESC01 Direccionamiento Estratégico</v>
          </cell>
        </row>
        <row r="4">
          <cell r="A4" t="str">
            <v>Moderada (3)</v>
          </cell>
          <cell r="B4" t="str">
            <v>Moderado (3)</v>
          </cell>
          <cell r="D4" t="str">
            <v>Catastrófico (3)</v>
          </cell>
          <cell r="I4" t="str">
            <v>ASIC01 Administración del Sistema Integrado de Gestión Institucional</v>
          </cell>
        </row>
        <row r="5">
          <cell r="A5" t="str">
            <v>Probable (4)</v>
          </cell>
          <cell r="B5" t="str">
            <v>Mayor (4)</v>
          </cell>
          <cell r="I5" t="str">
            <v>GCMC01 Gestión de las Comunicaciones Públicas y Estratégicas</v>
          </cell>
        </row>
        <row r="6">
          <cell r="A6" t="str">
            <v>Casi Certeza (5)</v>
          </cell>
          <cell r="B6" t="str">
            <v>Catastrófico (5)</v>
          </cell>
          <cell r="I6" t="str">
            <v>GSCC01 Gestión de Servicio al Ciudadano</v>
          </cell>
        </row>
        <row r="7">
          <cell r="I7" t="str">
            <v>TEDC01 Transversalización del Enfoque Diferencial</v>
          </cell>
        </row>
        <row r="8">
          <cell r="I8" t="str">
            <v>GVTC01 Gestión para la Innovación y Adopción de las Mejores Prácticas de TIC</v>
          </cell>
        </row>
        <row r="9">
          <cell r="I9" t="str">
            <v>GIPC01 Gestión de las Intervenciones Individuales y Colectivas para la Promoción de la Salud y Prevención de la Enfernedad</v>
          </cell>
        </row>
        <row r="10">
          <cell r="I10" t="str">
            <v>GPSC01 Gestión de la Protección Social en Salud</v>
          </cell>
        </row>
        <row r="11">
          <cell r="I11" t="str">
            <v>PSSC01 Gestión de la Prestación de Servicios de Salud</v>
          </cell>
        </row>
        <row r="12">
          <cell r="I12" t="str">
            <v>APFC01 Análisis de Recursos del SGSS y Planeación Financiera Territorial</v>
          </cell>
        </row>
        <row r="13">
          <cell r="I13" t="str">
            <v>CVSC01 Ciclo de Vida y Reingeniería de Sistemas de Información</v>
          </cell>
        </row>
        <row r="14">
          <cell r="I14" t="str">
            <v>PSPC01 Planeación, Monitoreo y Evaluación de Resultados en Salud Pública</v>
          </cell>
        </row>
        <row r="15">
          <cell r="I15" t="str">
            <v>THSC01 Desarrollo del Talento Humano en Salud</v>
          </cell>
        </row>
        <row r="16">
          <cell r="I16" t="str">
            <v>GMTC01 Gestión de Medicamentos y Tecnologías en Salud</v>
          </cell>
        </row>
        <row r="17">
          <cell r="I17" t="str">
            <v>IFDC01 Integración de Datos de Nuevas Fuentes al Sistema de Gestión de Datos</v>
          </cell>
        </row>
        <row r="18">
          <cell r="I18" t="str">
            <v>GTHC01 Gestión del Talento Humano</v>
          </cell>
        </row>
        <row r="19">
          <cell r="I19" t="str">
            <v>GCOC01 Gestión de Contratación</v>
          </cell>
        </row>
        <row r="20">
          <cell r="I20" t="str">
            <v>GDOC01 Gestión Documental</v>
          </cell>
        </row>
        <row r="21">
          <cell r="I21" t="str">
            <v>SIMC01 Administración de Sistemas de Información</v>
          </cell>
        </row>
        <row r="22">
          <cell r="I22" t="str">
            <v>GSTC01 Gestión de Soporte a las Tecnologías</v>
          </cell>
        </row>
        <row r="23">
          <cell r="I23" t="str">
            <v>AELC01 Administración de Entidades Liquidadas</v>
          </cell>
        </row>
        <row r="24">
          <cell r="I24" t="str">
            <v>GJAC01 Gestión Jurídica</v>
          </cell>
        </row>
        <row r="25">
          <cell r="I25" t="str">
            <v>GFIC01 Gestión Financiera</v>
          </cell>
        </row>
        <row r="26">
          <cell r="I26" t="str">
            <v>ABIC01 Administración de Bienes e Insumos</v>
          </cell>
        </row>
        <row r="27">
          <cell r="I27" t="str">
            <v>CEVC01 Control y Evaluación de la Gestión</v>
          </cell>
        </row>
        <row r="28">
          <cell r="I28" t="str">
            <v>GYPC01 Gestión y Prevención de Asuntos Disciplinarios</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Datos"/>
      <sheetName val="Portada"/>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 val="Instruc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3">
    <tabColor rgb="FFC00000"/>
  </sheetPr>
  <dimension ref="A1:BV15"/>
  <sheetViews>
    <sheetView showGridLines="0" showZeros="0" topLeftCell="AJ1" zoomScale="55" zoomScaleNormal="55" zoomScaleSheetLayoutView="40" workbookViewId="0">
      <selection activeCell="F10" sqref="F10:F15"/>
    </sheetView>
  </sheetViews>
  <sheetFormatPr baseColWidth="10" defaultColWidth="11.42578125" defaultRowHeight="14.25"/>
  <cols>
    <col min="1" max="1" width="25" style="1" customWidth="1" collapsed="1"/>
    <col min="2" max="2" width="35.7109375" style="1" customWidth="1"/>
    <col min="3" max="3" width="31.140625" style="1" customWidth="1" collapsed="1"/>
    <col min="4" max="4" width="30.5703125" style="1" customWidth="1" collapsed="1"/>
    <col min="5" max="6" width="41" style="1" customWidth="1" collapsed="1"/>
    <col min="7" max="8" width="41" style="1" customWidth="1"/>
    <col min="9" max="9" width="32.85546875" style="1" customWidth="1"/>
    <col min="10" max="10" width="51.7109375" style="1" customWidth="1"/>
    <col min="11" max="11" width="21.7109375" style="1" customWidth="1" collapsed="1"/>
    <col min="12" max="12" width="20.42578125" style="1" customWidth="1" collapsed="1"/>
    <col min="13" max="13" width="46.42578125" style="1" customWidth="1" collapsed="1"/>
    <col min="14" max="14" width="21.28515625" style="1" customWidth="1" collapsed="1"/>
    <col min="15" max="15" width="21.85546875" style="1" customWidth="1" collapsed="1"/>
    <col min="16" max="16" width="25.42578125" style="1" customWidth="1" collapsed="1"/>
    <col min="17" max="19" width="42.85546875" style="10" customWidth="1" collapsed="1"/>
    <col min="20" max="20" width="21.42578125" style="1" customWidth="1" collapsed="1"/>
    <col min="21" max="21" width="58" style="1" customWidth="1" collapsed="1"/>
    <col min="22" max="22" width="29.7109375" style="1" customWidth="1" collapsed="1"/>
    <col min="23" max="23" width="27.28515625" style="1" customWidth="1" collapsed="1"/>
    <col min="24" max="24" width="37.5703125" style="1" customWidth="1"/>
    <col min="25" max="25" width="23.5703125" style="1" bestFit="1" customWidth="1"/>
    <col min="26" max="26" width="23.140625" style="1" customWidth="1"/>
    <col min="27" max="30" width="26.28515625" style="1" hidden="1" customWidth="1"/>
    <col min="31" max="31" width="33.28515625" style="1" hidden="1" customWidth="1"/>
    <col min="32" max="32" width="33" style="1" hidden="1" customWidth="1"/>
    <col min="33" max="36" width="43.85546875" style="1" customWidth="1"/>
    <col min="37" max="39" width="43.85546875" style="1" customWidth="1" collapsed="1"/>
    <col min="40" max="45" width="43.85546875" style="1" hidden="1" customWidth="1" collapsed="1"/>
    <col min="46" max="52" width="30.42578125" style="1" customWidth="1" collapsed="1"/>
    <col min="53" max="58" width="30.42578125" style="1" hidden="1" customWidth="1" collapsed="1"/>
    <col min="59" max="62" width="23.42578125" style="1" customWidth="1" collapsed="1"/>
    <col min="63" max="63" width="42.42578125" style="1" customWidth="1" collapsed="1"/>
    <col min="64" max="65" width="23.42578125" style="1" customWidth="1" collapsed="1"/>
    <col min="66" max="68" width="23.42578125" style="1" hidden="1" customWidth="1" collapsed="1"/>
    <col min="69" max="69" width="32.5703125" style="1" hidden="1" customWidth="1" collapsed="1"/>
    <col min="70" max="70" width="37.7109375" style="1" hidden="1" customWidth="1" collapsed="1"/>
    <col min="71" max="71" width="33.85546875" style="1" hidden="1" customWidth="1" collapsed="1"/>
    <col min="72" max="74" width="11.42578125" style="1"/>
    <col min="75" max="16384" width="11.42578125" style="1" collapsed="1"/>
  </cols>
  <sheetData>
    <row r="1" spans="1:71" ht="38.450000000000003" customHeight="1">
      <c r="A1" s="73"/>
      <c r="B1" s="74"/>
      <c r="C1" s="74"/>
      <c r="D1" s="75"/>
      <c r="E1" s="4" t="s">
        <v>4</v>
      </c>
      <c r="F1" s="79" t="s">
        <v>20</v>
      </c>
      <c r="G1" s="80"/>
      <c r="H1" s="80"/>
      <c r="I1" s="80"/>
      <c r="J1" s="80"/>
      <c r="K1" s="80"/>
      <c r="L1" s="80"/>
      <c r="M1" s="80"/>
      <c r="N1" s="80"/>
      <c r="O1" s="80"/>
      <c r="P1" s="80"/>
      <c r="Q1" s="80"/>
      <c r="R1" s="80"/>
      <c r="S1" s="81"/>
      <c r="T1" s="4" t="s">
        <v>5</v>
      </c>
      <c r="U1" s="82" t="s">
        <v>43</v>
      </c>
      <c r="V1" s="83"/>
    </row>
    <row r="2" spans="1:71" ht="38.450000000000003" customHeight="1">
      <c r="A2" s="76"/>
      <c r="B2" s="77"/>
      <c r="C2" s="77"/>
      <c r="D2" s="78"/>
      <c r="E2" s="4" t="s">
        <v>14</v>
      </c>
      <c r="F2" s="82" t="s">
        <v>57</v>
      </c>
      <c r="G2" s="84"/>
      <c r="H2" s="84"/>
      <c r="I2" s="84"/>
      <c r="J2" s="84"/>
      <c r="K2" s="84"/>
      <c r="L2" s="84"/>
      <c r="M2" s="84"/>
      <c r="N2" s="84"/>
      <c r="O2" s="84"/>
      <c r="P2" s="84"/>
      <c r="Q2" s="84"/>
      <c r="R2" s="84"/>
      <c r="S2" s="83"/>
      <c r="T2" s="4" t="s">
        <v>6</v>
      </c>
      <c r="U2" s="82">
        <v>1</v>
      </c>
      <c r="V2" s="83"/>
    </row>
    <row r="3" spans="1:71" ht="78.75" customHeight="1">
      <c r="A3" s="85" t="s">
        <v>28</v>
      </c>
      <c r="B3" s="86"/>
      <c r="C3" s="86"/>
      <c r="D3" s="87"/>
      <c r="E3" s="88" t="s">
        <v>29</v>
      </c>
      <c r="F3" s="89"/>
      <c r="G3" s="89"/>
      <c r="H3" s="89"/>
      <c r="I3" s="89"/>
      <c r="J3" s="89"/>
      <c r="K3" s="89"/>
      <c r="L3" s="89"/>
      <c r="M3" s="89"/>
      <c r="N3" s="89"/>
      <c r="O3" s="89"/>
      <c r="P3" s="89"/>
      <c r="Q3" s="89"/>
      <c r="R3" s="89"/>
      <c r="S3" s="89"/>
      <c r="T3" s="6"/>
      <c r="U3" s="111" t="s">
        <v>44</v>
      </c>
      <c r="V3" s="111"/>
    </row>
    <row r="4" spans="1:71" ht="13.5" customHeight="1">
      <c r="A4" s="2"/>
      <c r="B4" s="3"/>
      <c r="C4" s="103"/>
      <c r="D4" s="104"/>
      <c r="E4" s="105"/>
      <c r="F4" s="106"/>
      <c r="G4" s="106"/>
      <c r="H4" s="106"/>
      <c r="I4" s="106"/>
      <c r="J4" s="106"/>
      <c r="K4" s="106"/>
      <c r="L4" s="106"/>
      <c r="M4" s="106"/>
      <c r="N4" s="106"/>
      <c r="O4" s="106"/>
      <c r="P4" s="106"/>
      <c r="Q4" s="106"/>
      <c r="R4" s="106"/>
      <c r="S4" s="106"/>
      <c r="T4" s="25"/>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7"/>
    </row>
    <row r="5" spans="1:71" ht="59.25" customHeight="1">
      <c r="A5" s="115" t="s">
        <v>30</v>
      </c>
      <c r="B5" s="116"/>
      <c r="C5" s="116"/>
      <c r="D5" s="116"/>
      <c r="E5" s="116"/>
      <c r="F5" s="116"/>
      <c r="G5" s="116"/>
      <c r="H5" s="116"/>
      <c r="I5" s="116"/>
      <c r="J5" s="117"/>
      <c r="K5" s="96" t="s">
        <v>34</v>
      </c>
      <c r="L5" s="97"/>
      <c r="M5" s="97"/>
      <c r="N5" s="97"/>
      <c r="O5" s="97"/>
      <c r="P5" s="97"/>
      <c r="Q5" s="97"/>
      <c r="R5" s="97"/>
      <c r="S5" s="98"/>
      <c r="T5" s="142" t="s">
        <v>58</v>
      </c>
      <c r="U5" s="143"/>
      <c r="V5" s="143"/>
      <c r="W5" s="143"/>
      <c r="X5" s="143"/>
      <c r="Y5" s="143"/>
      <c r="Z5" s="143"/>
      <c r="AA5" s="143"/>
      <c r="AB5" s="143"/>
      <c r="AC5" s="143"/>
      <c r="AD5" s="143"/>
      <c r="AE5" s="143"/>
      <c r="AF5" s="144"/>
      <c r="AG5" s="142" t="s">
        <v>73</v>
      </c>
      <c r="AH5" s="143"/>
      <c r="AI5" s="143"/>
      <c r="AJ5" s="143"/>
      <c r="AK5" s="143"/>
      <c r="AL5" s="143"/>
      <c r="AM5" s="143"/>
      <c r="AN5" s="143"/>
      <c r="AO5" s="143"/>
      <c r="AP5" s="143"/>
      <c r="AQ5" s="143"/>
      <c r="AR5" s="143"/>
      <c r="AS5" s="144"/>
      <c r="AT5" s="142" t="s">
        <v>74</v>
      </c>
      <c r="AU5" s="143"/>
      <c r="AV5" s="143"/>
      <c r="AW5" s="143"/>
      <c r="AX5" s="143"/>
      <c r="AY5" s="143"/>
      <c r="AZ5" s="143"/>
      <c r="BA5" s="143"/>
      <c r="BB5" s="143"/>
      <c r="BC5" s="143"/>
      <c r="BD5" s="143"/>
      <c r="BE5" s="143"/>
      <c r="BF5" s="144"/>
      <c r="BG5" s="142" t="s">
        <v>75</v>
      </c>
      <c r="BH5" s="143"/>
      <c r="BI5" s="143"/>
      <c r="BJ5" s="143"/>
      <c r="BK5" s="143"/>
      <c r="BL5" s="143"/>
      <c r="BM5" s="143"/>
      <c r="BN5" s="143"/>
      <c r="BO5" s="143"/>
      <c r="BP5" s="143"/>
      <c r="BQ5" s="143"/>
      <c r="BR5" s="143"/>
      <c r="BS5" s="144"/>
    </row>
    <row r="6" spans="1:71" ht="59.25" customHeight="1">
      <c r="A6" s="118"/>
      <c r="B6" s="119"/>
      <c r="C6" s="119"/>
      <c r="D6" s="119"/>
      <c r="E6" s="119"/>
      <c r="F6" s="119"/>
      <c r="G6" s="119"/>
      <c r="H6" s="119"/>
      <c r="I6" s="119"/>
      <c r="J6" s="120"/>
      <c r="K6" s="107" t="s">
        <v>46</v>
      </c>
      <c r="L6" s="108"/>
      <c r="M6" s="94" t="s">
        <v>10</v>
      </c>
      <c r="N6" s="107" t="s">
        <v>34</v>
      </c>
      <c r="O6" s="110"/>
      <c r="P6" s="110"/>
      <c r="Q6" s="110"/>
      <c r="R6" s="110"/>
      <c r="S6" s="108"/>
      <c r="T6" s="145" t="s">
        <v>59</v>
      </c>
      <c r="U6" s="146"/>
      <c r="V6" s="146"/>
      <c r="W6" s="146"/>
      <c r="X6" s="146"/>
      <c r="Y6" s="146"/>
      <c r="Z6" s="147"/>
      <c r="AA6" s="148" t="s">
        <v>60</v>
      </c>
      <c r="AB6" s="148"/>
      <c r="AC6" s="148"/>
      <c r="AD6" s="148"/>
      <c r="AE6" s="148"/>
      <c r="AF6" s="148"/>
      <c r="AG6" s="145" t="s">
        <v>59</v>
      </c>
      <c r="AH6" s="146"/>
      <c r="AI6" s="146"/>
      <c r="AJ6" s="146"/>
      <c r="AK6" s="146"/>
      <c r="AL6" s="146"/>
      <c r="AM6" s="147"/>
      <c r="AN6" s="148" t="s">
        <v>60</v>
      </c>
      <c r="AO6" s="148"/>
      <c r="AP6" s="148"/>
      <c r="AQ6" s="148"/>
      <c r="AR6" s="148"/>
      <c r="AS6" s="148"/>
      <c r="AT6" s="145" t="s">
        <v>59</v>
      </c>
      <c r="AU6" s="146"/>
      <c r="AV6" s="146"/>
      <c r="AW6" s="146"/>
      <c r="AX6" s="146"/>
      <c r="AY6" s="146"/>
      <c r="AZ6" s="147"/>
      <c r="BA6" s="148" t="s">
        <v>60</v>
      </c>
      <c r="BB6" s="148"/>
      <c r="BC6" s="148"/>
      <c r="BD6" s="148"/>
      <c r="BE6" s="148"/>
      <c r="BF6" s="148"/>
      <c r="BG6" s="145" t="s">
        <v>59</v>
      </c>
      <c r="BH6" s="146"/>
      <c r="BI6" s="146"/>
      <c r="BJ6" s="146"/>
      <c r="BK6" s="146"/>
      <c r="BL6" s="146"/>
      <c r="BM6" s="147"/>
      <c r="BN6" s="148" t="s">
        <v>60</v>
      </c>
      <c r="BO6" s="148"/>
      <c r="BP6" s="148"/>
      <c r="BQ6" s="148"/>
      <c r="BR6" s="148"/>
      <c r="BS6" s="148"/>
    </row>
    <row r="7" spans="1:71" ht="43.15" customHeight="1">
      <c r="A7" s="90" t="s">
        <v>31</v>
      </c>
      <c r="B7" s="99" t="s">
        <v>21</v>
      </c>
      <c r="C7" s="99" t="s">
        <v>4</v>
      </c>
      <c r="D7" s="99" t="s">
        <v>23</v>
      </c>
      <c r="E7" s="101" t="s">
        <v>9</v>
      </c>
      <c r="F7" s="102"/>
      <c r="G7" s="90" t="s">
        <v>24</v>
      </c>
      <c r="H7" s="90" t="s">
        <v>32</v>
      </c>
      <c r="I7" s="90" t="s">
        <v>33</v>
      </c>
      <c r="J7" s="90" t="s">
        <v>22</v>
      </c>
      <c r="K7" s="92" t="s">
        <v>25</v>
      </c>
      <c r="L7" s="93"/>
      <c r="M7" s="109"/>
      <c r="N7" s="92" t="s">
        <v>26</v>
      </c>
      <c r="O7" s="93"/>
      <c r="P7" s="94" t="s">
        <v>17</v>
      </c>
      <c r="Q7" s="96" t="s">
        <v>27</v>
      </c>
      <c r="R7" s="97"/>
      <c r="S7" s="98"/>
      <c r="T7" s="149" t="s">
        <v>61</v>
      </c>
      <c r="U7" s="149" t="s">
        <v>62</v>
      </c>
      <c r="V7" s="149" t="s">
        <v>63</v>
      </c>
      <c r="W7" s="149" t="s">
        <v>64</v>
      </c>
      <c r="X7" s="149" t="s">
        <v>65</v>
      </c>
      <c r="Y7" s="149" t="s">
        <v>66</v>
      </c>
      <c r="Z7" s="150" t="s">
        <v>63</v>
      </c>
      <c r="AA7" s="149" t="s">
        <v>67</v>
      </c>
      <c r="AB7" s="149" t="s">
        <v>68</v>
      </c>
      <c r="AC7" s="149" t="s">
        <v>69</v>
      </c>
      <c r="AD7" s="151" t="s">
        <v>70</v>
      </c>
      <c r="AE7" s="151" t="s">
        <v>71</v>
      </c>
      <c r="AF7" s="149" t="s">
        <v>72</v>
      </c>
      <c r="AG7" s="149" t="s">
        <v>61</v>
      </c>
      <c r="AH7" s="149" t="s">
        <v>62</v>
      </c>
      <c r="AI7" s="149" t="s">
        <v>63</v>
      </c>
      <c r="AJ7" s="149" t="s">
        <v>64</v>
      </c>
      <c r="AK7" s="149" t="s">
        <v>65</v>
      </c>
      <c r="AL7" s="149" t="s">
        <v>66</v>
      </c>
      <c r="AM7" s="150" t="s">
        <v>63</v>
      </c>
      <c r="AN7" s="149" t="s">
        <v>67</v>
      </c>
      <c r="AO7" s="149" t="s">
        <v>68</v>
      </c>
      <c r="AP7" s="149" t="s">
        <v>69</v>
      </c>
      <c r="AQ7" s="151" t="s">
        <v>70</v>
      </c>
      <c r="AR7" s="151" t="s">
        <v>71</v>
      </c>
      <c r="AS7" s="149" t="s">
        <v>72</v>
      </c>
      <c r="AT7" s="149" t="s">
        <v>61</v>
      </c>
      <c r="AU7" s="149" t="s">
        <v>62</v>
      </c>
      <c r="AV7" s="149" t="s">
        <v>63</v>
      </c>
      <c r="AW7" s="149" t="s">
        <v>64</v>
      </c>
      <c r="AX7" s="149" t="s">
        <v>65</v>
      </c>
      <c r="AY7" s="149" t="s">
        <v>66</v>
      </c>
      <c r="AZ7" s="150" t="s">
        <v>63</v>
      </c>
      <c r="BA7" s="149" t="s">
        <v>67</v>
      </c>
      <c r="BB7" s="149" t="s">
        <v>68</v>
      </c>
      <c r="BC7" s="149" t="s">
        <v>69</v>
      </c>
      <c r="BD7" s="151" t="s">
        <v>70</v>
      </c>
      <c r="BE7" s="151" t="s">
        <v>71</v>
      </c>
      <c r="BF7" s="149" t="s">
        <v>72</v>
      </c>
      <c r="BG7" s="149" t="s">
        <v>61</v>
      </c>
      <c r="BH7" s="149" t="s">
        <v>62</v>
      </c>
      <c r="BI7" s="149" t="s">
        <v>63</v>
      </c>
      <c r="BJ7" s="149" t="s">
        <v>64</v>
      </c>
      <c r="BK7" s="149" t="s">
        <v>65</v>
      </c>
      <c r="BL7" s="149" t="s">
        <v>66</v>
      </c>
      <c r="BM7" s="150" t="s">
        <v>63</v>
      </c>
      <c r="BN7" s="149" t="s">
        <v>67</v>
      </c>
      <c r="BO7" s="149" t="s">
        <v>68</v>
      </c>
      <c r="BP7" s="149" t="s">
        <v>69</v>
      </c>
      <c r="BQ7" s="151" t="s">
        <v>70</v>
      </c>
      <c r="BR7" s="151" t="s">
        <v>71</v>
      </c>
      <c r="BS7" s="149" t="s">
        <v>72</v>
      </c>
    </row>
    <row r="8" spans="1:71" ht="51" customHeight="1">
      <c r="A8" s="91"/>
      <c r="B8" s="100"/>
      <c r="C8" s="100"/>
      <c r="D8" s="100"/>
      <c r="E8" s="5" t="s">
        <v>11</v>
      </c>
      <c r="F8" s="17" t="s">
        <v>12</v>
      </c>
      <c r="G8" s="91"/>
      <c r="H8" s="91"/>
      <c r="I8" s="91"/>
      <c r="J8" s="91"/>
      <c r="K8" s="7" t="s">
        <v>15</v>
      </c>
      <c r="L8" s="8" t="s">
        <v>16</v>
      </c>
      <c r="M8" s="95"/>
      <c r="N8" s="9" t="s">
        <v>15</v>
      </c>
      <c r="O8" s="7" t="s">
        <v>16</v>
      </c>
      <c r="P8" s="95"/>
      <c r="Q8" s="18" t="s">
        <v>35</v>
      </c>
      <c r="R8" s="18" t="s">
        <v>47</v>
      </c>
      <c r="S8" s="18" t="s">
        <v>13</v>
      </c>
      <c r="T8" s="149"/>
      <c r="U8" s="149"/>
      <c r="V8" s="149"/>
      <c r="W8" s="149"/>
      <c r="X8" s="150"/>
      <c r="Y8" s="149"/>
      <c r="Z8" s="150"/>
      <c r="AA8" s="149"/>
      <c r="AB8" s="149"/>
      <c r="AC8" s="149"/>
      <c r="AD8" s="151"/>
      <c r="AE8" s="151"/>
      <c r="AF8" s="149"/>
      <c r="AG8" s="149"/>
      <c r="AH8" s="149"/>
      <c r="AI8" s="149"/>
      <c r="AJ8" s="149"/>
      <c r="AK8" s="150"/>
      <c r="AL8" s="149"/>
      <c r="AM8" s="150"/>
      <c r="AN8" s="149"/>
      <c r="AO8" s="149"/>
      <c r="AP8" s="149"/>
      <c r="AQ8" s="151"/>
      <c r="AR8" s="151"/>
      <c r="AS8" s="149"/>
      <c r="AT8" s="149"/>
      <c r="AU8" s="149"/>
      <c r="AV8" s="149"/>
      <c r="AW8" s="149"/>
      <c r="AX8" s="150"/>
      <c r="AY8" s="149"/>
      <c r="AZ8" s="150"/>
      <c r="BA8" s="149"/>
      <c r="BB8" s="149"/>
      <c r="BC8" s="149"/>
      <c r="BD8" s="151"/>
      <c r="BE8" s="151"/>
      <c r="BF8" s="149"/>
      <c r="BG8" s="149"/>
      <c r="BH8" s="149"/>
      <c r="BI8" s="149"/>
      <c r="BJ8" s="149"/>
      <c r="BK8" s="150"/>
      <c r="BL8" s="149"/>
      <c r="BM8" s="150"/>
      <c r="BN8" s="149"/>
      <c r="BO8" s="149"/>
      <c r="BP8" s="149"/>
      <c r="BQ8" s="151"/>
      <c r="BR8" s="151"/>
      <c r="BS8" s="149"/>
    </row>
    <row r="9" spans="1:71" s="14" customFormat="1" ht="33" customHeight="1">
      <c r="A9" s="127"/>
      <c r="B9" s="127" t="s">
        <v>48</v>
      </c>
      <c r="C9" s="127" t="s">
        <v>49</v>
      </c>
      <c r="D9" s="127" t="s">
        <v>54</v>
      </c>
      <c r="E9" s="11"/>
      <c r="F9" s="11"/>
      <c r="G9" s="11"/>
      <c r="H9" s="12"/>
      <c r="I9" s="12"/>
      <c r="J9" s="11"/>
      <c r="K9" s="13" t="s">
        <v>3</v>
      </c>
      <c r="L9" s="130" t="s">
        <v>0</v>
      </c>
      <c r="M9" s="13" t="s">
        <v>36</v>
      </c>
      <c r="N9" s="13" t="s">
        <v>3</v>
      </c>
      <c r="O9" s="130" t="s">
        <v>1</v>
      </c>
      <c r="P9" s="133" t="s">
        <v>37</v>
      </c>
      <c r="Q9" s="124" t="s">
        <v>18</v>
      </c>
      <c r="R9" s="125"/>
      <c r="S9" s="126"/>
      <c r="T9" s="121"/>
      <c r="U9" s="122"/>
      <c r="V9" s="123"/>
      <c r="W9" s="22"/>
      <c r="X9" s="22"/>
      <c r="Y9" s="22"/>
      <c r="Z9" s="22"/>
      <c r="AA9" s="152"/>
      <c r="AB9" s="152"/>
      <c r="AC9" s="152"/>
      <c r="AD9" s="152"/>
      <c r="AE9" s="152"/>
      <c r="AF9" s="152"/>
      <c r="AG9" s="121"/>
      <c r="AH9" s="122"/>
      <c r="AI9" s="123"/>
      <c r="AJ9" s="22"/>
      <c r="AK9" s="22"/>
      <c r="AL9" s="22"/>
      <c r="AM9" s="22"/>
      <c r="AN9" s="158"/>
      <c r="AO9" s="159"/>
      <c r="AP9" s="159"/>
      <c r="AQ9" s="159"/>
      <c r="AR9" s="159"/>
      <c r="AS9" s="160"/>
      <c r="AT9" s="121"/>
      <c r="AU9" s="122"/>
      <c r="AV9" s="123"/>
      <c r="AW9" s="22"/>
      <c r="AX9" s="22"/>
      <c r="AY9" s="22"/>
      <c r="AZ9" s="22"/>
      <c r="BA9" s="152"/>
      <c r="BB9" s="152"/>
      <c r="BC9" s="152"/>
      <c r="BD9" s="152"/>
      <c r="BE9" s="152"/>
      <c r="BF9" s="152"/>
      <c r="BG9" s="121"/>
      <c r="BH9" s="122"/>
      <c r="BI9" s="123"/>
      <c r="BJ9" s="22"/>
      <c r="BK9" s="22"/>
      <c r="BL9" s="22"/>
      <c r="BM9" s="22"/>
      <c r="BN9" s="152"/>
      <c r="BO9" s="152"/>
      <c r="BP9" s="152"/>
      <c r="BQ9" s="152"/>
      <c r="BR9" s="152"/>
      <c r="BS9" s="152"/>
    </row>
    <row r="10" spans="1:71" s="14" customFormat="1" ht="222.75" customHeight="1">
      <c r="A10" s="128"/>
      <c r="B10" s="128"/>
      <c r="C10" s="128"/>
      <c r="D10" s="128"/>
      <c r="E10" s="112" t="s">
        <v>50</v>
      </c>
      <c r="F10" s="112" t="s">
        <v>52</v>
      </c>
      <c r="G10" s="139" t="s">
        <v>55</v>
      </c>
      <c r="H10" s="133" t="s">
        <v>56</v>
      </c>
      <c r="I10" s="133" t="s">
        <v>40</v>
      </c>
      <c r="J10" s="112" t="s">
        <v>53</v>
      </c>
      <c r="K10" s="133" t="s">
        <v>8</v>
      </c>
      <c r="L10" s="131"/>
      <c r="M10" s="133" t="s">
        <v>45</v>
      </c>
      <c r="N10" s="133" t="s">
        <v>7</v>
      </c>
      <c r="O10" s="131"/>
      <c r="P10" s="134"/>
      <c r="Q10" s="136" t="s">
        <v>38</v>
      </c>
      <c r="R10" s="112" t="s">
        <v>38</v>
      </c>
      <c r="S10" s="112" t="s">
        <v>38</v>
      </c>
      <c r="T10" s="153"/>
      <c r="U10" s="154"/>
      <c r="V10" s="154"/>
      <c r="W10" s="154"/>
      <c r="X10" s="155"/>
      <c r="Y10" s="157"/>
      <c r="Z10" s="154"/>
      <c r="AA10" s="154"/>
      <c r="AB10" s="154"/>
      <c r="AC10" s="154"/>
      <c r="AD10" s="154"/>
      <c r="AE10" s="154"/>
      <c r="AF10" s="154"/>
      <c r="AG10" s="154"/>
      <c r="AH10" s="154"/>
      <c r="AI10" s="154"/>
      <c r="AJ10" s="154"/>
      <c r="AK10" s="155"/>
      <c r="AL10" s="154"/>
      <c r="AM10" s="154"/>
      <c r="AN10" s="154"/>
      <c r="AO10" s="154"/>
      <c r="AP10" s="154"/>
      <c r="AQ10" s="154"/>
      <c r="AR10" s="154"/>
      <c r="AS10" s="154"/>
      <c r="AT10" s="154"/>
      <c r="AU10" s="154"/>
      <c r="AV10" s="154"/>
      <c r="AW10" s="154"/>
      <c r="AX10" s="155"/>
      <c r="AY10" s="154"/>
      <c r="AZ10" s="154"/>
      <c r="BA10" s="154"/>
      <c r="BB10" s="154"/>
      <c r="BC10" s="154"/>
      <c r="BD10" s="154"/>
      <c r="BE10" s="154"/>
      <c r="BF10" s="154"/>
      <c r="BG10" s="154"/>
      <c r="BH10" s="154"/>
      <c r="BI10" s="154"/>
      <c r="BJ10" s="154"/>
      <c r="BK10" s="155"/>
      <c r="BL10" s="154"/>
      <c r="BM10" s="154"/>
      <c r="BN10" s="154"/>
      <c r="BO10" s="154"/>
      <c r="BP10" s="154"/>
      <c r="BQ10" s="154"/>
      <c r="BR10" s="154"/>
      <c r="BS10" s="154"/>
    </row>
    <row r="11" spans="1:71" s="14" customFormat="1" ht="33" customHeight="1">
      <c r="A11" s="128"/>
      <c r="B11" s="128"/>
      <c r="C11" s="128"/>
      <c r="D11" s="128"/>
      <c r="E11" s="113"/>
      <c r="F11" s="113"/>
      <c r="G11" s="140"/>
      <c r="H11" s="134"/>
      <c r="I11" s="134"/>
      <c r="J11" s="114"/>
      <c r="K11" s="134"/>
      <c r="L11" s="131"/>
      <c r="M11" s="134"/>
      <c r="N11" s="134"/>
      <c r="O11" s="131"/>
      <c r="P11" s="134"/>
      <c r="Q11" s="137"/>
      <c r="R11" s="113"/>
      <c r="S11" s="113"/>
      <c r="T11" s="153"/>
      <c r="U11" s="154"/>
      <c r="V11" s="154"/>
      <c r="W11" s="154"/>
      <c r="X11" s="155"/>
      <c r="Y11" s="157"/>
      <c r="Z11" s="154"/>
      <c r="AA11" s="154"/>
      <c r="AB11" s="154"/>
      <c r="AC11" s="154"/>
      <c r="AD11" s="154"/>
      <c r="AE11" s="154"/>
      <c r="AF11" s="154"/>
      <c r="AG11" s="154"/>
      <c r="AH11" s="154"/>
      <c r="AI11" s="154"/>
      <c r="AJ11" s="154"/>
      <c r="AK11" s="155"/>
      <c r="AL11" s="154"/>
      <c r="AM11" s="154"/>
      <c r="AN11" s="154"/>
      <c r="AO11" s="154"/>
      <c r="AP11" s="154"/>
      <c r="AQ11" s="154"/>
      <c r="AR11" s="154"/>
      <c r="AS11" s="154"/>
      <c r="AT11" s="154"/>
      <c r="AU11" s="154"/>
      <c r="AV11" s="154"/>
      <c r="AW11" s="154"/>
      <c r="AX11" s="155"/>
      <c r="AY11" s="154"/>
      <c r="AZ11" s="154"/>
      <c r="BA11" s="154"/>
      <c r="BB11" s="154"/>
      <c r="BC11" s="154"/>
      <c r="BD11" s="154"/>
      <c r="BE11" s="154"/>
      <c r="BF11" s="154"/>
      <c r="BG11" s="154"/>
      <c r="BH11" s="154"/>
      <c r="BI11" s="154"/>
      <c r="BJ11" s="154"/>
      <c r="BK11" s="155"/>
      <c r="BL11" s="154"/>
      <c r="BM11" s="154"/>
      <c r="BN11" s="154"/>
      <c r="BO11" s="154"/>
      <c r="BP11" s="154"/>
      <c r="BQ11" s="154"/>
      <c r="BR11" s="154"/>
      <c r="BS11" s="154"/>
    </row>
    <row r="12" spans="1:71" s="14" customFormat="1" ht="33" customHeight="1">
      <c r="A12" s="128"/>
      <c r="B12" s="128"/>
      <c r="C12" s="128"/>
      <c r="D12" s="128"/>
      <c r="E12" s="113"/>
      <c r="F12" s="113"/>
      <c r="G12" s="140"/>
      <c r="H12" s="134"/>
      <c r="I12" s="134"/>
      <c r="J12" s="112" t="s">
        <v>41</v>
      </c>
      <c r="K12" s="134"/>
      <c r="L12" s="131"/>
      <c r="M12" s="134"/>
      <c r="N12" s="134"/>
      <c r="O12" s="131"/>
      <c r="P12" s="134"/>
      <c r="Q12" s="137"/>
      <c r="R12" s="113"/>
      <c r="S12" s="113"/>
      <c r="T12" s="153"/>
      <c r="U12" s="154"/>
      <c r="V12" s="154"/>
      <c r="W12" s="154"/>
      <c r="X12" s="156"/>
      <c r="Y12" s="157"/>
      <c r="Z12" s="154"/>
      <c r="AA12" s="154"/>
      <c r="AB12" s="154"/>
      <c r="AC12" s="154"/>
      <c r="AD12" s="154"/>
      <c r="AE12" s="154"/>
      <c r="AF12" s="154"/>
      <c r="AG12" s="154"/>
      <c r="AH12" s="154"/>
      <c r="AI12" s="154"/>
      <c r="AJ12" s="154"/>
      <c r="AK12" s="156"/>
      <c r="AL12" s="154"/>
      <c r="AM12" s="154"/>
      <c r="AN12" s="154"/>
      <c r="AO12" s="154"/>
      <c r="AP12" s="154"/>
      <c r="AQ12" s="154"/>
      <c r="AR12" s="154"/>
      <c r="AS12" s="154"/>
      <c r="AT12" s="154"/>
      <c r="AU12" s="154"/>
      <c r="AV12" s="154"/>
      <c r="AW12" s="154"/>
      <c r="AX12" s="156"/>
      <c r="AY12" s="154"/>
      <c r="AZ12" s="154"/>
      <c r="BA12" s="154"/>
      <c r="BB12" s="154"/>
      <c r="BC12" s="154"/>
      <c r="BD12" s="154"/>
      <c r="BE12" s="154"/>
      <c r="BF12" s="154"/>
      <c r="BG12" s="154"/>
      <c r="BH12" s="154"/>
      <c r="BI12" s="154"/>
      <c r="BJ12" s="154"/>
      <c r="BK12" s="156"/>
      <c r="BL12" s="154"/>
      <c r="BM12" s="154"/>
      <c r="BN12" s="154"/>
      <c r="BO12" s="154"/>
      <c r="BP12" s="154"/>
      <c r="BQ12" s="154"/>
      <c r="BR12" s="154"/>
      <c r="BS12" s="154"/>
    </row>
    <row r="13" spans="1:71" s="14" customFormat="1" ht="33" customHeight="1">
      <c r="A13" s="128"/>
      <c r="B13" s="128"/>
      <c r="C13" s="128"/>
      <c r="D13" s="128"/>
      <c r="E13" s="113"/>
      <c r="F13" s="113"/>
      <c r="G13" s="140"/>
      <c r="H13" s="134"/>
      <c r="I13" s="134"/>
      <c r="J13" s="113"/>
      <c r="K13" s="134"/>
      <c r="L13" s="131"/>
      <c r="M13" s="135"/>
      <c r="N13" s="134"/>
      <c r="O13" s="131"/>
      <c r="P13" s="134"/>
      <c r="Q13" s="138"/>
      <c r="R13" s="114"/>
      <c r="S13" s="114"/>
      <c r="T13" s="153"/>
      <c r="U13" s="154"/>
      <c r="V13" s="154"/>
      <c r="W13" s="154"/>
      <c r="X13" s="156"/>
      <c r="Y13" s="157"/>
      <c r="Z13" s="154"/>
      <c r="AA13" s="154"/>
      <c r="AB13" s="154"/>
      <c r="AC13" s="154"/>
      <c r="AD13" s="154"/>
      <c r="AE13" s="154"/>
      <c r="AF13" s="154"/>
      <c r="AG13" s="154"/>
      <c r="AH13" s="154"/>
      <c r="AI13" s="154"/>
      <c r="AJ13" s="154"/>
      <c r="AK13" s="156"/>
      <c r="AL13" s="154"/>
      <c r="AM13" s="154"/>
      <c r="AN13" s="154"/>
      <c r="AO13" s="154"/>
      <c r="AP13" s="154"/>
      <c r="AQ13" s="154"/>
      <c r="AR13" s="154"/>
      <c r="AS13" s="154"/>
      <c r="AT13" s="154"/>
      <c r="AU13" s="154"/>
      <c r="AV13" s="154"/>
      <c r="AW13" s="154"/>
      <c r="AX13" s="156"/>
      <c r="AY13" s="154"/>
      <c r="AZ13" s="154"/>
      <c r="BA13" s="154"/>
      <c r="BB13" s="154"/>
      <c r="BC13" s="154"/>
      <c r="BD13" s="154"/>
      <c r="BE13" s="154"/>
      <c r="BF13" s="154"/>
      <c r="BG13" s="154"/>
      <c r="BH13" s="154"/>
      <c r="BI13" s="154"/>
      <c r="BJ13" s="154"/>
      <c r="BK13" s="156"/>
      <c r="BL13" s="154"/>
      <c r="BM13" s="154"/>
      <c r="BN13" s="154"/>
      <c r="BO13" s="154"/>
      <c r="BP13" s="154"/>
      <c r="BQ13" s="154"/>
      <c r="BR13" s="154"/>
      <c r="BS13" s="154"/>
    </row>
    <row r="14" spans="1:71" s="14" customFormat="1" ht="33" customHeight="1">
      <c r="A14" s="128"/>
      <c r="B14" s="128"/>
      <c r="C14" s="128"/>
      <c r="D14" s="128"/>
      <c r="E14" s="113"/>
      <c r="F14" s="113"/>
      <c r="G14" s="140"/>
      <c r="H14" s="134"/>
      <c r="I14" s="134"/>
      <c r="J14" s="113"/>
      <c r="K14" s="13" t="s">
        <v>2</v>
      </c>
      <c r="L14" s="131"/>
      <c r="M14" s="13" t="s">
        <v>39</v>
      </c>
      <c r="N14" s="13" t="s">
        <v>2</v>
      </c>
      <c r="O14" s="131"/>
      <c r="P14" s="134"/>
      <c r="Q14" s="124" t="s">
        <v>19</v>
      </c>
      <c r="R14" s="125"/>
      <c r="S14" s="126"/>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row>
    <row r="15" spans="1:71" s="14" customFormat="1" ht="129.75" customHeight="1">
      <c r="A15" s="129"/>
      <c r="B15" s="129"/>
      <c r="C15" s="129"/>
      <c r="D15" s="129"/>
      <c r="E15" s="114"/>
      <c r="F15" s="114"/>
      <c r="G15" s="141"/>
      <c r="H15" s="135"/>
      <c r="I15" s="135"/>
      <c r="J15" s="114"/>
      <c r="K15" s="21" t="s">
        <v>42</v>
      </c>
      <c r="L15" s="132"/>
      <c r="M15" s="15" t="s">
        <v>51</v>
      </c>
      <c r="N15" s="21" t="s">
        <v>42</v>
      </c>
      <c r="O15" s="132"/>
      <c r="P15" s="135"/>
      <c r="Q15" s="20" t="s">
        <v>38</v>
      </c>
      <c r="R15" s="19" t="s">
        <v>38</v>
      </c>
      <c r="S15" s="19" t="s">
        <v>38</v>
      </c>
      <c r="T15" s="16"/>
      <c r="U15" s="16"/>
      <c r="V15" s="16"/>
      <c r="W15" s="16"/>
      <c r="X15" s="23"/>
      <c r="Y15" s="16"/>
      <c r="Z15" s="16"/>
      <c r="AA15" s="16"/>
      <c r="AB15" s="16"/>
      <c r="AC15" s="16"/>
      <c r="AD15" s="16"/>
      <c r="AE15" s="16"/>
      <c r="AF15" s="16"/>
      <c r="AG15" s="16"/>
      <c r="AH15" s="16"/>
      <c r="AI15" s="16"/>
      <c r="AJ15" s="16"/>
      <c r="AK15" s="23"/>
      <c r="AL15" s="16"/>
      <c r="AM15" s="16"/>
      <c r="AN15" s="16"/>
      <c r="AO15" s="16"/>
      <c r="AP15" s="16"/>
      <c r="AQ15" s="16"/>
      <c r="AR15" s="16"/>
      <c r="AS15" s="16"/>
      <c r="AT15" s="16"/>
      <c r="AU15" s="16"/>
      <c r="AV15" s="16"/>
      <c r="AW15" s="16"/>
      <c r="AX15" s="23"/>
      <c r="AY15" s="16"/>
      <c r="AZ15" s="16"/>
      <c r="BA15" s="16"/>
      <c r="BB15" s="16"/>
      <c r="BC15" s="16"/>
      <c r="BD15" s="16"/>
      <c r="BE15" s="16"/>
      <c r="BF15" s="16"/>
      <c r="BG15" s="16"/>
      <c r="BH15" s="16"/>
      <c r="BI15" s="16"/>
      <c r="BJ15" s="16"/>
      <c r="BK15" s="23"/>
      <c r="BL15" s="16"/>
      <c r="BM15" s="16"/>
      <c r="BN15" s="16"/>
      <c r="BO15" s="16"/>
      <c r="BP15" s="16"/>
      <c r="BQ15" s="16"/>
      <c r="BR15" s="16"/>
      <c r="BS15" s="16"/>
    </row>
  </sheetData>
  <autoFilter ref="A8:AK8" xr:uid="{00000000-0009-0000-0000-000000000000}">
    <filterColumn colId="0" showButton="0"/>
    <filterColumn colId="1" hiddenButton="1" showButton="0"/>
    <filterColumn colId="2" showButton="0"/>
    <filterColumn colId="3" showButton="0"/>
  </autoFilter>
  <mergeCells count="174">
    <mergeCell ref="BG9:BI9"/>
    <mergeCell ref="BN9:BS9"/>
    <mergeCell ref="BG10:BG13"/>
    <mergeCell ref="BH10:BH13"/>
    <mergeCell ref="BI10:BI13"/>
    <mergeCell ref="BJ10:BJ13"/>
    <mergeCell ref="BK10:BK13"/>
    <mergeCell ref="BL10:BL13"/>
    <mergeCell ref="BM10:BM13"/>
    <mergeCell ref="BN10:BN13"/>
    <mergeCell ref="BO10:BO13"/>
    <mergeCell ref="BP10:BP13"/>
    <mergeCell ref="BQ10:BQ13"/>
    <mergeCell ref="BR10:BR13"/>
    <mergeCell ref="BS10:BS13"/>
    <mergeCell ref="BG5:BS5"/>
    <mergeCell ref="BG6:BM6"/>
    <mergeCell ref="BN6:BS6"/>
    <mergeCell ref="BG7:BG8"/>
    <mergeCell ref="BH7:BH8"/>
    <mergeCell ref="BI7:BI8"/>
    <mergeCell ref="BJ7:BJ8"/>
    <mergeCell ref="BK7:BK8"/>
    <mergeCell ref="BL7:BL8"/>
    <mergeCell ref="BM7:BM8"/>
    <mergeCell ref="BN7:BN8"/>
    <mergeCell ref="BO7:BO8"/>
    <mergeCell ref="BP7:BP8"/>
    <mergeCell ref="BQ7:BQ8"/>
    <mergeCell ref="BR7:BR8"/>
    <mergeCell ref="BS7:BS8"/>
    <mergeCell ref="AT9:AV9"/>
    <mergeCell ref="BA9:BF9"/>
    <mergeCell ref="AV10:AV13"/>
    <mergeCell ref="AW10:AW13"/>
    <mergeCell ref="AX10:AX13"/>
    <mergeCell ref="AY10:AY13"/>
    <mergeCell ref="AZ10:AZ13"/>
    <mergeCell ref="BA10:BA13"/>
    <mergeCell ref="BB10:BB13"/>
    <mergeCell ref="BC10:BC13"/>
    <mergeCell ref="BD10:BD13"/>
    <mergeCell ref="BE10:BE13"/>
    <mergeCell ref="BF10:BF13"/>
    <mergeCell ref="AT10:AT13"/>
    <mergeCell ref="AU10:AU13"/>
    <mergeCell ref="AT5:BF5"/>
    <mergeCell ref="AT6:AZ6"/>
    <mergeCell ref="BA6:BF6"/>
    <mergeCell ref="AT7:AT8"/>
    <mergeCell ref="AU7:AU8"/>
    <mergeCell ref="AV7:AV8"/>
    <mergeCell ref="AW7:AW8"/>
    <mergeCell ref="AX7:AX8"/>
    <mergeCell ref="AY7:AY8"/>
    <mergeCell ref="AZ7:AZ8"/>
    <mergeCell ref="BA7:BA8"/>
    <mergeCell ref="BB7:BB8"/>
    <mergeCell ref="BC7:BC8"/>
    <mergeCell ref="BD7:BD8"/>
    <mergeCell ref="BE7:BE8"/>
    <mergeCell ref="BF7:BF8"/>
    <mergeCell ref="AG9:AI9"/>
    <mergeCell ref="AN9:AS9"/>
    <mergeCell ref="AG10:AG13"/>
    <mergeCell ref="AH10:AH13"/>
    <mergeCell ref="AI10:AI13"/>
    <mergeCell ref="AJ10:AJ13"/>
    <mergeCell ref="AK10:AK13"/>
    <mergeCell ref="AL10:AL13"/>
    <mergeCell ref="AM10:AM13"/>
    <mergeCell ref="AN10:AN13"/>
    <mergeCell ref="AO10:AO13"/>
    <mergeCell ref="AP10:AP13"/>
    <mergeCell ref="AQ10:AQ13"/>
    <mergeCell ref="AR10:AR13"/>
    <mergeCell ref="AS10:AS13"/>
    <mergeCell ref="AG5:AS5"/>
    <mergeCell ref="AG6:AM6"/>
    <mergeCell ref="AN6:AS6"/>
    <mergeCell ref="AG7:AG8"/>
    <mergeCell ref="AH7:AH8"/>
    <mergeCell ref="AI7:AI8"/>
    <mergeCell ref="AJ7:AJ8"/>
    <mergeCell ref="AK7:AK8"/>
    <mergeCell ref="AL7:AL8"/>
    <mergeCell ref="AM7:AM8"/>
    <mergeCell ref="AN7:AN8"/>
    <mergeCell ref="AO7:AO8"/>
    <mergeCell ref="AP7:AP8"/>
    <mergeCell ref="AQ7:AQ8"/>
    <mergeCell ref="AR7:AR8"/>
    <mergeCell ref="AS7:AS8"/>
    <mergeCell ref="X10:X13"/>
    <mergeCell ref="Y10:Y13"/>
    <mergeCell ref="Z10:Z13"/>
    <mergeCell ref="AA10:AA13"/>
    <mergeCell ref="AB10:AB13"/>
    <mergeCell ref="AC10:AC13"/>
    <mergeCell ref="AD10:AD13"/>
    <mergeCell ref="AE10:AE13"/>
    <mergeCell ref="AF10:AF13"/>
    <mergeCell ref="I10:I15"/>
    <mergeCell ref="J10:J11"/>
    <mergeCell ref="J12:J15"/>
    <mergeCell ref="T5:AF5"/>
    <mergeCell ref="T6:Z6"/>
    <mergeCell ref="AA6:AF6"/>
    <mergeCell ref="T7:T8"/>
    <mergeCell ref="U7:U8"/>
    <mergeCell ref="V7:V8"/>
    <mergeCell ref="W7:W8"/>
    <mergeCell ref="X7:X8"/>
    <mergeCell ref="Y7:Y8"/>
    <mergeCell ref="Z7:Z8"/>
    <mergeCell ref="AA7:AA8"/>
    <mergeCell ref="AB7:AB8"/>
    <mergeCell ref="AC7:AC8"/>
    <mergeCell ref="AD7:AD8"/>
    <mergeCell ref="AE7:AE8"/>
    <mergeCell ref="AF7:AF8"/>
    <mergeCell ref="AA9:AF9"/>
    <mergeCell ref="T10:T13"/>
    <mergeCell ref="U10:U13"/>
    <mergeCell ref="V10:V13"/>
    <mergeCell ref="W10:W13"/>
    <mergeCell ref="F10:F15"/>
    <mergeCell ref="E10:E15"/>
    <mergeCell ref="A7:A8"/>
    <mergeCell ref="B7:B8"/>
    <mergeCell ref="A5:J6"/>
    <mergeCell ref="K5:S5"/>
    <mergeCell ref="T9:V9"/>
    <mergeCell ref="Q14:S14"/>
    <mergeCell ref="A9:A15"/>
    <mergeCell ref="B9:B15"/>
    <mergeCell ref="C9:C15"/>
    <mergeCell ref="D9:D15"/>
    <mergeCell ref="L9:L15"/>
    <mergeCell ref="K10:K13"/>
    <mergeCell ref="N10:N13"/>
    <mergeCell ref="O9:O15"/>
    <mergeCell ref="P9:P15"/>
    <mergeCell ref="Q9:S9"/>
    <mergeCell ref="M10:M13"/>
    <mergeCell ref="S10:S13"/>
    <mergeCell ref="R10:R13"/>
    <mergeCell ref="Q10:Q13"/>
    <mergeCell ref="G10:G15"/>
    <mergeCell ref="H10:H15"/>
    <mergeCell ref="A1:D2"/>
    <mergeCell ref="F1:S1"/>
    <mergeCell ref="U1:V1"/>
    <mergeCell ref="F2:S2"/>
    <mergeCell ref="U2:V2"/>
    <mergeCell ref="A3:D3"/>
    <mergeCell ref="E3:S3"/>
    <mergeCell ref="J7:J8"/>
    <mergeCell ref="K7:L7"/>
    <mergeCell ref="N7:O7"/>
    <mergeCell ref="P7:P8"/>
    <mergeCell ref="Q7:S7"/>
    <mergeCell ref="C7:C8"/>
    <mergeCell ref="D7:D8"/>
    <mergeCell ref="E7:F7"/>
    <mergeCell ref="G7:G8"/>
    <mergeCell ref="H7:H8"/>
    <mergeCell ref="I7:I8"/>
    <mergeCell ref="C4:D4"/>
    <mergeCell ref="E4:S4"/>
    <mergeCell ref="K6:L6"/>
    <mergeCell ref="M6:M8"/>
    <mergeCell ref="N6:S6"/>
    <mergeCell ref="U3:V3"/>
  </mergeCells>
  <printOptions horizontalCentered="1" verticalCentered="1"/>
  <pageMargins left="0.39370078740157483" right="0.39370078740157483" top="0.39370078740157483" bottom="0.39370078740157483" header="0.31496062992125984" footer="0.31496062992125984"/>
  <pageSetup paperSize="5" scale="65" orientation="landscape" r:id="rId1"/>
  <headerFooter>
    <oddFooter>&amp;L&amp;"Arial,Normal"&amp;6&amp;P&amp;R&amp;"Arial Narrow,Normal"&amp;7Fecha de versión: 11 de mayo de 2018</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05" id="{FAC12ACC-C6EA-422E-812B-3C8543BD7B15}">
            <xm:f>OR($O$9='\\190.0.19.5\Planeacion\RIESGOS\NIVEL_CENTRAL\01 PLANEACION\01 RIESGOS DE CORRUPCION\[00 Taller de Riesgos.xlsm]Datos'!#REF!,$O$9='\\190.0.19.5\Planeacion\RIESGOS\NIVEL_CENTRAL\01 PLANEACION\01 RIESGOS DE CORRUPCION\[00 Taller de Riesgos.xlsm]Datos'!#REF!)</xm:f>
            <x14:dxf>
              <fill>
                <patternFill>
                  <bgColor rgb="FF92D050"/>
                </patternFill>
              </fill>
            </x14:dxf>
          </x14:cfRule>
          <x14:cfRule type="expression" priority="206" id="{D55AA072-40A5-4232-80BA-743A7B9A0BFD}">
            <xm:f>OR($O$9='\\190.0.19.5\Planeacion\RIESGOS\NIVEL_CENTRAL\01 PLANEACION\01 RIESGOS DE CORRUPCION\[00 Taller de Riesgos.xlsm]Datos'!#REF!,$O$9='\\190.0.19.5\Planeacion\RIESGOS\NIVEL_CENTRAL\01 PLANEACION\01 RIESGOS DE CORRUPCION\[00 Taller de Riesgos.xlsm]Datos'!#REF!)</xm:f>
            <x14:dxf>
              <fill>
                <patternFill>
                  <bgColor rgb="FFFFFF00"/>
                </patternFill>
              </fill>
            </x14:dxf>
          </x14:cfRule>
          <x14:cfRule type="expression" priority="207" id="{DBD77855-5613-4F76-B48B-378BC629D704}">
            <xm:f>OR($O$9='\\190.0.19.5\Planeacion\RIESGOS\NIVEL_CENTRAL\01 PLANEACION\01 RIESGOS DE CORRUPCION\[00 Taller de Riesgos.xlsm]Datos'!#REF!,$O$9='\\190.0.19.5\Planeacion\RIESGOS\NIVEL_CENTRAL\01 PLANEACION\01 RIESGOS DE CORRUPCION\[00 Taller de Riesgos.xlsm]Datos'!#REF!)</xm:f>
            <x14:dxf>
              <fill>
                <patternFill>
                  <bgColor rgb="FFFFC000"/>
                </patternFill>
              </fill>
            </x14:dxf>
          </x14:cfRule>
          <x14:cfRule type="expression" priority="208" id="{E64F25DE-4EB1-4B6F-B896-460B423E53E6}">
            <xm:f>OR($O$9='\\190.0.19.5\Planeacion\RIESGOS\NIVEL_CENTRAL\01 PLANEACION\01 RIESGOS DE CORRUPCION\[00 Taller de Riesgos.xlsm]Datos'!#REF!,$O$9='\\190.0.19.5\Planeacion\RIESGOS\NIVEL_CENTRAL\01 PLANEACION\01 RIESGOS DE CORRUPCION\[00 Taller de Riesgos.xlsm]Datos'!#REF!)</xm:f>
            <x14:dxf>
              <fill>
                <patternFill>
                  <bgColor rgb="FFFF0000"/>
                </patternFill>
              </fill>
            </x14:dxf>
          </x14:cfRule>
          <xm:sqref>O9</xm:sqref>
        </x14:conditionalFormatting>
        <x14:conditionalFormatting xmlns:xm="http://schemas.microsoft.com/office/excel/2006/main">
          <x14:cfRule type="expression" priority="209" id="{8791AE9A-A112-4DE7-897D-E1377F183D8A}">
            <xm:f>OR($L$9='\\190.0.19.5\Planeacion\RIESGOS\NIVEL_CENTRAL\01 PLANEACION\01 RIESGOS DE CORRUPCION\[00 Taller de Riesgos.xlsm]Datos'!#REF!,$L$9='\\190.0.19.5\Planeacion\RIESGOS\NIVEL_CENTRAL\01 PLANEACION\01 RIESGOS DE CORRUPCION\[00 Taller de Riesgos.xlsm]Datos'!#REF!)</xm:f>
            <x14:dxf>
              <fill>
                <patternFill>
                  <bgColor rgb="FF92D050"/>
                </patternFill>
              </fill>
            </x14:dxf>
          </x14:cfRule>
          <x14:cfRule type="expression" priority="210" id="{7D1345AE-E0B4-4800-9579-909501652594}">
            <xm:f>OR($L$9='\\190.0.19.5\Planeacion\RIESGOS\NIVEL_CENTRAL\01 PLANEACION\01 RIESGOS DE CORRUPCION\[00 Taller de Riesgos.xlsm]Datos'!#REF!,$L$9='\\190.0.19.5\Planeacion\RIESGOS\NIVEL_CENTRAL\01 PLANEACION\01 RIESGOS DE CORRUPCION\[00 Taller de Riesgos.xlsm]Datos'!#REF!)</xm:f>
            <x14:dxf>
              <fill>
                <patternFill>
                  <bgColor rgb="FFFFFF00"/>
                </patternFill>
              </fill>
            </x14:dxf>
          </x14:cfRule>
          <x14:cfRule type="expression" priority="211" id="{2A97F8B0-760B-4EA6-856A-30F317BD1B0A}">
            <xm:f>OR($L$9='\\190.0.19.5\Planeacion\RIESGOS\NIVEL_CENTRAL\01 PLANEACION\01 RIESGOS DE CORRUPCION\[00 Taller de Riesgos.xlsm]Datos'!#REF!,$L$9='\\190.0.19.5\Planeacion\RIESGOS\NIVEL_CENTRAL\01 PLANEACION\01 RIESGOS DE CORRUPCION\[00 Taller de Riesgos.xlsm]Datos'!#REF!)</xm:f>
            <x14:dxf>
              <fill>
                <patternFill>
                  <bgColor rgb="FFFFC000"/>
                </patternFill>
              </fill>
            </x14:dxf>
          </x14:cfRule>
          <x14:cfRule type="expression" priority="212" id="{34DB533F-3832-4FC8-BE26-D9131F579A8D}">
            <xm:f>OR($L$9='\\190.0.19.5\Planeacion\RIESGOS\NIVEL_CENTRAL\01 PLANEACION\01 RIESGOS DE CORRUPCION\[00 Taller de Riesgos.xlsm]Datos'!#REF!,$L$9='\\190.0.19.5\Planeacion\RIESGOS\NIVEL_CENTRAL\01 PLANEACION\01 RIESGOS DE CORRUPCION\[00 Taller de Riesgos.xlsm]Datos'!#REF!)</xm:f>
            <x14:dxf>
              <fill>
                <patternFill>
                  <bgColor rgb="FFFF0000"/>
                </patternFill>
              </fill>
            </x14:dxf>
          </x14:cfRule>
          <xm:sqref>L9</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82"/>
  <sheetViews>
    <sheetView tabSelected="1" zoomScale="50" zoomScaleNormal="50" workbookViewId="0">
      <selection sqref="A1:A2"/>
    </sheetView>
  </sheetViews>
  <sheetFormatPr baseColWidth="10" defaultColWidth="11.42578125" defaultRowHeight="14.25"/>
  <cols>
    <col min="1" max="1" width="22.42578125" style="1" customWidth="1" collapsed="1"/>
    <col min="2" max="2" width="26.42578125" style="1" customWidth="1" collapsed="1"/>
    <col min="3" max="3" width="30.5703125" style="1" customWidth="1" collapsed="1"/>
    <col min="4" max="4" width="28" style="1" customWidth="1" collapsed="1"/>
    <col min="5" max="5" width="29.85546875" style="1" customWidth="1" collapsed="1"/>
    <col min="6" max="6" width="31.140625" style="1" customWidth="1"/>
    <col min="7" max="7" width="23.28515625" style="1" customWidth="1"/>
    <col min="8" max="8" width="21.7109375" style="1" customWidth="1"/>
    <col min="9" max="9" width="41" style="1" customWidth="1"/>
    <col min="10" max="10" width="21.7109375" style="1" customWidth="1" collapsed="1"/>
    <col min="11" max="11" width="20.42578125" style="1" customWidth="1" collapsed="1"/>
    <col min="12" max="12" width="41" style="1" customWidth="1" collapsed="1"/>
    <col min="13" max="13" width="18.7109375" style="1" customWidth="1"/>
    <col min="14" max="14" width="31.85546875" style="1" customWidth="1"/>
    <col min="15" max="15" width="21.28515625" style="1" hidden="1" customWidth="1" collapsed="1"/>
    <col min="16" max="16" width="21.85546875" style="1" hidden="1" customWidth="1" collapsed="1"/>
    <col min="17" max="17" width="25.42578125" style="1" hidden="1" customWidth="1" collapsed="1"/>
    <col min="18" max="18" width="20.5703125" style="1" hidden="1" customWidth="1" collapsed="1"/>
    <col min="19" max="19" width="37" style="1" hidden="1" customWidth="1" collapsed="1"/>
    <col min="20" max="20" width="27.42578125" style="1" hidden="1" customWidth="1" collapsed="1"/>
    <col min="21" max="21" width="27.85546875" style="1" hidden="1" customWidth="1"/>
    <col min="22" max="22" width="21.140625" style="1" hidden="1" customWidth="1"/>
    <col min="23" max="23" width="32.5703125" style="1" customWidth="1" collapsed="1"/>
    <col min="24" max="24" width="21.42578125" style="1" customWidth="1" collapsed="1"/>
    <col min="25" max="25" width="29.7109375" style="1" customWidth="1" collapsed="1"/>
    <col min="26" max="26" width="34.28515625" style="1" customWidth="1" collapsed="1"/>
    <col min="27" max="28" width="34.28515625" style="1" customWidth="1"/>
    <col min="29" max="30" width="18.28515625" style="37" bestFit="1" customWidth="1"/>
    <col min="31" max="31" width="18.7109375" style="37" bestFit="1" customWidth="1"/>
    <col min="32" max="33" width="34.28515625" style="1" customWidth="1"/>
    <col min="34" max="34" width="37.5703125" style="1" customWidth="1"/>
    <col min="35" max="35" width="15.28515625" style="1" customWidth="1"/>
    <col min="36" max="36" width="21.7109375" style="1" customWidth="1"/>
    <col min="37" max="37" width="19.42578125" style="1" customWidth="1"/>
    <col min="38" max="38" width="20.28515625" style="1" customWidth="1"/>
    <col min="39" max="39" width="34.28515625" style="1" customWidth="1"/>
    <col min="40" max="40" width="0.7109375" style="1" customWidth="1"/>
    <col min="41" max="49" width="11.42578125" style="1" customWidth="1" collapsed="1"/>
    <col min="50" max="50" width="11.42578125" style="1" collapsed="1"/>
    <col min="51" max="53" width="11.42578125" style="1"/>
    <col min="54" max="16384" width="11.42578125" style="1" collapsed="1"/>
  </cols>
  <sheetData>
    <row r="1" spans="1:40" s="59" customFormat="1" ht="54" customHeight="1">
      <c r="A1" s="176"/>
      <c r="B1" s="177" t="s">
        <v>4</v>
      </c>
      <c r="C1" s="177"/>
      <c r="D1" s="178" t="s">
        <v>108</v>
      </c>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80"/>
      <c r="AL1" s="36" t="s">
        <v>84</v>
      </c>
      <c r="AM1" s="35" t="s">
        <v>109</v>
      </c>
    </row>
    <row r="2" spans="1:40" s="59" customFormat="1" ht="57" customHeight="1">
      <c r="A2" s="176"/>
      <c r="B2" s="177" t="s">
        <v>14</v>
      </c>
      <c r="C2" s="177"/>
      <c r="D2" s="178" t="s">
        <v>110</v>
      </c>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80"/>
      <c r="AL2" s="36" t="s">
        <v>85</v>
      </c>
      <c r="AM2" s="35">
        <v>1</v>
      </c>
    </row>
    <row r="3" spans="1:40" s="42" customFormat="1" ht="18">
      <c r="A3" s="181" t="s">
        <v>112</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39"/>
    </row>
    <row r="4" spans="1:40" s="59" customFormat="1" ht="69.75" customHeight="1">
      <c r="A4" s="201" t="s">
        <v>28</v>
      </c>
      <c r="B4" s="202"/>
      <c r="C4" s="183" t="s">
        <v>111</v>
      </c>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5"/>
      <c r="AN4" s="40"/>
    </row>
    <row r="5" spans="1:40" s="42" customFormat="1" ht="18">
      <c r="A5" s="186"/>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row>
    <row r="6" spans="1:40" ht="25.5" customHeight="1">
      <c r="A6" s="189" t="s">
        <v>86</v>
      </c>
      <c r="B6" s="190"/>
      <c r="C6" s="190"/>
      <c r="D6" s="190"/>
      <c r="E6" s="190"/>
      <c r="F6" s="190"/>
      <c r="G6" s="190"/>
      <c r="H6" s="190"/>
      <c r="I6" s="191"/>
      <c r="J6" s="118" t="s">
        <v>34</v>
      </c>
      <c r="K6" s="119"/>
      <c r="L6" s="119"/>
      <c r="M6" s="119"/>
      <c r="N6" s="119"/>
      <c r="O6" s="119"/>
      <c r="P6" s="119"/>
      <c r="Q6" s="119"/>
      <c r="R6" s="119"/>
      <c r="S6" s="119"/>
      <c r="T6" s="119"/>
      <c r="U6" s="52"/>
      <c r="V6" s="52"/>
      <c r="W6" s="149" t="s">
        <v>182</v>
      </c>
      <c r="X6" s="149"/>
      <c r="Y6" s="149"/>
      <c r="Z6" s="149"/>
      <c r="AA6" s="149"/>
      <c r="AB6" s="149"/>
      <c r="AC6" s="149"/>
      <c r="AD6" s="149"/>
      <c r="AE6" s="149"/>
      <c r="AF6" s="149"/>
      <c r="AG6" s="149"/>
      <c r="AH6" s="149"/>
      <c r="AI6" s="149"/>
      <c r="AJ6" s="149"/>
      <c r="AK6" s="149"/>
      <c r="AL6" s="149"/>
      <c r="AM6" s="149"/>
      <c r="AN6" s="1">
        <v>0</v>
      </c>
    </row>
    <row r="7" spans="1:40" ht="33" customHeight="1">
      <c r="A7" s="118"/>
      <c r="B7" s="119"/>
      <c r="C7" s="119"/>
      <c r="D7" s="119"/>
      <c r="E7" s="119"/>
      <c r="F7" s="119"/>
      <c r="G7" s="119"/>
      <c r="H7" s="119"/>
      <c r="I7" s="120"/>
      <c r="J7" s="192" t="s">
        <v>46</v>
      </c>
      <c r="K7" s="192"/>
      <c r="L7" s="188" t="s">
        <v>10</v>
      </c>
      <c r="M7" s="188"/>
      <c r="N7" s="188"/>
      <c r="O7" s="110" t="s">
        <v>34</v>
      </c>
      <c r="P7" s="110"/>
      <c r="Q7" s="110"/>
      <c r="R7" s="110"/>
      <c r="S7" s="110"/>
      <c r="T7" s="110"/>
      <c r="U7" s="51"/>
      <c r="V7" s="51"/>
      <c r="W7" s="195" t="s">
        <v>94</v>
      </c>
      <c r="X7" s="195"/>
      <c r="Y7" s="195"/>
      <c r="Z7" s="195"/>
      <c r="AA7" s="195"/>
      <c r="AB7" s="195"/>
      <c r="AC7" s="195"/>
      <c r="AD7" s="195"/>
      <c r="AE7" s="195"/>
      <c r="AF7" s="195"/>
      <c r="AG7" s="195"/>
      <c r="AH7" s="195"/>
      <c r="AI7" s="148" t="s">
        <v>60</v>
      </c>
      <c r="AJ7" s="148"/>
      <c r="AK7" s="148"/>
      <c r="AL7" s="148"/>
      <c r="AM7" s="148"/>
      <c r="AN7" s="1">
        <v>50</v>
      </c>
    </row>
    <row r="8" spans="1:40" ht="43.15" customHeight="1">
      <c r="A8" s="193" t="s">
        <v>31</v>
      </c>
      <c r="B8" s="194" t="s">
        <v>4</v>
      </c>
      <c r="C8" s="99" t="s">
        <v>23</v>
      </c>
      <c r="D8" s="193" t="s">
        <v>9</v>
      </c>
      <c r="E8" s="193"/>
      <c r="F8" s="90" t="s">
        <v>24</v>
      </c>
      <c r="G8" s="90" t="s">
        <v>32</v>
      </c>
      <c r="H8" s="90" t="s">
        <v>33</v>
      </c>
      <c r="I8" s="90" t="s">
        <v>22</v>
      </c>
      <c r="J8" s="170" t="s">
        <v>25</v>
      </c>
      <c r="K8" s="170"/>
      <c r="L8" s="188"/>
      <c r="M8" s="188"/>
      <c r="N8" s="188"/>
      <c r="O8" s="171" t="s">
        <v>26</v>
      </c>
      <c r="P8" s="172"/>
      <c r="Q8" s="94" t="s">
        <v>17</v>
      </c>
      <c r="R8" s="188" t="s">
        <v>27</v>
      </c>
      <c r="S8" s="188"/>
      <c r="T8" s="96"/>
      <c r="U8" s="94" t="s">
        <v>87</v>
      </c>
      <c r="V8" s="188" t="s">
        <v>88</v>
      </c>
      <c r="W8" s="196" t="s">
        <v>76</v>
      </c>
      <c r="X8" s="196"/>
      <c r="Y8" s="196"/>
      <c r="Z8" s="197" t="s">
        <v>77</v>
      </c>
      <c r="AA8" s="198"/>
      <c r="AB8" s="199"/>
      <c r="AC8" s="197" t="s">
        <v>95</v>
      </c>
      <c r="AD8" s="198"/>
      <c r="AE8" s="198"/>
      <c r="AF8" s="198"/>
      <c r="AG8" s="199"/>
      <c r="AH8" s="60"/>
      <c r="AI8" s="148" t="s">
        <v>78</v>
      </c>
      <c r="AJ8" s="148"/>
      <c r="AK8" s="148"/>
      <c r="AL8" s="148"/>
      <c r="AM8" s="148" t="s">
        <v>79</v>
      </c>
      <c r="AN8" s="1">
        <v>100</v>
      </c>
    </row>
    <row r="9" spans="1:40" ht="127.5" customHeight="1">
      <c r="A9" s="193"/>
      <c r="B9" s="194"/>
      <c r="C9" s="100"/>
      <c r="D9" s="5" t="s">
        <v>11</v>
      </c>
      <c r="E9" s="47" t="s">
        <v>12</v>
      </c>
      <c r="F9" s="91"/>
      <c r="G9" s="91"/>
      <c r="H9" s="91"/>
      <c r="I9" s="91"/>
      <c r="J9" s="55" t="s">
        <v>15</v>
      </c>
      <c r="K9" s="48" t="s">
        <v>16</v>
      </c>
      <c r="L9" s="50"/>
      <c r="M9" s="57" t="s">
        <v>35</v>
      </c>
      <c r="N9" s="57" t="s">
        <v>89</v>
      </c>
      <c r="O9" s="49" t="s">
        <v>15</v>
      </c>
      <c r="P9" s="55" t="s">
        <v>16</v>
      </c>
      <c r="Q9" s="95"/>
      <c r="R9" s="57" t="s">
        <v>35</v>
      </c>
      <c r="S9" s="57" t="s">
        <v>47</v>
      </c>
      <c r="T9" s="57" t="s">
        <v>13</v>
      </c>
      <c r="U9" s="95"/>
      <c r="V9" s="188"/>
      <c r="W9" s="33" t="s">
        <v>96</v>
      </c>
      <c r="X9" s="33" t="s">
        <v>97</v>
      </c>
      <c r="Y9" s="34" t="s">
        <v>80</v>
      </c>
      <c r="Z9" s="33" t="s">
        <v>81</v>
      </c>
      <c r="AA9" s="33" t="s">
        <v>82</v>
      </c>
      <c r="AB9" s="33" t="s">
        <v>98</v>
      </c>
      <c r="AC9" s="33" t="s">
        <v>99</v>
      </c>
      <c r="AD9" s="33" t="s">
        <v>100</v>
      </c>
      <c r="AE9" s="33" t="s">
        <v>101</v>
      </c>
      <c r="AF9" s="33" t="s">
        <v>102</v>
      </c>
      <c r="AG9" s="33" t="s">
        <v>103</v>
      </c>
      <c r="AH9" s="34" t="s">
        <v>104</v>
      </c>
      <c r="AI9" s="58" t="s">
        <v>105</v>
      </c>
      <c r="AJ9" s="58" t="s">
        <v>106</v>
      </c>
      <c r="AK9" s="58" t="s">
        <v>107</v>
      </c>
      <c r="AL9" s="58" t="s">
        <v>83</v>
      </c>
      <c r="AM9" s="200"/>
      <c r="AN9" s="1">
        <v>0</v>
      </c>
    </row>
    <row r="10" spans="1:40" ht="15">
      <c r="A10" s="165" t="s">
        <v>90</v>
      </c>
      <c r="B10" s="165" t="s">
        <v>146</v>
      </c>
      <c r="C10" s="165" t="s">
        <v>147</v>
      </c>
      <c r="D10" s="44"/>
      <c r="E10" s="44"/>
      <c r="F10" s="44"/>
      <c r="G10" s="45"/>
      <c r="H10" s="45"/>
      <c r="I10" s="46"/>
      <c r="J10" s="28" t="s">
        <v>3</v>
      </c>
      <c r="K10" s="166" t="s">
        <v>0</v>
      </c>
      <c r="L10" s="164" t="s">
        <v>18</v>
      </c>
      <c r="M10" s="164"/>
      <c r="N10" s="164"/>
      <c r="O10" s="28" t="s">
        <v>3</v>
      </c>
      <c r="P10" s="166" t="s">
        <v>0</v>
      </c>
      <c r="Q10" s="162" t="s">
        <v>37</v>
      </c>
      <c r="R10" s="173" t="s">
        <v>18</v>
      </c>
      <c r="S10" s="174"/>
      <c r="T10" s="175"/>
      <c r="U10" s="56"/>
      <c r="V10" s="29" t="s">
        <v>91</v>
      </c>
      <c r="W10" s="61"/>
      <c r="X10" s="61"/>
      <c r="Y10" s="61"/>
      <c r="Z10" s="61"/>
      <c r="AA10" s="61"/>
      <c r="AB10" s="61"/>
      <c r="AC10" s="61"/>
      <c r="AD10" s="61"/>
      <c r="AE10" s="61"/>
      <c r="AF10" s="61"/>
      <c r="AG10" s="61"/>
      <c r="AH10" s="61"/>
      <c r="AI10" s="41"/>
      <c r="AJ10" s="41"/>
      <c r="AK10" s="41"/>
      <c r="AL10" s="41"/>
      <c r="AM10" s="62"/>
      <c r="AN10" s="1">
        <f t="shared" ref="AN10:AN32" si="0">SUM(AI10:AK10)/3</f>
        <v>0</v>
      </c>
    </row>
    <row r="11" spans="1:40" ht="115.5" customHeight="1">
      <c r="A11" s="165"/>
      <c r="B11" s="165"/>
      <c r="C11" s="165"/>
      <c r="D11" s="161" t="s">
        <v>148</v>
      </c>
      <c r="E11" s="161" t="s">
        <v>149</v>
      </c>
      <c r="F11" s="168" t="s">
        <v>150</v>
      </c>
      <c r="G11" s="169" t="s">
        <v>151</v>
      </c>
      <c r="H11" s="169" t="s">
        <v>40</v>
      </c>
      <c r="I11" s="161" t="s">
        <v>152</v>
      </c>
      <c r="J11" s="161" t="s">
        <v>7</v>
      </c>
      <c r="K11" s="166"/>
      <c r="L11" s="31" t="s">
        <v>116</v>
      </c>
      <c r="M11" s="31" t="s">
        <v>117</v>
      </c>
      <c r="N11" s="31" t="s">
        <v>116</v>
      </c>
      <c r="O11" s="161" t="s">
        <v>7</v>
      </c>
      <c r="P11" s="166"/>
      <c r="Q11" s="167"/>
      <c r="R11" s="30" t="s">
        <v>38</v>
      </c>
      <c r="S11" s="31" t="s">
        <v>38</v>
      </c>
      <c r="T11" s="31" t="s">
        <v>38</v>
      </c>
      <c r="U11" s="162" t="s">
        <v>118</v>
      </c>
      <c r="V11" s="162" t="s">
        <v>119</v>
      </c>
      <c r="W11" s="66" t="s">
        <v>183</v>
      </c>
      <c r="X11" s="66" t="s">
        <v>184</v>
      </c>
      <c r="Y11" s="66" t="s">
        <v>185</v>
      </c>
      <c r="Z11" s="66" t="s">
        <v>186</v>
      </c>
      <c r="AA11" s="66" t="s">
        <v>187</v>
      </c>
      <c r="AB11" s="66" t="s">
        <v>188</v>
      </c>
      <c r="AC11" s="66">
        <v>0</v>
      </c>
      <c r="AD11" s="66">
        <v>0</v>
      </c>
      <c r="AE11" s="66">
        <v>0</v>
      </c>
      <c r="AF11" s="66" t="s">
        <v>189</v>
      </c>
      <c r="AG11" s="66" t="s">
        <v>190</v>
      </c>
      <c r="AH11" s="66" t="s">
        <v>191</v>
      </c>
      <c r="AI11" s="67">
        <v>100</v>
      </c>
      <c r="AJ11" s="67">
        <v>50</v>
      </c>
      <c r="AK11" s="67">
        <v>100</v>
      </c>
      <c r="AL11" s="38" t="str">
        <f t="shared" ref="AL11:AL31" si="1">IF(AN11&gt;=83,"BUENO",IF(AN11&gt;66,"REGULAR",IF(AN11=0,"  ",IF(AN11&lt;=50,"MALO"))))</f>
        <v>BUENO</v>
      </c>
      <c r="AM11" s="70" t="s">
        <v>255</v>
      </c>
      <c r="AN11" s="1">
        <f t="shared" si="0"/>
        <v>83.333333333333329</v>
      </c>
    </row>
    <row r="12" spans="1:40" ht="115.5" customHeight="1">
      <c r="A12" s="165"/>
      <c r="B12" s="165"/>
      <c r="C12" s="165"/>
      <c r="D12" s="161"/>
      <c r="E12" s="161" t="s">
        <v>153</v>
      </c>
      <c r="F12" s="168"/>
      <c r="G12" s="169"/>
      <c r="H12" s="169"/>
      <c r="I12" s="161"/>
      <c r="J12" s="161"/>
      <c r="K12" s="166"/>
      <c r="L12" s="31" t="s">
        <v>120</v>
      </c>
      <c r="M12" s="31" t="s">
        <v>117</v>
      </c>
      <c r="N12" s="31" t="s">
        <v>121</v>
      </c>
      <c r="O12" s="161"/>
      <c r="P12" s="166"/>
      <c r="Q12" s="167"/>
      <c r="R12" s="30" t="s">
        <v>38</v>
      </c>
      <c r="S12" s="31" t="s">
        <v>38</v>
      </c>
      <c r="T12" s="31" t="s">
        <v>38</v>
      </c>
      <c r="U12" s="163"/>
      <c r="V12" s="167"/>
      <c r="W12" s="66" t="s">
        <v>192</v>
      </c>
      <c r="X12" s="66" t="s">
        <v>193</v>
      </c>
      <c r="Y12" s="66" t="s">
        <v>194</v>
      </c>
      <c r="Z12" s="66" t="s">
        <v>186</v>
      </c>
      <c r="AA12" s="66" t="s">
        <v>195</v>
      </c>
      <c r="AB12" s="66" t="s">
        <v>196</v>
      </c>
      <c r="AC12" s="66">
        <v>0</v>
      </c>
      <c r="AD12" s="66">
        <v>0</v>
      </c>
      <c r="AE12" s="66">
        <v>0</v>
      </c>
      <c r="AF12" s="66" t="s">
        <v>197</v>
      </c>
      <c r="AG12" s="66" t="s">
        <v>198</v>
      </c>
      <c r="AH12" s="66" t="s">
        <v>199</v>
      </c>
      <c r="AI12" s="67">
        <v>100</v>
      </c>
      <c r="AJ12" s="67">
        <v>50</v>
      </c>
      <c r="AK12" s="67">
        <v>100</v>
      </c>
      <c r="AL12" s="38" t="str">
        <f t="shared" si="1"/>
        <v>BUENO</v>
      </c>
      <c r="AM12" s="70" t="s">
        <v>255</v>
      </c>
      <c r="AN12" s="1">
        <f t="shared" si="0"/>
        <v>83.333333333333329</v>
      </c>
    </row>
    <row r="13" spans="1:40" ht="18">
      <c r="A13" s="165"/>
      <c r="B13" s="165"/>
      <c r="C13" s="165"/>
      <c r="D13" s="161"/>
      <c r="E13" s="161" t="s">
        <v>154</v>
      </c>
      <c r="F13" s="168"/>
      <c r="G13" s="169"/>
      <c r="H13" s="169"/>
      <c r="I13" s="161" t="s">
        <v>115</v>
      </c>
      <c r="J13" s="161"/>
      <c r="K13" s="166"/>
      <c r="L13" s="31" t="s">
        <v>92</v>
      </c>
      <c r="M13" s="31" t="s">
        <v>92</v>
      </c>
      <c r="N13" s="31" t="s">
        <v>92</v>
      </c>
      <c r="O13" s="161"/>
      <c r="P13" s="166"/>
      <c r="Q13" s="167"/>
      <c r="R13" s="30" t="s">
        <v>38</v>
      </c>
      <c r="S13" s="31" t="s">
        <v>38</v>
      </c>
      <c r="T13" s="31" t="s">
        <v>38</v>
      </c>
      <c r="U13" s="162" t="s">
        <v>122</v>
      </c>
      <c r="V13" s="167"/>
      <c r="W13" s="71"/>
      <c r="X13" s="71"/>
      <c r="Y13" s="71"/>
      <c r="Z13" s="71"/>
      <c r="AA13" s="71"/>
      <c r="AB13" s="71"/>
      <c r="AC13" s="71"/>
      <c r="AD13" s="71"/>
      <c r="AE13" s="71"/>
      <c r="AF13" s="71"/>
      <c r="AG13" s="71"/>
      <c r="AH13" s="71"/>
      <c r="AI13" s="63"/>
      <c r="AJ13" s="63"/>
      <c r="AK13" s="63"/>
      <c r="AL13" s="38" t="str">
        <f t="shared" si="1"/>
        <v xml:space="preserve">  </v>
      </c>
      <c r="AM13" s="64"/>
      <c r="AN13" s="1">
        <f t="shared" si="0"/>
        <v>0</v>
      </c>
    </row>
    <row r="14" spans="1:40" ht="18">
      <c r="A14" s="165"/>
      <c r="B14" s="165"/>
      <c r="C14" s="165"/>
      <c r="D14" s="161"/>
      <c r="E14" s="161" t="s">
        <v>155</v>
      </c>
      <c r="F14" s="168"/>
      <c r="G14" s="169"/>
      <c r="H14" s="169"/>
      <c r="I14" s="161"/>
      <c r="J14" s="161"/>
      <c r="K14" s="166"/>
      <c r="L14" s="31" t="s">
        <v>92</v>
      </c>
      <c r="M14" s="31" t="s">
        <v>92</v>
      </c>
      <c r="N14" s="31" t="s">
        <v>92</v>
      </c>
      <c r="O14" s="161"/>
      <c r="P14" s="166"/>
      <c r="Q14" s="167"/>
      <c r="R14" s="30" t="s">
        <v>38</v>
      </c>
      <c r="S14" s="31" t="s">
        <v>38</v>
      </c>
      <c r="T14" s="31" t="s">
        <v>38</v>
      </c>
      <c r="U14" s="163"/>
      <c r="V14" s="167"/>
      <c r="W14" s="65"/>
      <c r="X14" s="65"/>
      <c r="Y14" s="65"/>
      <c r="Z14" s="65"/>
      <c r="AA14" s="65"/>
      <c r="AB14" s="65"/>
      <c r="AC14" s="65"/>
      <c r="AD14" s="65"/>
      <c r="AE14" s="65"/>
      <c r="AF14" s="65"/>
      <c r="AG14" s="65"/>
      <c r="AH14" s="65"/>
      <c r="AI14" s="63"/>
      <c r="AJ14" s="63"/>
      <c r="AK14" s="63"/>
      <c r="AL14" s="38" t="str">
        <f t="shared" si="1"/>
        <v xml:space="preserve">  </v>
      </c>
      <c r="AM14" s="64"/>
      <c r="AN14" s="1">
        <f t="shared" si="0"/>
        <v>0</v>
      </c>
    </row>
    <row r="15" spans="1:40" ht="18">
      <c r="A15" s="165"/>
      <c r="B15" s="165"/>
      <c r="C15" s="165"/>
      <c r="D15" s="161" t="s">
        <v>156</v>
      </c>
      <c r="E15" s="161"/>
      <c r="F15" s="168"/>
      <c r="G15" s="169"/>
      <c r="H15" s="169"/>
      <c r="I15" s="161" t="s">
        <v>157</v>
      </c>
      <c r="J15" s="161"/>
      <c r="K15" s="166"/>
      <c r="L15" s="31" t="s">
        <v>92</v>
      </c>
      <c r="M15" s="31" t="s">
        <v>92</v>
      </c>
      <c r="N15" s="31" t="s">
        <v>92</v>
      </c>
      <c r="O15" s="161"/>
      <c r="P15" s="166"/>
      <c r="Q15" s="167"/>
      <c r="R15" s="30" t="s">
        <v>38</v>
      </c>
      <c r="S15" s="31" t="s">
        <v>38</v>
      </c>
      <c r="T15" s="31" t="s">
        <v>38</v>
      </c>
      <c r="U15" s="162" t="s">
        <v>38</v>
      </c>
      <c r="V15" s="167"/>
      <c r="W15" s="65"/>
      <c r="X15" s="65"/>
      <c r="Y15" s="65"/>
      <c r="Z15" s="65"/>
      <c r="AA15" s="65"/>
      <c r="AB15" s="65"/>
      <c r="AC15" s="65"/>
      <c r="AD15" s="65"/>
      <c r="AE15" s="65"/>
      <c r="AF15" s="65"/>
      <c r="AG15" s="65"/>
      <c r="AH15" s="65"/>
      <c r="AI15" s="63"/>
      <c r="AJ15" s="63"/>
      <c r="AK15" s="63"/>
      <c r="AL15" s="38" t="str">
        <f t="shared" si="1"/>
        <v xml:space="preserve">  </v>
      </c>
      <c r="AM15" s="64"/>
      <c r="AN15" s="1">
        <f t="shared" si="0"/>
        <v>0</v>
      </c>
    </row>
    <row r="16" spans="1:40" ht="18">
      <c r="A16" s="165"/>
      <c r="B16" s="165"/>
      <c r="C16" s="165"/>
      <c r="D16" s="161"/>
      <c r="E16" s="161"/>
      <c r="F16" s="168"/>
      <c r="G16" s="169"/>
      <c r="H16" s="169"/>
      <c r="I16" s="161"/>
      <c r="J16" s="161"/>
      <c r="K16" s="166"/>
      <c r="L16" s="31" t="s">
        <v>92</v>
      </c>
      <c r="M16" s="31" t="s">
        <v>92</v>
      </c>
      <c r="N16" s="31" t="s">
        <v>92</v>
      </c>
      <c r="O16" s="161"/>
      <c r="P16" s="166"/>
      <c r="Q16" s="167"/>
      <c r="R16" s="30" t="s">
        <v>38</v>
      </c>
      <c r="S16" s="31" t="s">
        <v>38</v>
      </c>
      <c r="T16" s="31" t="s">
        <v>38</v>
      </c>
      <c r="U16" s="163"/>
      <c r="V16" s="167"/>
      <c r="W16" s="65"/>
      <c r="X16" s="65"/>
      <c r="Y16" s="65"/>
      <c r="Z16" s="65"/>
      <c r="AA16" s="65"/>
      <c r="AB16" s="65"/>
      <c r="AC16" s="65"/>
      <c r="AD16" s="65"/>
      <c r="AE16" s="65"/>
      <c r="AF16" s="65"/>
      <c r="AG16" s="65"/>
      <c r="AH16" s="65"/>
      <c r="AI16" s="63"/>
      <c r="AJ16" s="63"/>
      <c r="AK16" s="63"/>
      <c r="AL16" s="38" t="str">
        <f t="shared" si="1"/>
        <v xml:space="preserve">  </v>
      </c>
      <c r="AM16" s="64"/>
      <c r="AN16" s="1">
        <f t="shared" si="0"/>
        <v>0</v>
      </c>
    </row>
    <row r="17" spans="1:40" ht="18">
      <c r="A17" s="165"/>
      <c r="B17" s="165"/>
      <c r="C17" s="165"/>
      <c r="D17" s="161"/>
      <c r="E17" s="161"/>
      <c r="F17" s="168"/>
      <c r="G17" s="169"/>
      <c r="H17" s="169"/>
      <c r="I17" s="161" t="s">
        <v>92</v>
      </c>
      <c r="J17" s="161"/>
      <c r="K17" s="166"/>
      <c r="L17" s="31" t="s">
        <v>92</v>
      </c>
      <c r="M17" s="31" t="s">
        <v>92</v>
      </c>
      <c r="N17" s="31" t="s">
        <v>92</v>
      </c>
      <c r="O17" s="161"/>
      <c r="P17" s="166"/>
      <c r="Q17" s="167"/>
      <c r="R17" s="30" t="s">
        <v>38</v>
      </c>
      <c r="S17" s="31" t="s">
        <v>38</v>
      </c>
      <c r="T17" s="31" t="s">
        <v>38</v>
      </c>
      <c r="U17" s="162" t="s">
        <v>38</v>
      </c>
      <c r="V17" s="167"/>
      <c r="W17" s="65"/>
      <c r="X17" s="65"/>
      <c r="Y17" s="65"/>
      <c r="Z17" s="65"/>
      <c r="AA17" s="65"/>
      <c r="AB17" s="65"/>
      <c r="AC17" s="65"/>
      <c r="AD17" s="65"/>
      <c r="AE17" s="65"/>
      <c r="AF17" s="65"/>
      <c r="AG17" s="65"/>
      <c r="AH17" s="65"/>
      <c r="AI17" s="63"/>
      <c r="AJ17" s="63"/>
      <c r="AK17" s="63"/>
      <c r="AL17" s="38" t="str">
        <f t="shared" si="1"/>
        <v xml:space="preserve">  </v>
      </c>
      <c r="AM17" s="64"/>
      <c r="AN17" s="1">
        <f t="shared" si="0"/>
        <v>0</v>
      </c>
    </row>
    <row r="18" spans="1:40" ht="18">
      <c r="A18" s="165"/>
      <c r="B18" s="165"/>
      <c r="C18" s="165"/>
      <c r="D18" s="161"/>
      <c r="E18" s="161"/>
      <c r="F18" s="168"/>
      <c r="G18" s="169"/>
      <c r="H18" s="169"/>
      <c r="I18" s="161"/>
      <c r="J18" s="161"/>
      <c r="K18" s="166"/>
      <c r="L18" s="31" t="s">
        <v>92</v>
      </c>
      <c r="M18" s="31" t="s">
        <v>92</v>
      </c>
      <c r="N18" s="31" t="s">
        <v>92</v>
      </c>
      <c r="O18" s="161"/>
      <c r="P18" s="166"/>
      <c r="Q18" s="167"/>
      <c r="R18" s="30" t="s">
        <v>38</v>
      </c>
      <c r="S18" s="31" t="s">
        <v>38</v>
      </c>
      <c r="T18" s="31" t="s">
        <v>38</v>
      </c>
      <c r="U18" s="163"/>
      <c r="V18" s="167"/>
      <c r="W18" s="65"/>
      <c r="X18" s="65"/>
      <c r="Y18" s="65"/>
      <c r="Z18" s="65"/>
      <c r="AA18" s="65"/>
      <c r="AB18" s="65"/>
      <c r="AC18" s="65"/>
      <c r="AD18" s="65"/>
      <c r="AE18" s="65"/>
      <c r="AF18" s="65"/>
      <c r="AG18" s="65"/>
      <c r="AH18" s="65"/>
      <c r="AI18" s="63"/>
      <c r="AJ18" s="63"/>
      <c r="AK18" s="63"/>
      <c r="AL18" s="38" t="str">
        <f t="shared" si="1"/>
        <v xml:space="preserve">  </v>
      </c>
      <c r="AM18" s="64"/>
      <c r="AN18" s="1">
        <f t="shared" si="0"/>
        <v>0</v>
      </c>
    </row>
    <row r="19" spans="1:40" ht="18">
      <c r="A19" s="165"/>
      <c r="B19" s="165"/>
      <c r="C19" s="165"/>
      <c r="D19" s="161" t="s">
        <v>158</v>
      </c>
      <c r="E19" s="161"/>
      <c r="F19" s="168"/>
      <c r="G19" s="169"/>
      <c r="H19" s="169"/>
      <c r="I19" s="161" t="s">
        <v>92</v>
      </c>
      <c r="J19" s="161"/>
      <c r="K19" s="166"/>
      <c r="L19" s="31" t="s">
        <v>92</v>
      </c>
      <c r="M19" s="31" t="s">
        <v>92</v>
      </c>
      <c r="N19" s="31" t="s">
        <v>92</v>
      </c>
      <c r="O19" s="161"/>
      <c r="P19" s="166"/>
      <c r="Q19" s="167"/>
      <c r="R19" s="30" t="s">
        <v>38</v>
      </c>
      <c r="S19" s="31" t="s">
        <v>38</v>
      </c>
      <c r="T19" s="31" t="s">
        <v>38</v>
      </c>
      <c r="U19" s="162" t="s">
        <v>38</v>
      </c>
      <c r="V19" s="167"/>
      <c r="W19" s="65"/>
      <c r="X19" s="65"/>
      <c r="Y19" s="65"/>
      <c r="Z19" s="65"/>
      <c r="AA19" s="65"/>
      <c r="AB19" s="65"/>
      <c r="AC19" s="65"/>
      <c r="AD19" s="65"/>
      <c r="AE19" s="65"/>
      <c r="AF19" s="65"/>
      <c r="AG19" s="65"/>
      <c r="AH19" s="65"/>
      <c r="AI19" s="63"/>
      <c r="AJ19" s="63"/>
      <c r="AK19" s="63"/>
      <c r="AL19" s="38" t="str">
        <f t="shared" si="1"/>
        <v xml:space="preserve">  </v>
      </c>
      <c r="AM19" s="64"/>
      <c r="AN19" s="1">
        <f t="shared" si="0"/>
        <v>0</v>
      </c>
    </row>
    <row r="20" spans="1:40" ht="18">
      <c r="A20" s="165"/>
      <c r="B20" s="165"/>
      <c r="C20" s="165"/>
      <c r="D20" s="161"/>
      <c r="E20" s="161"/>
      <c r="F20" s="168"/>
      <c r="G20" s="169"/>
      <c r="H20" s="169"/>
      <c r="I20" s="161"/>
      <c r="J20" s="161"/>
      <c r="K20" s="166"/>
      <c r="L20" s="31" t="s">
        <v>92</v>
      </c>
      <c r="M20" s="31" t="s">
        <v>92</v>
      </c>
      <c r="N20" s="31" t="s">
        <v>92</v>
      </c>
      <c r="O20" s="161"/>
      <c r="P20" s="166"/>
      <c r="Q20" s="167"/>
      <c r="R20" s="30" t="s">
        <v>38</v>
      </c>
      <c r="S20" s="31" t="s">
        <v>38</v>
      </c>
      <c r="T20" s="31" t="s">
        <v>38</v>
      </c>
      <c r="U20" s="163"/>
      <c r="V20" s="163"/>
      <c r="W20" s="65"/>
      <c r="X20" s="65"/>
      <c r="Y20" s="65"/>
      <c r="Z20" s="65"/>
      <c r="AA20" s="65"/>
      <c r="AB20" s="65"/>
      <c r="AC20" s="65"/>
      <c r="AD20" s="65"/>
      <c r="AE20" s="65"/>
      <c r="AF20" s="65"/>
      <c r="AG20" s="65"/>
      <c r="AH20" s="65"/>
      <c r="AI20" s="63"/>
      <c r="AJ20" s="63"/>
      <c r="AK20" s="63"/>
      <c r="AL20" s="38" t="str">
        <f t="shared" si="1"/>
        <v xml:space="preserve">  </v>
      </c>
      <c r="AM20" s="64"/>
      <c r="AN20" s="1">
        <f t="shared" si="0"/>
        <v>0</v>
      </c>
    </row>
    <row r="21" spans="1:40" ht="15">
      <c r="A21" s="165"/>
      <c r="B21" s="165"/>
      <c r="C21" s="165"/>
      <c r="D21" s="161"/>
      <c r="E21" s="161"/>
      <c r="F21" s="168"/>
      <c r="G21" s="169"/>
      <c r="H21" s="169"/>
      <c r="I21" s="161" t="s">
        <v>92</v>
      </c>
      <c r="J21" s="28" t="s">
        <v>2</v>
      </c>
      <c r="K21" s="166"/>
      <c r="L21" s="164" t="s">
        <v>19</v>
      </c>
      <c r="M21" s="164"/>
      <c r="N21" s="164"/>
      <c r="O21" s="28" t="s">
        <v>2</v>
      </c>
      <c r="P21" s="166"/>
      <c r="Q21" s="167"/>
      <c r="R21" s="164" t="s">
        <v>19</v>
      </c>
      <c r="S21" s="164"/>
      <c r="T21" s="164"/>
      <c r="U21" s="56"/>
      <c r="V21" s="32" t="s">
        <v>93</v>
      </c>
      <c r="W21" s="61"/>
      <c r="X21" s="61"/>
      <c r="Y21" s="61"/>
      <c r="Z21" s="61"/>
      <c r="AA21" s="61"/>
      <c r="AB21" s="61"/>
      <c r="AC21" s="61"/>
      <c r="AD21" s="61"/>
      <c r="AE21" s="61"/>
      <c r="AF21" s="61"/>
      <c r="AG21" s="61"/>
      <c r="AH21" s="61"/>
      <c r="AI21" s="41"/>
      <c r="AJ21" s="41"/>
      <c r="AK21" s="41"/>
      <c r="AL21" s="41"/>
      <c r="AM21" s="62"/>
      <c r="AN21" s="1">
        <f t="shared" si="0"/>
        <v>0</v>
      </c>
    </row>
    <row r="22" spans="1:40" ht="270" customHeight="1">
      <c r="A22" s="165"/>
      <c r="B22" s="165"/>
      <c r="C22" s="165"/>
      <c r="D22" s="161"/>
      <c r="E22" s="161"/>
      <c r="F22" s="168"/>
      <c r="G22" s="169"/>
      <c r="H22" s="169"/>
      <c r="I22" s="161"/>
      <c r="J22" s="161" t="s">
        <v>42</v>
      </c>
      <c r="K22" s="166"/>
      <c r="L22" s="72" t="s">
        <v>118</v>
      </c>
      <c r="M22" s="31" t="s">
        <v>123</v>
      </c>
      <c r="N22" s="31" t="s">
        <v>124</v>
      </c>
      <c r="O22" s="161" t="s">
        <v>42</v>
      </c>
      <c r="P22" s="166"/>
      <c r="Q22" s="167"/>
      <c r="R22" s="30" t="s">
        <v>38</v>
      </c>
      <c r="S22" s="31" t="s">
        <v>38</v>
      </c>
      <c r="T22" s="31" t="s">
        <v>38</v>
      </c>
      <c r="U22" s="162" t="s">
        <v>38</v>
      </c>
      <c r="V22" s="162" t="s">
        <v>125</v>
      </c>
      <c r="W22" s="66" t="s">
        <v>200</v>
      </c>
      <c r="X22" s="66" t="s">
        <v>200</v>
      </c>
      <c r="Y22" s="66" t="s">
        <v>201</v>
      </c>
      <c r="Z22" s="66" t="s">
        <v>200</v>
      </c>
      <c r="AA22" s="66" t="s">
        <v>201</v>
      </c>
      <c r="AB22" s="66">
        <v>0</v>
      </c>
      <c r="AC22" s="66">
        <v>0</v>
      </c>
      <c r="AD22" s="66">
        <v>0</v>
      </c>
      <c r="AE22" s="66" t="s">
        <v>201</v>
      </c>
      <c r="AF22" s="66" t="s">
        <v>201</v>
      </c>
      <c r="AG22" s="66" t="s">
        <v>201</v>
      </c>
      <c r="AH22" s="66" t="s">
        <v>201</v>
      </c>
      <c r="AI22" s="67">
        <v>100</v>
      </c>
      <c r="AJ22" s="67">
        <v>100</v>
      </c>
      <c r="AK22" s="67">
        <v>100</v>
      </c>
      <c r="AL22" s="38" t="str">
        <f t="shared" si="1"/>
        <v>BUENO</v>
      </c>
      <c r="AM22" s="70" t="s">
        <v>256</v>
      </c>
      <c r="AN22" s="1">
        <f t="shared" si="0"/>
        <v>100</v>
      </c>
    </row>
    <row r="23" spans="1:40" ht="128.25" customHeight="1">
      <c r="A23" s="165"/>
      <c r="B23" s="165"/>
      <c r="C23" s="165"/>
      <c r="D23" s="161" t="s">
        <v>159</v>
      </c>
      <c r="E23" s="161"/>
      <c r="F23" s="168"/>
      <c r="G23" s="169"/>
      <c r="H23" s="169"/>
      <c r="I23" s="161" t="s">
        <v>92</v>
      </c>
      <c r="J23" s="161"/>
      <c r="K23" s="166"/>
      <c r="L23" s="31" t="s">
        <v>122</v>
      </c>
      <c r="M23" s="31" t="s">
        <v>123</v>
      </c>
      <c r="N23" s="31" t="s">
        <v>126</v>
      </c>
      <c r="O23" s="161"/>
      <c r="P23" s="166"/>
      <c r="Q23" s="167"/>
      <c r="R23" s="30" t="s">
        <v>38</v>
      </c>
      <c r="S23" s="31" t="s">
        <v>38</v>
      </c>
      <c r="T23" s="31" t="s">
        <v>38</v>
      </c>
      <c r="U23" s="163"/>
      <c r="V23" s="167"/>
      <c r="W23" s="66" t="s">
        <v>200</v>
      </c>
      <c r="X23" s="66" t="s">
        <v>201</v>
      </c>
      <c r="Y23" s="66" t="s">
        <v>200</v>
      </c>
      <c r="Z23" s="66" t="s">
        <v>201</v>
      </c>
      <c r="AA23" s="66">
        <v>0</v>
      </c>
      <c r="AB23" s="66">
        <v>0</v>
      </c>
      <c r="AC23" s="66">
        <v>0</v>
      </c>
      <c r="AD23" s="66" t="s">
        <v>201</v>
      </c>
      <c r="AE23" s="66" t="s">
        <v>201</v>
      </c>
      <c r="AF23" s="66" t="s">
        <v>201</v>
      </c>
      <c r="AG23" s="66" t="s">
        <v>201</v>
      </c>
      <c r="AH23" s="66" t="s">
        <v>202</v>
      </c>
      <c r="AI23" s="67">
        <v>100</v>
      </c>
      <c r="AJ23" s="67">
        <v>100</v>
      </c>
      <c r="AK23" s="67">
        <v>100</v>
      </c>
      <c r="AL23" s="38" t="str">
        <f t="shared" si="1"/>
        <v>BUENO</v>
      </c>
      <c r="AM23" s="70" t="s">
        <v>256</v>
      </c>
      <c r="AN23" s="1">
        <f t="shared" si="0"/>
        <v>100</v>
      </c>
    </row>
    <row r="24" spans="1:40" ht="18">
      <c r="A24" s="165"/>
      <c r="B24" s="165"/>
      <c r="C24" s="165"/>
      <c r="D24" s="161"/>
      <c r="E24" s="161"/>
      <c r="F24" s="168"/>
      <c r="G24" s="169"/>
      <c r="H24" s="169"/>
      <c r="I24" s="161"/>
      <c r="J24" s="161"/>
      <c r="K24" s="166"/>
      <c r="L24" s="31" t="s">
        <v>92</v>
      </c>
      <c r="M24" s="31" t="s">
        <v>92</v>
      </c>
      <c r="N24" s="31" t="s">
        <v>92</v>
      </c>
      <c r="O24" s="161"/>
      <c r="P24" s="166"/>
      <c r="Q24" s="167"/>
      <c r="R24" s="30" t="s">
        <v>38</v>
      </c>
      <c r="S24" s="31" t="s">
        <v>38</v>
      </c>
      <c r="T24" s="31" t="s">
        <v>38</v>
      </c>
      <c r="U24" s="162" t="s">
        <v>38</v>
      </c>
      <c r="V24" s="167"/>
      <c r="W24" s="65"/>
      <c r="X24" s="65"/>
      <c r="Y24" s="65"/>
      <c r="Z24" s="65"/>
      <c r="AA24" s="65"/>
      <c r="AB24" s="65"/>
      <c r="AC24" s="65"/>
      <c r="AD24" s="65"/>
      <c r="AE24" s="65"/>
      <c r="AF24" s="65"/>
      <c r="AG24" s="65"/>
      <c r="AH24" s="65"/>
      <c r="AI24" s="63"/>
      <c r="AJ24" s="63"/>
      <c r="AK24" s="63"/>
      <c r="AL24" s="38" t="str">
        <f t="shared" si="1"/>
        <v xml:space="preserve">  </v>
      </c>
      <c r="AM24" s="64"/>
      <c r="AN24" s="1">
        <f t="shared" si="0"/>
        <v>0</v>
      </c>
    </row>
    <row r="25" spans="1:40" ht="18">
      <c r="A25" s="165"/>
      <c r="B25" s="165"/>
      <c r="C25" s="165"/>
      <c r="D25" s="161"/>
      <c r="E25" s="161"/>
      <c r="F25" s="168"/>
      <c r="G25" s="169"/>
      <c r="H25" s="169"/>
      <c r="I25" s="161" t="s">
        <v>92</v>
      </c>
      <c r="J25" s="161"/>
      <c r="K25" s="166"/>
      <c r="L25" s="31" t="s">
        <v>92</v>
      </c>
      <c r="M25" s="31" t="s">
        <v>92</v>
      </c>
      <c r="N25" s="31" t="s">
        <v>92</v>
      </c>
      <c r="O25" s="161"/>
      <c r="P25" s="166"/>
      <c r="Q25" s="167"/>
      <c r="R25" s="30" t="s">
        <v>38</v>
      </c>
      <c r="S25" s="31" t="s">
        <v>38</v>
      </c>
      <c r="T25" s="31" t="s">
        <v>38</v>
      </c>
      <c r="U25" s="163"/>
      <c r="V25" s="167"/>
      <c r="W25" s="65"/>
      <c r="X25" s="65"/>
      <c r="Y25" s="65"/>
      <c r="Z25" s="65"/>
      <c r="AA25" s="65"/>
      <c r="AB25" s="65"/>
      <c r="AC25" s="65"/>
      <c r="AD25" s="65"/>
      <c r="AE25" s="65"/>
      <c r="AF25" s="65"/>
      <c r="AG25" s="65"/>
      <c r="AH25" s="65"/>
      <c r="AI25" s="63"/>
      <c r="AJ25" s="63"/>
      <c r="AK25" s="63"/>
      <c r="AL25" s="38" t="str">
        <f t="shared" si="1"/>
        <v xml:space="preserve">  </v>
      </c>
      <c r="AM25" s="64"/>
      <c r="AN25" s="1">
        <f t="shared" si="0"/>
        <v>0</v>
      </c>
    </row>
    <row r="26" spans="1:40" ht="18">
      <c r="A26" s="165"/>
      <c r="B26" s="165"/>
      <c r="C26" s="165"/>
      <c r="D26" s="161"/>
      <c r="E26" s="161"/>
      <c r="F26" s="168"/>
      <c r="G26" s="169"/>
      <c r="H26" s="169"/>
      <c r="I26" s="161"/>
      <c r="J26" s="161"/>
      <c r="K26" s="166"/>
      <c r="L26" s="31" t="s">
        <v>92</v>
      </c>
      <c r="M26" s="31" t="s">
        <v>92</v>
      </c>
      <c r="N26" s="31" t="s">
        <v>92</v>
      </c>
      <c r="O26" s="161"/>
      <c r="P26" s="166"/>
      <c r="Q26" s="167"/>
      <c r="R26" s="30" t="s">
        <v>38</v>
      </c>
      <c r="S26" s="31" t="s">
        <v>38</v>
      </c>
      <c r="T26" s="31" t="s">
        <v>38</v>
      </c>
      <c r="U26" s="162" t="s">
        <v>38</v>
      </c>
      <c r="V26" s="167"/>
      <c r="W26" s="65"/>
      <c r="X26" s="65"/>
      <c r="Y26" s="65"/>
      <c r="Z26" s="65"/>
      <c r="AA26" s="65"/>
      <c r="AB26" s="65"/>
      <c r="AC26" s="65"/>
      <c r="AD26" s="65"/>
      <c r="AE26" s="65"/>
      <c r="AF26" s="65"/>
      <c r="AG26" s="65"/>
      <c r="AH26" s="65"/>
      <c r="AI26" s="63"/>
      <c r="AJ26" s="63"/>
      <c r="AK26" s="63"/>
      <c r="AL26" s="38" t="str">
        <f t="shared" si="1"/>
        <v xml:space="preserve">  </v>
      </c>
      <c r="AM26" s="64"/>
      <c r="AN26" s="1">
        <f t="shared" si="0"/>
        <v>0</v>
      </c>
    </row>
    <row r="27" spans="1:40" ht="18">
      <c r="A27" s="165"/>
      <c r="B27" s="165"/>
      <c r="C27" s="165"/>
      <c r="D27" s="161"/>
      <c r="E27" s="161"/>
      <c r="F27" s="168"/>
      <c r="G27" s="169"/>
      <c r="H27" s="169"/>
      <c r="I27" s="161" t="s">
        <v>92</v>
      </c>
      <c r="J27" s="161"/>
      <c r="K27" s="166"/>
      <c r="L27" s="31" t="s">
        <v>92</v>
      </c>
      <c r="M27" s="31" t="s">
        <v>92</v>
      </c>
      <c r="N27" s="31" t="s">
        <v>92</v>
      </c>
      <c r="O27" s="161"/>
      <c r="P27" s="166"/>
      <c r="Q27" s="167"/>
      <c r="R27" s="30" t="s">
        <v>38</v>
      </c>
      <c r="S27" s="31" t="s">
        <v>38</v>
      </c>
      <c r="T27" s="31" t="s">
        <v>38</v>
      </c>
      <c r="U27" s="163"/>
      <c r="V27" s="167"/>
      <c r="W27" s="65"/>
      <c r="X27" s="65"/>
      <c r="Y27" s="65"/>
      <c r="Z27" s="65"/>
      <c r="AA27" s="65"/>
      <c r="AB27" s="65"/>
      <c r="AC27" s="65"/>
      <c r="AD27" s="65"/>
      <c r="AE27" s="65"/>
      <c r="AF27" s="65"/>
      <c r="AG27" s="65"/>
      <c r="AH27" s="65"/>
      <c r="AI27" s="63"/>
      <c r="AJ27" s="63"/>
      <c r="AK27" s="63"/>
      <c r="AL27" s="38" t="str">
        <f t="shared" si="1"/>
        <v xml:space="preserve">  </v>
      </c>
      <c r="AM27" s="64"/>
      <c r="AN27" s="1">
        <f t="shared" si="0"/>
        <v>0</v>
      </c>
    </row>
    <row r="28" spans="1:40" ht="18">
      <c r="A28" s="165"/>
      <c r="B28" s="165"/>
      <c r="C28" s="165"/>
      <c r="D28" s="161"/>
      <c r="E28" s="161"/>
      <c r="F28" s="168"/>
      <c r="G28" s="169"/>
      <c r="H28" s="169"/>
      <c r="I28" s="161"/>
      <c r="J28" s="161"/>
      <c r="K28" s="166"/>
      <c r="L28" s="31" t="s">
        <v>92</v>
      </c>
      <c r="M28" s="31" t="s">
        <v>92</v>
      </c>
      <c r="N28" s="31" t="s">
        <v>92</v>
      </c>
      <c r="O28" s="161"/>
      <c r="P28" s="166"/>
      <c r="Q28" s="167"/>
      <c r="R28" s="30" t="s">
        <v>38</v>
      </c>
      <c r="S28" s="31" t="s">
        <v>38</v>
      </c>
      <c r="T28" s="31" t="s">
        <v>38</v>
      </c>
      <c r="U28" s="162" t="s">
        <v>38</v>
      </c>
      <c r="V28" s="167"/>
      <c r="W28" s="65"/>
      <c r="X28" s="65"/>
      <c r="Y28" s="65"/>
      <c r="Z28" s="65"/>
      <c r="AA28" s="65"/>
      <c r="AB28" s="65"/>
      <c r="AC28" s="65"/>
      <c r="AD28" s="65"/>
      <c r="AE28" s="65"/>
      <c r="AF28" s="65"/>
      <c r="AG28" s="65"/>
      <c r="AH28" s="65"/>
      <c r="AI28" s="63"/>
      <c r="AJ28" s="63"/>
      <c r="AK28" s="63"/>
      <c r="AL28" s="38" t="str">
        <f t="shared" si="1"/>
        <v xml:space="preserve">  </v>
      </c>
      <c r="AM28" s="64"/>
      <c r="AN28" s="1">
        <f t="shared" si="0"/>
        <v>0</v>
      </c>
    </row>
    <row r="29" spans="1:40" ht="18">
      <c r="A29" s="165"/>
      <c r="B29" s="165"/>
      <c r="C29" s="165"/>
      <c r="D29" s="161"/>
      <c r="E29" s="161"/>
      <c r="F29" s="168"/>
      <c r="G29" s="169"/>
      <c r="H29" s="169"/>
      <c r="I29" s="54" t="s">
        <v>92</v>
      </c>
      <c r="J29" s="161"/>
      <c r="K29" s="166"/>
      <c r="L29" s="31" t="s">
        <v>92</v>
      </c>
      <c r="M29" s="31" t="s">
        <v>92</v>
      </c>
      <c r="N29" s="31" t="s">
        <v>92</v>
      </c>
      <c r="O29" s="161"/>
      <c r="P29" s="166"/>
      <c r="Q29" s="167"/>
      <c r="R29" s="30" t="s">
        <v>38</v>
      </c>
      <c r="S29" s="31" t="s">
        <v>38</v>
      </c>
      <c r="T29" s="31" t="s">
        <v>38</v>
      </c>
      <c r="U29" s="163"/>
      <c r="V29" s="167"/>
      <c r="W29" s="65"/>
      <c r="X29" s="65"/>
      <c r="Y29" s="65"/>
      <c r="Z29" s="65"/>
      <c r="AA29" s="65"/>
      <c r="AB29" s="65"/>
      <c r="AC29" s="65"/>
      <c r="AD29" s="65"/>
      <c r="AE29" s="65"/>
      <c r="AF29" s="65"/>
      <c r="AG29" s="65"/>
      <c r="AH29" s="65"/>
      <c r="AI29" s="63"/>
      <c r="AJ29" s="63"/>
      <c r="AK29" s="63"/>
      <c r="AL29" s="38" t="str">
        <f t="shared" si="1"/>
        <v xml:space="preserve">  </v>
      </c>
      <c r="AM29" s="64"/>
      <c r="AN29" s="1">
        <f t="shared" si="0"/>
        <v>0</v>
      </c>
    </row>
    <row r="30" spans="1:40" ht="18">
      <c r="A30" s="165"/>
      <c r="B30" s="165"/>
      <c r="C30" s="165"/>
      <c r="D30" s="161"/>
      <c r="E30" s="161"/>
      <c r="F30" s="168"/>
      <c r="G30" s="169"/>
      <c r="H30" s="169"/>
      <c r="I30" s="54" t="s">
        <v>92</v>
      </c>
      <c r="J30" s="161"/>
      <c r="K30" s="166"/>
      <c r="L30" s="31" t="s">
        <v>92</v>
      </c>
      <c r="M30" s="31" t="s">
        <v>92</v>
      </c>
      <c r="N30" s="31" t="s">
        <v>92</v>
      </c>
      <c r="O30" s="161"/>
      <c r="P30" s="166"/>
      <c r="Q30" s="167"/>
      <c r="R30" s="30" t="s">
        <v>38</v>
      </c>
      <c r="S30" s="31" t="s">
        <v>38</v>
      </c>
      <c r="T30" s="31" t="s">
        <v>38</v>
      </c>
      <c r="U30" s="162" t="s">
        <v>38</v>
      </c>
      <c r="V30" s="167"/>
      <c r="W30" s="65"/>
      <c r="X30" s="65"/>
      <c r="Y30" s="65"/>
      <c r="Z30" s="65"/>
      <c r="AA30" s="65"/>
      <c r="AB30" s="65"/>
      <c r="AC30" s="65"/>
      <c r="AD30" s="65"/>
      <c r="AE30" s="65"/>
      <c r="AF30" s="65"/>
      <c r="AG30" s="65"/>
      <c r="AH30" s="65"/>
      <c r="AI30" s="63"/>
      <c r="AJ30" s="63"/>
      <c r="AK30" s="63"/>
      <c r="AL30" s="38" t="str">
        <f t="shared" si="1"/>
        <v xml:space="preserve">  </v>
      </c>
      <c r="AM30" s="64"/>
      <c r="AN30" s="1">
        <f t="shared" si="0"/>
        <v>0</v>
      </c>
    </row>
    <row r="31" spans="1:40" ht="18">
      <c r="A31" s="165"/>
      <c r="B31" s="165"/>
      <c r="C31" s="165"/>
      <c r="D31" s="161"/>
      <c r="E31" s="161"/>
      <c r="F31" s="168"/>
      <c r="G31" s="169"/>
      <c r="H31" s="169"/>
      <c r="I31" s="54" t="s">
        <v>92</v>
      </c>
      <c r="J31" s="161"/>
      <c r="K31" s="166"/>
      <c r="L31" s="31" t="s">
        <v>92</v>
      </c>
      <c r="M31" s="31" t="s">
        <v>92</v>
      </c>
      <c r="N31" s="31" t="s">
        <v>92</v>
      </c>
      <c r="O31" s="161"/>
      <c r="P31" s="166"/>
      <c r="Q31" s="163"/>
      <c r="R31" s="30" t="s">
        <v>38</v>
      </c>
      <c r="S31" s="31" t="s">
        <v>38</v>
      </c>
      <c r="T31" s="31" t="s">
        <v>38</v>
      </c>
      <c r="U31" s="163"/>
      <c r="V31" s="163"/>
      <c r="W31" s="65"/>
      <c r="X31" s="65"/>
      <c r="Y31" s="65"/>
      <c r="Z31" s="65"/>
      <c r="AA31" s="65"/>
      <c r="AB31" s="65"/>
      <c r="AC31" s="65"/>
      <c r="AD31" s="65"/>
      <c r="AE31" s="65"/>
      <c r="AF31" s="65"/>
      <c r="AG31" s="65"/>
      <c r="AH31" s="65"/>
      <c r="AI31" s="63"/>
      <c r="AJ31" s="63"/>
      <c r="AK31" s="63"/>
      <c r="AL31" s="38" t="str">
        <f t="shared" si="1"/>
        <v xml:space="preserve">  </v>
      </c>
      <c r="AM31" s="64"/>
      <c r="AN31" s="1">
        <f t="shared" si="0"/>
        <v>0</v>
      </c>
    </row>
    <row r="32" spans="1:40" ht="15">
      <c r="A32" s="165" t="s">
        <v>90</v>
      </c>
      <c r="B32" s="165" t="s">
        <v>146</v>
      </c>
      <c r="C32" s="165" t="s">
        <v>147</v>
      </c>
      <c r="D32" s="44"/>
      <c r="E32" s="44"/>
      <c r="F32" s="44"/>
      <c r="G32" s="45"/>
      <c r="H32" s="45"/>
      <c r="I32" s="46"/>
      <c r="J32" s="28" t="s">
        <v>3</v>
      </c>
      <c r="K32" s="166" t="s">
        <v>0</v>
      </c>
      <c r="L32" s="164" t="s">
        <v>18</v>
      </c>
      <c r="M32" s="164"/>
      <c r="N32" s="164"/>
      <c r="O32" s="28" t="s">
        <v>3</v>
      </c>
      <c r="P32" s="166" t="s">
        <v>0</v>
      </c>
      <c r="Q32" s="162" t="s">
        <v>37</v>
      </c>
      <c r="R32" s="164" t="s">
        <v>18</v>
      </c>
      <c r="S32" s="164"/>
      <c r="T32" s="164"/>
      <c r="U32" s="56"/>
      <c r="V32" s="29" t="s">
        <v>91</v>
      </c>
      <c r="W32" s="61"/>
      <c r="X32" s="61"/>
      <c r="Y32" s="61"/>
      <c r="Z32" s="61"/>
      <c r="AA32" s="61"/>
      <c r="AB32" s="61"/>
      <c r="AC32" s="61"/>
      <c r="AD32" s="61"/>
      <c r="AE32" s="61"/>
      <c r="AF32" s="61"/>
      <c r="AG32" s="61"/>
      <c r="AH32" s="61"/>
      <c r="AI32" s="41"/>
      <c r="AJ32" s="41"/>
      <c r="AK32" s="41"/>
      <c r="AL32" s="41"/>
      <c r="AM32" s="62"/>
      <c r="AN32" s="1">
        <f t="shared" si="0"/>
        <v>0</v>
      </c>
    </row>
    <row r="33" spans="1:40" ht="108" customHeight="1">
      <c r="A33" s="165"/>
      <c r="B33" s="165"/>
      <c r="C33" s="165"/>
      <c r="D33" s="161" t="s">
        <v>160</v>
      </c>
      <c r="E33" s="161" t="s">
        <v>161</v>
      </c>
      <c r="F33" s="168" t="s">
        <v>162</v>
      </c>
      <c r="G33" s="169" t="s">
        <v>163</v>
      </c>
      <c r="H33" s="169" t="s">
        <v>40</v>
      </c>
      <c r="I33" s="161" t="s">
        <v>164</v>
      </c>
      <c r="J33" s="161" t="s">
        <v>127</v>
      </c>
      <c r="K33" s="166"/>
      <c r="L33" s="31" t="s">
        <v>128</v>
      </c>
      <c r="M33" s="31" t="s">
        <v>113</v>
      </c>
      <c r="N33" s="31" t="s">
        <v>128</v>
      </c>
      <c r="O33" s="161" t="s">
        <v>7</v>
      </c>
      <c r="P33" s="166"/>
      <c r="Q33" s="167"/>
      <c r="R33" s="30" t="s">
        <v>38</v>
      </c>
      <c r="S33" s="31" t="s">
        <v>38</v>
      </c>
      <c r="T33" s="31" t="s">
        <v>38</v>
      </c>
      <c r="U33" s="162" t="s">
        <v>129</v>
      </c>
      <c r="V33" s="162" t="s">
        <v>119</v>
      </c>
      <c r="W33" s="66" t="s">
        <v>203</v>
      </c>
      <c r="X33" s="66" t="s">
        <v>204</v>
      </c>
      <c r="Y33" s="66" t="s">
        <v>205</v>
      </c>
      <c r="Z33" s="66" t="s">
        <v>206</v>
      </c>
      <c r="AA33" s="66" t="s">
        <v>207</v>
      </c>
      <c r="AB33" s="66" t="s">
        <v>208</v>
      </c>
      <c r="AC33" s="66">
        <v>4</v>
      </c>
      <c r="AD33" s="66">
        <v>4</v>
      </c>
      <c r="AE33" s="66">
        <v>4</v>
      </c>
      <c r="AF33" s="66" t="s">
        <v>209</v>
      </c>
      <c r="AG33" s="66" t="s">
        <v>210</v>
      </c>
      <c r="AH33" s="66" t="s">
        <v>211</v>
      </c>
      <c r="AI33" s="67">
        <v>100</v>
      </c>
      <c r="AJ33" s="67">
        <v>50</v>
      </c>
      <c r="AK33" s="67">
        <v>50</v>
      </c>
      <c r="AL33" s="38" t="str">
        <f t="shared" ref="AL33:AL75" si="2">IF(AN33&gt;=83,"BUENO",IF(AN33&gt;66,"REGULAR",IF(AN33=0,"  ",IF(AN33&lt;=50,"MALO"))))</f>
        <v>REGULAR</v>
      </c>
      <c r="AM33" s="70" t="s">
        <v>257</v>
      </c>
      <c r="AN33" s="1">
        <f t="shared" ref="AN33:AN75" si="3">SUM(AI33:AK33)/3</f>
        <v>66.666666666666671</v>
      </c>
    </row>
    <row r="34" spans="1:40" ht="108" customHeight="1">
      <c r="A34" s="165"/>
      <c r="B34" s="165"/>
      <c r="C34" s="165"/>
      <c r="D34" s="161"/>
      <c r="E34" s="161" t="s">
        <v>153</v>
      </c>
      <c r="F34" s="168"/>
      <c r="G34" s="169"/>
      <c r="H34" s="169"/>
      <c r="I34" s="161"/>
      <c r="J34" s="161"/>
      <c r="K34" s="166"/>
      <c r="L34" s="31" t="s">
        <v>130</v>
      </c>
      <c r="M34" s="31" t="s">
        <v>113</v>
      </c>
      <c r="N34" s="31" t="s">
        <v>130</v>
      </c>
      <c r="O34" s="161"/>
      <c r="P34" s="166"/>
      <c r="Q34" s="167"/>
      <c r="R34" s="30" t="s">
        <v>38</v>
      </c>
      <c r="S34" s="31" t="s">
        <v>38</v>
      </c>
      <c r="T34" s="31" t="s">
        <v>38</v>
      </c>
      <c r="U34" s="163"/>
      <c r="V34" s="167"/>
      <c r="W34" s="66" t="s">
        <v>212</v>
      </c>
      <c r="X34" s="66" t="s">
        <v>204</v>
      </c>
      <c r="Y34" s="66" t="s">
        <v>213</v>
      </c>
      <c r="Z34" s="66" t="s">
        <v>214</v>
      </c>
      <c r="AA34" s="66" t="s">
        <v>215</v>
      </c>
      <c r="AB34" s="66" t="s">
        <v>216</v>
      </c>
      <c r="AC34" s="66">
        <v>4</v>
      </c>
      <c r="AD34" s="66">
        <v>4</v>
      </c>
      <c r="AE34" s="66">
        <v>4</v>
      </c>
      <c r="AF34" s="66" t="s">
        <v>217</v>
      </c>
      <c r="AG34" s="66" t="s">
        <v>218</v>
      </c>
      <c r="AH34" s="66" t="s">
        <v>219</v>
      </c>
      <c r="AI34" s="67">
        <v>100</v>
      </c>
      <c r="AJ34" s="67">
        <v>50</v>
      </c>
      <c r="AK34" s="67">
        <v>50</v>
      </c>
      <c r="AL34" s="38" t="str">
        <f t="shared" si="2"/>
        <v>REGULAR</v>
      </c>
      <c r="AM34" s="70" t="s">
        <v>257</v>
      </c>
      <c r="AN34" s="1">
        <f t="shared" si="3"/>
        <v>66.666666666666671</v>
      </c>
    </row>
    <row r="35" spans="1:40" ht="18">
      <c r="A35" s="165"/>
      <c r="B35" s="165"/>
      <c r="C35" s="165"/>
      <c r="D35" s="161"/>
      <c r="E35" s="161" t="s">
        <v>154</v>
      </c>
      <c r="F35" s="168"/>
      <c r="G35" s="169"/>
      <c r="H35" s="169"/>
      <c r="I35" s="161" t="s">
        <v>115</v>
      </c>
      <c r="J35" s="161"/>
      <c r="K35" s="166"/>
      <c r="L35" s="31" t="s">
        <v>92</v>
      </c>
      <c r="M35" s="31" t="s">
        <v>92</v>
      </c>
      <c r="N35" s="31" t="s">
        <v>92</v>
      </c>
      <c r="O35" s="161"/>
      <c r="P35" s="166"/>
      <c r="Q35" s="167"/>
      <c r="R35" s="30" t="s">
        <v>38</v>
      </c>
      <c r="S35" s="31" t="s">
        <v>38</v>
      </c>
      <c r="T35" s="31" t="s">
        <v>38</v>
      </c>
      <c r="U35" s="162" t="s">
        <v>38</v>
      </c>
      <c r="V35" s="167"/>
      <c r="W35" s="65"/>
      <c r="X35" s="65"/>
      <c r="Y35" s="65"/>
      <c r="Z35" s="65"/>
      <c r="AA35" s="65"/>
      <c r="AB35" s="65"/>
      <c r="AC35" s="65"/>
      <c r="AD35" s="65"/>
      <c r="AE35" s="65"/>
      <c r="AF35" s="65"/>
      <c r="AG35" s="65"/>
      <c r="AH35" s="65"/>
      <c r="AI35" s="63"/>
      <c r="AJ35" s="63"/>
      <c r="AK35" s="63"/>
      <c r="AL35" s="38" t="str">
        <f t="shared" si="2"/>
        <v xml:space="preserve">  </v>
      </c>
      <c r="AM35" s="64"/>
      <c r="AN35" s="1">
        <f t="shared" si="3"/>
        <v>0</v>
      </c>
    </row>
    <row r="36" spans="1:40" ht="18">
      <c r="A36" s="165"/>
      <c r="B36" s="165"/>
      <c r="C36" s="165"/>
      <c r="D36" s="161"/>
      <c r="E36" s="161" t="s">
        <v>155</v>
      </c>
      <c r="F36" s="168"/>
      <c r="G36" s="169"/>
      <c r="H36" s="169"/>
      <c r="I36" s="161"/>
      <c r="J36" s="161"/>
      <c r="K36" s="166"/>
      <c r="L36" s="31" t="s">
        <v>92</v>
      </c>
      <c r="M36" s="31" t="s">
        <v>92</v>
      </c>
      <c r="N36" s="31" t="s">
        <v>92</v>
      </c>
      <c r="O36" s="161"/>
      <c r="P36" s="166"/>
      <c r="Q36" s="167"/>
      <c r="R36" s="30" t="s">
        <v>38</v>
      </c>
      <c r="S36" s="31" t="s">
        <v>38</v>
      </c>
      <c r="T36" s="31" t="s">
        <v>38</v>
      </c>
      <c r="U36" s="163"/>
      <c r="V36" s="167"/>
      <c r="W36" s="65"/>
      <c r="X36" s="65"/>
      <c r="Y36" s="65"/>
      <c r="Z36" s="65"/>
      <c r="AA36" s="65"/>
      <c r="AB36" s="65"/>
      <c r="AC36" s="65"/>
      <c r="AD36" s="65"/>
      <c r="AE36" s="65"/>
      <c r="AF36" s="65"/>
      <c r="AG36" s="65"/>
      <c r="AH36" s="65"/>
      <c r="AI36" s="63"/>
      <c r="AJ36" s="63"/>
      <c r="AK36" s="63"/>
      <c r="AL36" s="38" t="str">
        <f t="shared" si="2"/>
        <v xml:space="preserve">  </v>
      </c>
      <c r="AM36" s="64"/>
      <c r="AN36" s="1">
        <f t="shared" si="3"/>
        <v>0</v>
      </c>
    </row>
    <row r="37" spans="1:40" ht="18">
      <c r="A37" s="165"/>
      <c r="B37" s="165"/>
      <c r="C37" s="165"/>
      <c r="D37" s="161" t="s">
        <v>165</v>
      </c>
      <c r="E37" s="161" t="s">
        <v>166</v>
      </c>
      <c r="F37" s="168"/>
      <c r="G37" s="169"/>
      <c r="H37" s="169"/>
      <c r="I37" s="161" t="s">
        <v>167</v>
      </c>
      <c r="J37" s="161"/>
      <c r="K37" s="166"/>
      <c r="L37" s="31" t="s">
        <v>92</v>
      </c>
      <c r="M37" s="31" t="s">
        <v>92</v>
      </c>
      <c r="N37" s="31" t="s">
        <v>92</v>
      </c>
      <c r="O37" s="161"/>
      <c r="P37" s="166"/>
      <c r="Q37" s="167"/>
      <c r="R37" s="30" t="s">
        <v>38</v>
      </c>
      <c r="S37" s="31" t="s">
        <v>38</v>
      </c>
      <c r="T37" s="31" t="s">
        <v>38</v>
      </c>
      <c r="U37" s="162" t="s">
        <v>38</v>
      </c>
      <c r="V37" s="167"/>
      <c r="W37" s="65"/>
      <c r="X37" s="65"/>
      <c r="Y37" s="65"/>
      <c r="Z37" s="65"/>
      <c r="AA37" s="65"/>
      <c r="AB37" s="65"/>
      <c r="AC37" s="65"/>
      <c r="AD37" s="65"/>
      <c r="AE37" s="65"/>
      <c r="AF37" s="65"/>
      <c r="AG37" s="65"/>
      <c r="AH37" s="65"/>
      <c r="AI37" s="63"/>
      <c r="AJ37" s="63"/>
      <c r="AK37" s="63"/>
      <c r="AL37" s="38" t="str">
        <f t="shared" si="2"/>
        <v xml:space="preserve">  </v>
      </c>
      <c r="AM37" s="64"/>
      <c r="AN37" s="1">
        <f t="shared" si="3"/>
        <v>0</v>
      </c>
    </row>
    <row r="38" spans="1:40" ht="18">
      <c r="A38" s="165"/>
      <c r="B38" s="165"/>
      <c r="C38" s="165"/>
      <c r="D38" s="161"/>
      <c r="E38" s="161"/>
      <c r="F38" s="168"/>
      <c r="G38" s="169"/>
      <c r="H38" s="169"/>
      <c r="I38" s="161"/>
      <c r="J38" s="161"/>
      <c r="K38" s="166"/>
      <c r="L38" s="31" t="s">
        <v>92</v>
      </c>
      <c r="M38" s="31" t="s">
        <v>92</v>
      </c>
      <c r="N38" s="31" t="s">
        <v>92</v>
      </c>
      <c r="O38" s="161"/>
      <c r="P38" s="166"/>
      <c r="Q38" s="167"/>
      <c r="R38" s="30" t="s">
        <v>38</v>
      </c>
      <c r="S38" s="31" t="s">
        <v>38</v>
      </c>
      <c r="T38" s="31" t="s">
        <v>38</v>
      </c>
      <c r="U38" s="163"/>
      <c r="V38" s="167"/>
      <c r="W38" s="65"/>
      <c r="X38" s="65"/>
      <c r="Y38" s="65"/>
      <c r="Z38" s="65"/>
      <c r="AA38" s="65"/>
      <c r="AB38" s="65"/>
      <c r="AC38" s="65"/>
      <c r="AD38" s="65"/>
      <c r="AE38" s="65"/>
      <c r="AF38" s="65"/>
      <c r="AG38" s="65"/>
      <c r="AH38" s="65"/>
      <c r="AI38" s="63"/>
      <c r="AJ38" s="63"/>
      <c r="AK38" s="63"/>
      <c r="AL38" s="38" t="str">
        <f t="shared" si="2"/>
        <v xml:space="preserve">  </v>
      </c>
      <c r="AM38" s="64"/>
      <c r="AN38" s="1">
        <f t="shared" si="3"/>
        <v>0</v>
      </c>
    </row>
    <row r="39" spans="1:40" ht="18">
      <c r="A39" s="165"/>
      <c r="B39" s="165"/>
      <c r="C39" s="165"/>
      <c r="D39" s="161"/>
      <c r="E39" s="161"/>
      <c r="F39" s="168"/>
      <c r="G39" s="169"/>
      <c r="H39" s="169"/>
      <c r="I39" s="161" t="s">
        <v>92</v>
      </c>
      <c r="J39" s="161"/>
      <c r="K39" s="166"/>
      <c r="L39" s="31" t="s">
        <v>92</v>
      </c>
      <c r="M39" s="31" t="s">
        <v>92</v>
      </c>
      <c r="N39" s="31" t="s">
        <v>92</v>
      </c>
      <c r="O39" s="161"/>
      <c r="P39" s="166"/>
      <c r="Q39" s="167"/>
      <c r="R39" s="30" t="s">
        <v>38</v>
      </c>
      <c r="S39" s="31" t="s">
        <v>38</v>
      </c>
      <c r="T39" s="31" t="s">
        <v>38</v>
      </c>
      <c r="U39" s="162" t="s">
        <v>38</v>
      </c>
      <c r="V39" s="167"/>
      <c r="W39" s="65"/>
      <c r="X39" s="65"/>
      <c r="Y39" s="65"/>
      <c r="Z39" s="65"/>
      <c r="AA39" s="65"/>
      <c r="AB39" s="65"/>
      <c r="AC39" s="65"/>
      <c r="AD39" s="65"/>
      <c r="AE39" s="65"/>
      <c r="AF39" s="65"/>
      <c r="AG39" s="65"/>
      <c r="AH39" s="65"/>
      <c r="AI39" s="63"/>
      <c r="AJ39" s="63"/>
      <c r="AK39" s="63"/>
      <c r="AL39" s="38" t="str">
        <f t="shared" si="2"/>
        <v xml:space="preserve">  </v>
      </c>
      <c r="AM39" s="64"/>
      <c r="AN39" s="1">
        <f t="shared" si="3"/>
        <v>0</v>
      </c>
    </row>
    <row r="40" spans="1:40" ht="18">
      <c r="A40" s="165"/>
      <c r="B40" s="165"/>
      <c r="C40" s="165"/>
      <c r="D40" s="161"/>
      <c r="E40" s="161"/>
      <c r="F40" s="168"/>
      <c r="G40" s="169"/>
      <c r="H40" s="169"/>
      <c r="I40" s="161"/>
      <c r="J40" s="161"/>
      <c r="K40" s="166"/>
      <c r="L40" s="31" t="s">
        <v>92</v>
      </c>
      <c r="M40" s="31" t="s">
        <v>92</v>
      </c>
      <c r="N40" s="31" t="s">
        <v>92</v>
      </c>
      <c r="O40" s="161"/>
      <c r="P40" s="166"/>
      <c r="Q40" s="167"/>
      <c r="R40" s="30" t="s">
        <v>38</v>
      </c>
      <c r="S40" s="31" t="s">
        <v>38</v>
      </c>
      <c r="T40" s="31" t="s">
        <v>38</v>
      </c>
      <c r="U40" s="163"/>
      <c r="V40" s="167"/>
      <c r="W40" s="65"/>
      <c r="X40" s="65"/>
      <c r="Y40" s="65"/>
      <c r="Z40" s="65"/>
      <c r="AA40" s="65"/>
      <c r="AB40" s="65"/>
      <c r="AC40" s="65"/>
      <c r="AD40" s="65"/>
      <c r="AE40" s="65"/>
      <c r="AF40" s="65"/>
      <c r="AG40" s="65"/>
      <c r="AH40" s="65"/>
      <c r="AI40" s="63"/>
      <c r="AJ40" s="63"/>
      <c r="AK40" s="63"/>
      <c r="AL40" s="38" t="str">
        <f t="shared" si="2"/>
        <v xml:space="preserve">  </v>
      </c>
      <c r="AM40" s="64"/>
      <c r="AN40" s="1">
        <f t="shared" si="3"/>
        <v>0</v>
      </c>
    </row>
    <row r="41" spans="1:40" ht="18">
      <c r="A41" s="165"/>
      <c r="B41" s="165"/>
      <c r="C41" s="165"/>
      <c r="D41" s="161" t="s">
        <v>168</v>
      </c>
      <c r="E41" s="161"/>
      <c r="F41" s="168"/>
      <c r="G41" s="169"/>
      <c r="H41" s="169"/>
      <c r="I41" s="161" t="s">
        <v>92</v>
      </c>
      <c r="J41" s="161"/>
      <c r="K41" s="166"/>
      <c r="L41" s="31" t="s">
        <v>92</v>
      </c>
      <c r="M41" s="31" t="s">
        <v>92</v>
      </c>
      <c r="N41" s="31" t="s">
        <v>92</v>
      </c>
      <c r="O41" s="161"/>
      <c r="P41" s="166"/>
      <c r="Q41" s="167"/>
      <c r="R41" s="30" t="s">
        <v>38</v>
      </c>
      <c r="S41" s="31" t="s">
        <v>38</v>
      </c>
      <c r="T41" s="31" t="s">
        <v>38</v>
      </c>
      <c r="U41" s="162" t="s">
        <v>38</v>
      </c>
      <c r="V41" s="167"/>
      <c r="W41" s="65"/>
      <c r="X41" s="65"/>
      <c r="Y41" s="65"/>
      <c r="Z41" s="65"/>
      <c r="AA41" s="65"/>
      <c r="AB41" s="65"/>
      <c r="AC41" s="65"/>
      <c r="AD41" s="65"/>
      <c r="AE41" s="65"/>
      <c r="AF41" s="65"/>
      <c r="AG41" s="65"/>
      <c r="AH41" s="65"/>
      <c r="AI41" s="63"/>
      <c r="AJ41" s="63"/>
      <c r="AK41" s="63"/>
      <c r="AL41" s="38" t="str">
        <f t="shared" si="2"/>
        <v xml:space="preserve">  </v>
      </c>
      <c r="AM41" s="64"/>
      <c r="AN41" s="1">
        <f t="shared" si="3"/>
        <v>0</v>
      </c>
    </row>
    <row r="42" spans="1:40" ht="18">
      <c r="A42" s="165"/>
      <c r="B42" s="165"/>
      <c r="C42" s="165"/>
      <c r="D42" s="161"/>
      <c r="E42" s="161"/>
      <c r="F42" s="168"/>
      <c r="G42" s="169"/>
      <c r="H42" s="169"/>
      <c r="I42" s="161"/>
      <c r="J42" s="161"/>
      <c r="K42" s="166"/>
      <c r="L42" s="31" t="s">
        <v>92</v>
      </c>
      <c r="M42" s="31" t="s">
        <v>92</v>
      </c>
      <c r="N42" s="31" t="s">
        <v>92</v>
      </c>
      <c r="O42" s="161"/>
      <c r="P42" s="166"/>
      <c r="Q42" s="167"/>
      <c r="R42" s="30" t="s">
        <v>38</v>
      </c>
      <c r="S42" s="31" t="s">
        <v>38</v>
      </c>
      <c r="T42" s="31" t="s">
        <v>38</v>
      </c>
      <c r="U42" s="163"/>
      <c r="V42" s="163"/>
      <c r="W42" s="65"/>
      <c r="X42" s="65"/>
      <c r="Y42" s="65"/>
      <c r="Z42" s="65"/>
      <c r="AA42" s="65"/>
      <c r="AB42" s="65"/>
      <c r="AC42" s="65"/>
      <c r="AD42" s="65"/>
      <c r="AE42" s="65"/>
      <c r="AF42" s="65"/>
      <c r="AG42" s="65"/>
      <c r="AH42" s="65"/>
      <c r="AI42" s="63"/>
      <c r="AJ42" s="63"/>
      <c r="AK42" s="63"/>
      <c r="AL42" s="38" t="str">
        <f t="shared" si="2"/>
        <v xml:space="preserve">  </v>
      </c>
      <c r="AM42" s="64"/>
      <c r="AN42" s="1">
        <f t="shared" si="3"/>
        <v>0</v>
      </c>
    </row>
    <row r="43" spans="1:40" ht="18">
      <c r="A43" s="165"/>
      <c r="B43" s="165"/>
      <c r="C43" s="165"/>
      <c r="D43" s="161"/>
      <c r="E43" s="161"/>
      <c r="F43" s="168"/>
      <c r="G43" s="169"/>
      <c r="H43" s="169"/>
      <c r="I43" s="161" t="s">
        <v>92</v>
      </c>
      <c r="J43" s="28" t="s">
        <v>2</v>
      </c>
      <c r="K43" s="166"/>
      <c r="L43" s="164" t="s">
        <v>19</v>
      </c>
      <c r="M43" s="164"/>
      <c r="N43" s="164"/>
      <c r="O43" s="28" t="s">
        <v>2</v>
      </c>
      <c r="P43" s="166"/>
      <c r="Q43" s="167"/>
      <c r="R43" s="164" t="s">
        <v>19</v>
      </c>
      <c r="S43" s="164"/>
      <c r="T43" s="164"/>
      <c r="U43" s="56"/>
      <c r="V43" s="32" t="s">
        <v>93</v>
      </c>
      <c r="W43" s="61"/>
      <c r="X43" s="61"/>
      <c r="Y43" s="61"/>
      <c r="Z43" s="61"/>
      <c r="AA43" s="61"/>
      <c r="AB43" s="61"/>
      <c r="AC43" s="61"/>
      <c r="AD43" s="61"/>
      <c r="AE43" s="61"/>
      <c r="AF43" s="61"/>
      <c r="AG43" s="61"/>
      <c r="AH43" s="61"/>
      <c r="AI43" s="41"/>
      <c r="AJ43" s="41"/>
      <c r="AK43" s="41"/>
      <c r="AL43" s="38" t="str">
        <f t="shared" si="2"/>
        <v xml:space="preserve">  </v>
      </c>
      <c r="AM43" s="62"/>
      <c r="AN43" s="1">
        <f t="shared" si="3"/>
        <v>0</v>
      </c>
    </row>
    <row r="44" spans="1:40" ht="166.5" customHeight="1">
      <c r="A44" s="165"/>
      <c r="B44" s="165"/>
      <c r="C44" s="165"/>
      <c r="D44" s="161"/>
      <c r="E44" s="161"/>
      <c r="F44" s="168"/>
      <c r="G44" s="169"/>
      <c r="H44" s="169"/>
      <c r="I44" s="161"/>
      <c r="J44" s="161" t="s">
        <v>42</v>
      </c>
      <c r="K44" s="166"/>
      <c r="L44" s="31" t="s">
        <v>131</v>
      </c>
      <c r="M44" s="31" t="s">
        <v>132</v>
      </c>
      <c r="N44" s="31" t="s">
        <v>133</v>
      </c>
      <c r="O44" s="161" t="s">
        <v>42</v>
      </c>
      <c r="P44" s="166"/>
      <c r="Q44" s="167"/>
      <c r="R44" s="30" t="s">
        <v>38</v>
      </c>
      <c r="S44" s="31" t="s">
        <v>38</v>
      </c>
      <c r="T44" s="31" t="s">
        <v>38</v>
      </c>
      <c r="U44" s="162" t="s">
        <v>38</v>
      </c>
      <c r="V44" s="162" t="s">
        <v>134</v>
      </c>
      <c r="W44" s="66" t="s">
        <v>220</v>
      </c>
      <c r="X44" s="66" t="s">
        <v>221</v>
      </c>
      <c r="Y44" s="66" t="s">
        <v>222</v>
      </c>
      <c r="Z44" s="66" t="s">
        <v>223</v>
      </c>
      <c r="AA44" s="66" t="s">
        <v>224</v>
      </c>
      <c r="AB44" s="66" t="s">
        <v>216</v>
      </c>
      <c r="AC44" s="66">
        <v>4</v>
      </c>
      <c r="AD44" s="66">
        <v>4</v>
      </c>
      <c r="AE44" s="66">
        <v>4</v>
      </c>
      <c r="AF44" s="66" t="s">
        <v>225</v>
      </c>
      <c r="AG44" s="66" t="s">
        <v>226</v>
      </c>
      <c r="AH44" s="66" t="s">
        <v>211</v>
      </c>
      <c r="AI44" s="67">
        <v>100</v>
      </c>
      <c r="AJ44" s="67">
        <v>100</v>
      </c>
      <c r="AK44" s="67">
        <v>100</v>
      </c>
      <c r="AL44" s="38" t="str">
        <f t="shared" si="2"/>
        <v>BUENO</v>
      </c>
      <c r="AM44" s="70" t="s">
        <v>258</v>
      </c>
      <c r="AN44" s="1">
        <f t="shared" si="3"/>
        <v>100</v>
      </c>
    </row>
    <row r="45" spans="1:40" ht="18">
      <c r="A45" s="165"/>
      <c r="B45" s="165"/>
      <c r="C45" s="165"/>
      <c r="D45" s="161" t="s">
        <v>169</v>
      </c>
      <c r="E45" s="161"/>
      <c r="F45" s="168"/>
      <c r="G45" s="169"/>
      <c r="H45" s="169"/>
      <c r="I45" s="161" t="s">
        <v>92</v>
      </c>
      <c r="J45" s="161"/>
      <c r="K45" s="166"/>
      <c r="L45" s="31" t="s">
        <v>92</v>
      </c>
      <c r="M45" s="31" t="s">
        <v>92</v>
      </c>
      <c r="N45" s="31" t="s">
        <v>92</v>
      </c>
      <c r="O45" s="161"/>
      <c r="P45" s="166"/>
      <c r="Q45" s="167"/>
      <c r="R45" s="30" t="s">
        <v>38</v>
      </c>
      <c r="S45" s="31" t="s">
        <v>38</v>
      </c>
      <c r="T45" s="31" t="s">
        <v>38</v>
      </c>
      <c r="U45" s="163"/>
      <c r="V45" s="167"/>
      <c r="W45" s="65"/>
      <c r="X45" s="65"/>
      <c r="Y45" s="65"/>
      <c r="Z45" s="65"/>
      <c r="AA45" s="65"/>
      <c r="AB45" s="65"/>
      <c r="AC45" s="65"/>
      <c r="AD45" s="65"/>
      <c r="AE45" s="65"/>
      <c r="AF45" s="65"/>
      <c r="AG45" s="65"/>
      <c r="AH45" s="65"/>
      <c r="AI45" s="63"/>
      <c r="AJ45" s="63"/>
      <c r="AK45" s="63"/>
      <c r="AL45" s="38" t="str">
        <f t="shared" si="2"/>
        <v xml:space="preserve">  </v>
      </c>
      <c r="AM45" s="64"/>
      <c r="AN45" s="1">
        <f t="shared" si="3"/>
        <v>0</v>
      </c>
    </row>
    <row r="46" spans="1:40" ht="18">
      <c r="A46" s="165"/>
      <c r="B46" s="165"/>
      <c r="C46" s="165"/>
      <c r="D46" s="161"/>
      <c r="E46" s="161"/>
      <c r="F46" s="168"/>
      <c r="G46" s="169"/>
      <c r="H46" s="169"/>
      <c r="I46" s="161"/>
      <c r="J46" s="161"/>
      <c r="K46" s="166"/>
      <c r="L46" s="31" t="s">
        <v>92</v>
      </c>
      <c r="M46" s="31" t="s">
        <v>92</v>
      </c>
      <c r="N46" s="31" t="s">
        <v>92</v>
      </c>
      <c r="O46" s="161"/>
      <c r="P46" s="166"/>
      <c r="Q46" s="167"/>
      <c r="R46" s="30" t="s">
        <v>38</v>
      </c>
      <c r="S46" s="31" t="s">
        <v>38</v>
      </c>
      <c r="T46" s="31" t="s">
        <v>38</v>
      </c>
      <c r="U46" s="162" t="s">
        <v>38</v>
      </c>
      <c r="V46" s="167"/>
      <c r="W46" s="65"/>
      <c r="X46" s="65"/>
      <c r="Y46" s="65"/>
      <c r="Z46" s="65"/>
      <c r="AA46" s="65"/>
      <c r="AB46" s="65"/>
      <c r="AC46" s="65"/>
      <c r="AD46" s="65"/>
      <c r="AE46" s="65"/>
      <c r="AF46" s="65"/>
      <c r="AG46" s="65"/>
      <c r="AH46" s="65"/>
      <c r="AI46" s="63"/>
      <c r="AJ46" s="63"/>
      <c r="AK46" s="63"/>
      <c r="AL46" s="38" t="str">
        <f t="shared" si="2"/>
        <v xml:space="preserve">  </v>
      </c>
      <c r="AM46" s="64"/>
      <c r="AN46" s="1">
        <f t="shared" si="3"/>
        <v>0</v>
      </c>
    </row>
    <row r="47" spans="1:40" ht="18">
      <c r="A47" s="165"/>
      <c r="B47" s="165"/>
      <c r="C47" s="165"/>
      <c r="D47" s="161"/>
      <c r="E47" s="161"/>
      <c r="F47" s="168"/>
      <c r="G47" s="169"/>
      <c r="H47" s="169"/>
      <c r="I47" s="161" t="s">
        <v>92</v>
      </c>
      <c r="J47" s="161"/>
      <c r="K47" s="166"/>
      <c r="L47" s="31" t="s">
        <v>92</v>
      </c>
      <c r="M47" s="31" t="s">
        <v>92</v>
      </c>
      <c r="N47" s="31" t="s">
        <v>92</v>
      </c>
      <c r="O47" s="161"/>
      <c r="P47" s="166"/>
      <c r="Q47" s="167"/>
      <c r="R47" s="30" t="s">
        <v>38</v>
      </c>
      <c r="S47" s="31" t="s">
        <v>38</v>
      </c>
      <c r="T47" s="31" t="s">
        <v>38</v>
      </c>
      <c r="U47" s="163"/>
      <c r="V47" s="167"/>
      <c r="W47" s="65"/>
      <c r="X47" s="65"/>
      <c r="Y47" s="65"/>
      <c r="Z47" s="65"/>
      <c r="AA47" s="65"/>
      <c r="AB47" s="65"/>
      <c r="AC47" s="65"/>
      <c r="AD47" s="65"/>
      <c r="AE47" s="65"/>
      <c r="AF47" s="65"/>
      <c r="AG47" s="65"/>
      <c r="AH47" s="65"/>
      <c r="AI47" s="63"/>
      <c r="AJ47" s="63"/>
      <c r="AK47" s="63"/>
      <c r="AL47" s="38" t="str">
        <f t="shared" si="2"/>
        <v xml:space="preserve">  </v>
      </c>
      <c r="AM47" s="64"/>
      <c r="AN47" s="1">
        <f t="shared" si="3"/>
        <v>0</v>
      </c>
    </row>
    <row r="48" spans="1:40" ht="18">
      <c r="A48" s="165"/>
      <c r="B48" s="165"/>
      <c r="C48" s="165"/>
      <c r="D48" s="161"/>
      <c r="E48" s="161"/>
      <c r="F48" s="168"/>
      <c r="G48" s="169"/>
      <c r="H48" s="169"/>
      <c r="I48" s="161"/>
      <c r="J48" s="161"/>
      <c r="K48" s="166"/>
      <c r="L48" s="31" t="s">
        <v>92</v>
      </c>
      <c r="M48" s="31" t="s">
        <v>92</v>
      </c>
      <c r="N48" s="31" t="s">
        <v>92</v>
      </c>
      <c r="O48" s="161"/>
      <c r="P48" s="166"/>
      <c r="Q48" s="167"/>
      <c r="R48" s="30" t="s">
        <v>38</v>
      </c>
      <c r="S48" s="31" t="s">
        <v>38</v>
      </c>
      <c r="T48" s="31" t="s">
        <v>38</v>
      </c>
      <c r="U48" s="162" t="s">
        <v>38</v>
      </c>
      <c r="V48" s="167"/>
      <c r="W48" s="65"/>
      <c r="X48" s="65"/>
      <c r="Y48" s="65"/>
      <c r="Z48" s="65"/>
      <c r="AA48" s="65"/>
      <c r="AB48" s="65"/>
      <c r="AC48" s="65"/>
      <c r="AD48" s="65"/>
      <c r="AE48" s="65"/>
      <c r="AF48" s="65"/>
      <c r="AG48" s="65"/>
      <c r="AH48" s="65"/>
      <c r="AI48" s="63"/>
      <c r="AJ48" s="63"/>
      <c r="AK48" s="63"/>
      <c r="AL48" s="38" t="str">
        <f t="shared" si="2"/>
        <v xml:space="preserve">  </v>
      </c>
      <c r="AM48" s="64"/>
      <c r="AN48" s="1">
        <f t="shared" si="3"/>
        <v>0</v>
      </c>
    </row>
    <row r="49" spans="1:40" ht="18">
      <c r="A49" s="165"/>
      <c r="B49" s="165"/>
      <c r="C49" s="165"/>
      <c r="D49" s="161"/>
      <c r="E49" s="161"/>
      <c r="F49" s="168"/>
      <c r="G49" s="169"/>
      <c r="H49" s="169"/>
      <c r="I49" s="161" t="s">
        <v>92</v>
      </c>
      <c r="J49" s="161"/>
      <c r="K49" s="166"/>
      <c r="L49" s="31" t="s">
        <v>92</v>
      </c>
      <c r="M49" s="31" t="s">
        <v>92</v>
      </c>
      <c r="N49" s="31" t="s">
        <v>92</v>
      </c>
      <c r="O49" s="161"/>
      <c r="P49" s="166"/>
      <c r="Q49" s="167"/>
      <c r="R49" s="30" t="s">
        <v>38</v>
      </c>
      <c r="S49" s="31" t="s">
        <v>38</v>
      </c>
      <c r="T49" s="31" t="s">
        <v>38</v>
      </c>
      <c r="U49" s="163"/>
      <c r="V49" s="167"/>
      <c r="W49" s="65"/>
      <c r="X49" s="65"/>
      <c r="Y49" s="65"/>
      <c r="Z49" s="65"/>
      <c r="AA49" s="65"/>
      <c r="AB49" s="65"/>
      <c r="AC49" s="65"/>
      <c r="AD49" s="65"/>
      <c r="AE49" s="65"/>
      <c r="AF49" s="65"/>
      <c r="AG49" s="65"/>
      <c r="AH49" s="65"/>
      <c r="AI49" s="63"/>
      <c r="AJ49" s="63"/>
      <c r="AK49" s="63"/>
      <c r="AL49" s="38" t="str">
        <f t="shared" si="2"/>
        <v xml:space="preserve">  </v>
      </c>
      <c r="AM49" s="64"/>
      <c r="AN49" s="1">
        <f t="shared" si="3"/>
        <v>0</v>
      </c>
    </row>
    <row r="50" spans="1:40" ht="18">
      <c r="A50" s="165"/>
      <c r="B50" s="165"/>
      <c r="C50" s="165"/>
      <c r="D50" s="161"/>
      <c r="E50" s="161"/>
      <c r="F50" s="168"/>
      <c r="G50" s="169"/>
      <c r="H50" s="169"/>
      <c r="I50" s="161"/>
      <c r="J50" s="161"/>
      <c r="K50" s="166"/>
      <c r="L50" s="31" t="s">
        <v>92</v>
      </c>
      <c r="M50" s="31" t="s">
        <v>92</v>
      </c>
      <c r="N50" s="31" t="s">
        <v>92</v>
      </c>
      <c r="O50" s="161"/>
      <c r="P50" s="166"/>
      <c r="Q50" s="167"/>
      <c r="R50" s="30" t="s">
        <v>38</v>
      </c>
      <c r="S50" s="31" t="s">
        <v>38</v>
      </c>
      <c r="T50" s="31" t="s">
        <v>38</v>
      </c>
      <c r="U50" s="162" t="s">
        <v>38</v>
      </c>
      <c r="V50" s="167"/>
      <c r="W50" s="65"/>
      <c r="X50" s="65"/>
      <c r="Y50" s="65"/>
      <c r="Z50" s="65"/>
      <c r="AA50" s="65"/>
      <c r="AB50" s="65"/>
      <c r="AC50" s="65"/>
      <c r="AD50" s="65"/>
      <c r="AE50" s="65"/>
      <c r="AF50" s="65"/>
      <c r="AG50" s="65"/>
      <c r="AH50" s="65"/>
      <c r="AI50" s="63"/>
      <c r="AJ50" s="63"/>
      <c r="AK50" s="63"/>
      <c r="AL50" s="38" t="str">
        <f t="shared" si="2"/>
        <v xml:space="preserve">  </v>
      </c>
      <c r="AM50" s="64"/>
      <c r="AN50" s="1">
        <f t="shared" si="3"/>
        <v>0</v>
      </c>
    </row>
    <row r="51" spans="1:40" ht="18">
      <c r="A51" s="165"/>
      <c r="B51" s="165"/>
      <c r="C51" s="165"/>
      <c r="D51" s="161"/>
      <c r="E51" s="161"/>
      <c r="F51" s="168"/>
      <c r="G51" s="169"/>
      <c r="H51" s="169"/>
      <c r="I51" s="54" t="s">
        <v>92</v>
      </c>
      <c r="J51" s="161"/>
      <c r="K51" s="166"/>
      <c r="L51" s="31" t="s">
        <v>92</v>
      </c>
      <c r="M51" s="31" t="s">
        <v>92</v>
      </c>
      <c r="N51" s="31" t="s">
        <v>92</v>
      </c>
      <c r="O51" s="161"/>
      <c r="P51" s="166"/>
      <c r="Q51" s="167"/>
      <c r="R51" s="30" t="s">
        <v>38</v>
      </c>
      <c r="S51" s="31" t="s">
        <v>38</v>
      </c>
      <c r="T51" s="31" t="s">
        <v>38</v>
      </c>
      <c r="U51" s="163"/>
      <c r="V51" s="167"/>
      <c r="W51" s="65"/>
      <c r="X51" s="65"/>
      <c r="Y51" s="65"/>
      <c r="Z51" s="65"/>
      <c r="AA51" s="65"/>
      <c r="AB51" s="65"/>
      <c r="AC51" s="65"/>
      <c r="AD51" s="65"/>
      <c r="AE51" s="65"/>
      <c r="AF51" s="65"/>
      <c r="AG51" s="65"/>
      <c r="AH51" s="65"/>
      <c r="AI51" s="63"/>
      <c r="AJ51" s="63"/>
      <c r="AK51" s="63"/>
      <c r="AL51" s="38" t="str">
        <f t="shared" si="2"/>
        <v xml:space="preserve">  </v>
      </c>
      <c r="AM51" s="64"/>
      <c r="AN51" s="1">
        <f t="shared" si="3"/>
        <v>0</v>
      </c>
    </row>
    <row r="52" spans="1:40" ht="18">
      <c r="A52" s="165"/>
      <c r="B52" s="165"/>
      <c r="C52" s="165"/>
      <c r="D52" s="161"/>
      <c r="E52" s="161"/>
      <c r="F52" s="168"/>
      <c r="G52" s="169"/>
      <c r="H52" s="169"/>
      <c r="I52" s="54" t="s">
        <v>92</v>
      </c>
      <c r="J52" s="161"/>
      <c r="K52" s="166"/>
      <c r="L52" s="31" t="s">
        <v>92</v>
      </c>
      <c r="M52" s="31" t="s">
        <v>92</v>
      </c>
      <c r="N52" s="31" t="s">
        <v>92</v>
      </c>
      <c r="O52" s="161"/>
      <c r="P52" s="166"/>
      <c r="Q52" s="167"/>
      <c r="R52" s="30" t="s">
        <v>38</v>
      </c>
      <c r="S52" s="31" t="s">
        <v>38</v>
      </c>
      <c r="T52" s="31" t="s">
        <v>38</v>
      </c>
      <c r="U52" s="162" t="s">
        <v>38</v>
      </c>
      <c r="V52" s="167"/>
      <c r="W52" s="65"/>
      <c r="X52" s="65"/>
      <c r="Y52" s="65"/>
      <c r="Z52" s="65"/>
      <c r="AA52" s="65"/>
      <c r="AB52" s="65"/>
      <c r="AC52" s="65"/>
      <c r="AD52" s="65"/>
      <c r="AE52" s="65"/>
      <c r="AF52" s="65"/>
      <c r="AG52" s="65"/>
      <c r="AH52" s="65"/>
      <c r="AI52" s="63"/>
      <c r="AJ52" s="63"/>
      <c r="AK52" s="63"/>
      <c r="AL52" s="38" t="str">
        <f t="shared" si="2"/>
        <v xml:space="preserve">  </v>
      </c>
      <c r="AM52" s="64"/>
      <c r="AN52" s="1">
        <f t="shared" si="3"/>
        <v>0</v>
      </c>
    </row>
    <row r="53" spans="1:40" ht="18">
      <c r="A53" s="165"/>
      <c r="B53" s="165"/>
      <c r="C53" s="165"/>
      <c r="D53" s="161"/>
      <c r="E53" s="161"/>
      <c r="F53" s="168"/>
      <c r="G53" s="169"/>
      <c r="H53" s="169"/>
      <c r="I53" s="54" t="s">
        <v>92</v>
      </c>
      <c r="J53" s="161"/>
      <c r="K53" s="166"/>
      <c r="L53" s="31" t="s">
        <v>92</v>
      </c>
      <c r="M53" s="31" t="s">
        <v>92</v>
      </c>
      <c r="N53" s="31" t="s">
        <v>92</v>
      </c>
      <c r="O53" s="161"/>
      <c r="P53" s="166"/>
      <c r="Q53" s="163"/>
      <c r="R53" s="30" t="s">
        <v>38</v>
      </c>
      <c r="S53" s="31" t="s">
        <v>38</v>
      </c>
      <c r="T53" s="31" t="s">
        <v>38</v>
      </c>
      <c r="U53" s="163"/>
      <c r="V53" s="163"/>
      <c r="W53" s="65"/>
      <c r="X53" s="65"/>
      <c r="Y53" s="65"/>
      <c r="Z53" s="65"/>
      <c r="AA53" s="65"/>
      <c r="AB53" s="65"/>
      <c r="AC53" s="65"/>
      <c r="AD53" s="65"/>
      <c r="AE53" s="65"/>
      <c r="AF53" s="65"/>
      <c r="AG53" s="65"/>
      <c r="AH53" s="65"/>
      <c r="AI53" s="63"/>
      <c r="AJ53" s="63"/>
      <c r="AK53" s="63"/>
      <c r="AL53" s="38" t="str">
        <f t="shared" si="2"/>
        <v xml:space="preserve">  </v>
      </c>
      <c r="AM53" s="64"/>
      <c r="AN53" s="1">
        <f t="shared" si="3"/>
        <v>0</v>
      </c>
    </row>
    <row r="54" spans="1:40" ht="18">
      <c r="A54" s="165" t="s">
        <v>90</v>
      </c>
      <c r="B54" s="165" t="s">
        <v>170</v>
      </c>
      <c r="C54" s="165" t="s">
        <v>171</v>
      </c>
      <c r="D54" s="44"/>
      <c r="E54" s="44"/>
      <c r="F54" s="44"/>
      <c r="G54" s="45"/>
      <c r="H54" s="45"/>
      <c r="I54" s="46"/>
      <c r="J54" s="28" t="s">
        <v>3</v>
      </c>
      <c r="K54" s="166" t="s">
        <v>0</v>
      </c>
      <c r="L54" s="164" t="s">
        <v>18</v>
      </c>
      <c r="M54" s="164"/>
      <c r="N54" s="164"/>
      <c r="O54" s="28" t="s">
        <v>3</v>
      </c>
      <c r="P54" s="166" t="s">
        <v>0</v>
      </c>
      <c r="Q54" s="162" t="s">
        <v>37</v>
      </c>
      <c r="R54" s="164" t="s">
        <v>18</v>
      </c>
      <c r="S54" s="164"/>
      <c r="T54" s="164"/>
      <c r="U54" s="56"/>
      <c r="V54" s="29" t="s">
        <v>91</v>
      </c>
      <c r="W54" s="61"/>
      <c r="X54" s="61"/>
      <c r="Y54" s="61"/>
      <c r="Z54" s="61"/>
      <c r="AA54" s="61"/>
      <c r="AB54" s="61"/>
      <c r="AC54" s="61"/>
      <c r="AD54" s="61"/>
      <c r="AE54" s="61"/>
      <c r="AF54" s="61"/>
      <c r="AG54" s="61"/>
      <c r="AH54" s="61"/>
      <c r="AI54" s="41"/>
      <c r="AJ54" s="41"/>
      <c r="AK54" s="41"/>
      <c r="AL54" s="38" t="str">
        <f t="shared" si="2"/>
        <v xml:space="preserve">  </v>
      </c>
      <c r="AM54" s="62"/>
      <c r="AN54" s="1">
        <f t="shared" si="3"/>
        <v>0</v>
      </c>
    </row>
    <row r="55" spans="1:40" ht="115.5" customHeight="1">
      <c r="A55" s="165"/>
      <c r="B55" s="165"/>
      <c r="C55" s="165"/>
      <c r="D55" s="161" t="s">
        <v>172</v>
      </c>
      <c r="E55" s="161" t="s">
        <v>173</v>
      </c>
      <c r="F55" s="168" t="s">
        <v>174</v>
      </c>
      <c r="G55" s="169" t="s">
        <v>175</v>
      </c>
      <c r="H55" s="169" t="s">
        <v>40</v>
      </c>
      <c r="I55" s="161" t="s">
        <v>115</v>
      </c>
      <c r="J55" s="161" t="s">
        <v>7</v>
      </c>
      <c r="K55" s="166"/>
      <c r="L55" s="31" t="s">
        <v>135</v>
      </c>
      <c r="M55" s="31" t="s">
        <v>114</v>
      </c>
      <c r="N55" s="43" t="s">
        <v>135</v>
      </c>
      <c r="O55" s="161" t="s">
        <v>7</v>
      </c>
      <c r="P55" s="166"/>
      <c r="Q55" s="167"/>
      <c r="R55" s="30" t="s">
        <v>38</v>
      </c>
      <c r="S55" s="31" t="s">
        <v>38</v>
      </c>
      <c r="T55" s="31" t="s">
        <v>38</v>
      </c>
      <c r="U55" s="162" t="s">
        <v>136</v>
      </c>
      <c r="V55" s="162" t="s">
        <v>119</v>
      </c>
      <c r="W55" s="68" t="s">
        <v>227</v>
      </c>
      <c r="X55" s="68" t="s">
        <v>228</v>
      </c>
      <c r="Y55" s="68" t="s">
        <v>229</v>
      </c>
      <c r="Z55" s="68" t="s">
        <v>230</v>
      </c>
      <c r="AA55" s="68" t="s">
        <v>231</v>
      </c>
      <c r="AB55" s="68" t="s">
        <v>232</v>
      </c>
      <c r="AC55" s="69">
        <v>4</v>
      </c>
      <c r="AD55" s="69">
        <v>4</v>
      </c>
      <c r="AE55" s="69">
        <f>(AC55*AD55)/100</f>
        <v>0.16</v>
      </c>
      <c r="AF55" s="68" t="s">
        <v>233</v>
      </c>
      <c r="AG55" s="69" t="s">
        <v>234</v>
      </c>
      <c r="AH55" s="68" t="s">
        <v>235</v>
      </c>
      <c r="AI55" s="67">
        <v>100</v>
      </c>
      <c r="AJ55" s="67">
        <v>50</v>
      </c>
      <c r="AK55" s="67">
        <v>100</v>
      </c>
      <c r="AL55" s="38" t="str">
        <f t="shared" si="2"/>
        <v>BUENO</v>
      </c>
      <c r="AM55" s="70" t="s">
        <v>255</v>
      </c>
      <c r="AN55" s="1">
        <f t="shared" si="3"/>
        <v>83.333333333333329</v>
      </c>
    </row>
    <row r="56" spans="1:40" ht="115.5" customHeight="1">
      <c r="A56" s="165"/>
      <c r="B56" s="165"/>
      <c r="C56" s="165"/>
      <c r="D56" s="161"/>
      <c r="E56" s="161" t="s">
        <v>153</v>
      </c>
      <c r="F56" s="168"/>
      <c r="G56" s="169"/>
      <c r="H56" s="169"/>
      <c r="I56" s="161"/>
      <c r="J56" s="161"/>
      <c r="K56" s="166"/>
      <c r="L56" s="31" t="s">
        <v>137</v>
      </c>
      <c r="M56" s="31" t="s">
        <v>113</v>
      </c>
      <c r="N56" s="43" t="s">
        <v>137</v>
      </c>
      <c r="O56" s="161"/>
      <c r="P56" s="166"/>
      <c r="Q56" s="167"/>
      <c r="R56" s="30" t="s">
        <v>38</v>
      </c>
      <c r="S56" s="31" t="s">
        <v>38</v>
      </c>
      <c r="T56" s="31" t="s">
        <v>38</v>
      </c>
      <c r="U56" s="163"/>
      <c r="V56" s="167"/>
      <c r="W56" s="68" t="s">
        <v>236</v>
      </c>
      <c r="X56" s="68" t="s">
        <v>237</v>
      </c>
      <c r="Y56" s="68" t="s">
        <v>238</v>
      </c>
      <c r="Z56" s="68" t="s">
        <v>239</v>
      </c>
      <c r="AA56" s="68" t="s">
        <v>240</v>
      </c>
      <c r="AB56" s="68" t="s">
        <v>241</v>
      </c>
      <c r="AC56" s="69">
        <v>12</v>
      </c>
      <c r="AD56" s="69">
        <v>12</v>
      </c>
      <c r="AE56" s="69">
        <f>(AC56*AD56)/100</f>
        <v>1.44</v>
      </c>
      <c r="AF56" s="68" t="s">
        <v>242</v>
      </c>
      <c r="AG56" s="69" t="s">
        <v>234</v>
      </c>
      <c r="AH56" s="68" t="s">
        <v>243</v>
      </c>
      <c r="AI56" s="67">
        <v>100</v>
      </c>
      <c r="AJ56" s="67">
        <v>50</v>
      </c>
      <c r="AK56" s="67">
        <v>100</v>
      </c>
      <c r="AL56" s="38" t="str">
        <f t="shared" si="2"/>
        <v>BUENO</v>
      </c>
      <c r="AM56" s="70" t="s">
        <v>255</v>
      </c>
      <c r="AN56" s="1">
        <f t="shared" si="3"/>
        <v>83.333333333333329</v>
      </c>
    </row>
    <row r="57" spans="1:40" ht="115.5" customHeight="1">
      <c r="A57" s="165"/>
      <c r="B57" s="165"/>
      <c r="C57" s="165"/>
      <c r="D57" s="161"/>
      <c r="E57" s="161" t="s">
        <v>154</v>
      </c>
      <c r="F57" s="168"/>
      <c r="G57" s="169"/>
      <c r="H57" s="169"/>
      <c r="I57" s="161" t="s">
        <v>176</v>
      </c>
      <c r="J57" s="161"/>
      <c r="K57" s="166"/>
      <c r="L57" s="31" t="s">
        <v>138</v>
      </c>
      <c r="M57" s="31" t="s">
        <v>139</v>
      </c>
      <c r="N57" s="43" t="s">
        <v>138</v>
      </c>
      <c r="O57" s="161"/>
      <c r="P57" s="166"/>
      <c r="Q57" s="167"/>
      <c r="R57" s="30" t="s">
        <v>38</v>
      </c>
      <c r="S57" s="31" t="s">
        <v>38</v>
      </c>
      <c r="T57" s="31" t="s">
        <v>38</v>
      </c>
      <c r="U57" s="162" t="s">
        <v>38</v>
      </c>
      <c r="V57" s="167"/>
      <c r="W57" s="68" t="s">
        <v>244</v>
      </c>
      <c r="X57" s="68" t="s">
        <v>245</v>
      </c>
      <c r="Y57" s="68" t="s">
        <v>246</v>
      </c>
      <c r="Z57" s="68" t="s">
        <v>247</v>
      </c>
      <c r="AA57" s="68" t="s">
        <v>248</v>
      </c>
      <c r="AB57" s="68" t="s">
        <v>249</v>
      </c>
      <c r="AC57" s="69">
        <v>4</v>
      </c>
      <c r="AD57" s="69">
        <v>4</v>
      </c>
      <c r="AE57" s="69">
        <f>(AC57*AD57)/100</f>
        <v>0.16</v>
      </c>
      <c r="AF57" s="68" t="s">
        <v>250</v>
      </c>
      <c r="AG57" s="69" t="s">
        <v>234</v>
      </c>
      <c r="AH57" s="68" t="s">
        <v>251</v>
      </c>
      <c r="AI57" s="67">
        <v>100</v>
      </c>
      <c r="AJ57" s="67">
        <v>50</v>
      </c>
      <c r="AK57" s="67">
        <v>100</v>
      </c>
      <c r="AL57" s="38" t="str">
        <f t="shared" si="2"/>
        <v>BUENO</v>
      </c>
      <c r="AM57" s="70" t="s">
        <v>255</v>
      </c>
      <c r="AN57" s="1">
        <f t="shared" si="3"/>
        <v>83.333333333333329</v>
      </c>
    </row>
    <row r="58" spans="1:40" ht="18">
      <c r="A58" s="165"/>
      <c r="B58" s="165"/>
      <c r="C58" s="165"/>
      <c r="D58" s="161"/>
      <c r="E58" s="161" t="s">
        <v>155</v>
      </c>
      <c r="F58" s="168"/>
      <c r="G58" s="169"/>
      <c r="H58" s="169"/>
      <c r="I58" s="161"/>
      <c r="J58" s="161"/>
      <c r="K58" s="166"/>
      <c r="L58" s="31" t="s">
        <v>92</v>
      </c>
      <c r="M58" s="31" t="s">
        <v>92</v>
      </c>
      <c r="N58" s="43" t="s">
        <v>92</v>
      </c>
      <c r="O58" s="161"/>
      <c r="P58" s="166"/>
      <c r="Q58" s="167"/>
      <c r="R58" s="30" t="s">
        <v>38</v>
      </c>
      <c r="S58" s="31" t="s">
        <v>38</v>
      </c>
      <c r="T58" s="31" t="s">
        <v>38</v>
      </c>
      <c r="U58" s="163"/>
      <c r="V58" s="167"/>
      <c r="W58" s="65"/>
      <c r="X58" s="65"/>
      <c r="Y58" s="65"/>
      <c r="Z58" s="65"/>
      <c r="AA58" s="65"/>
      <c r="AB58" s="65"/>
      <c r="AC58" s="65"/>
      <c r="AD58" s="65"/>
      <c r="AE58" s="65"/>
      <c r="AF58" s="65"/>
      <c r="AG58" s="65"/>
      <c r="AH58" s="65"/>
      <c r="AI58" s="71"/>
      <c r="AJ58" s="71"/>
      <c r="AK58" s="63"/>
      <c r="AL58" s="38" t="str">
        <f t="shared" si="2"/>
        <v xml:space="preserve">  </v>
      </c>
      <c r="AM58" s="64"/>
      <c r="AN58" s="1">
        <f t="shared" si="3"/>
        <v>0</v>
      </c>
    </row>
    <row r="59" spans="1:40" ht="18">
      <c r="A59" s="165"/>
      <c r="B59" s="165"/>
      <c r="C59" s="165"/>
      <c r="D59" s="161" t="s">
        <v>177</v>
      </c>
      <c r="E59" s="161" t="s">
        <v>178</v>
      </c>
      <c r="F59" s="168"/>
      <c r="G59" s="169"/>
      <c r="H59" s="169"/>
      <c r="I59" s="161" t="s">
        <v>179</v>
      </c>
      <c r="J59" s="161"/>
      <c r="K59" s="166"/>
      <c r="L59" s="31" t="s">
        <v>92</v>
      </c>
      <c r="M59" s="31" t="s">
        <v>92</v>
      </c>
      <c r="N59" s="31" t="s">
        <v>92</v>
      </c>
      <c r="O59" s="161"/>
      <c r="P59" s="166"/>
      <c r="Q59" s="167"/>
      <c r="R59" s="30" t="s">
        <v>38</v>
      </c>
      <c r="S59" s="31" t="s">
        <v>38</v>
      </c>
      <c r="T59" s="31" t="s">
        <v>38</v>
      </c>
      <c r="U59" s="162" t="s">
        <v>38</v>
      </c>
      <c r="V59" s="167"/>
      <c r="W59" s="65"/>
      <c r="X59" s="65"/>
      <c r="Y59" s="65"/>
      <c r="Z59" s="65"/>
      <c r="AA59" s="65"/>
      <c r="AB59" s="65"/>
      <c r="AC59" s="65"/>
      <c r="AD59" s="65"/>
      <c r="AE59" s="65"/>
      <c r="AF59" s="65"/>
      <c r="AG59" s="65"/>
      <c r="AH59" s="65"/>
      <c r="AI59" s="71"/>
      <c r="AJ59" s="71"/>
      <c r="AK59" s="63"/>
      <c r="AL59" s="38" t="str">
        <f t="shared" si="2"/>
        <v xml:space="preserve">  </v>
      </c>
      <c r="AM59" s="64"/>
      <c r="AN59" s="1">
        <f t="shared" si="3"/>
        <v>0</v>
      </c>
    </row>
    <row r="60" spans="1:40" ht="18">
      <c r="A60" s="165"/>
      <c r="B60" s="165"/>
      <c r="C60" s="165"/>
      <c r="D60" s="161"/>
      <c r="E60" s="161"/>
      <c r="F60" s="168"/>
      <c r="G60" s="169"/>
      <c r="H60" s="169"/>
      <c r="I60" s="161"/>
      <c r="J60" s="161"/>
      <c r="K60" s="166"/>
      <c r="L60" s="31" t="s">
        <v>92</v>
      </c>
      <c r="M60" s="31" t="s">
        <v>92</v>
      </c>
      <c r="N60" s="31" t="s">
        <v>92</v>
      </c>
      <c r="O60" s="161"/>
      <c r="P60" s="166"/>
      <c r="Q60" s="167"/>
      <c r="R60" s="30" t="s">
        <v>38</v>
      </c>
      <c r="S60" s="31" t="s">
        <v>38</v>
      </c>
      <c r="T60" s="31" t="s">
        <v>38</v>
      </c>
      <c r="U60" s="163"/>
      <c r="V60" s="167"/>
      <c r="W60" s="65"/>
      <c r="X60" s="65"/>
      <c r="Y60" s="65"/>
      <c r="Z60" s="65"/>
      <c r="AA60" s="65"/>
      <c r="AB60" s="65"/>
      <c r="AC60" s="65"/>
      <c r="AD60" s="65"/>
      <c r="AE60" s="65"/>
      <c r="AF60" s="65"/>
      <c r="AG60" s="65"/>
      <c r="AH60" s="65"/>
      <c r="AI60" s="71"/>
      <c r="AJ60" s="71"/>
      <c r="AK60" s="63"/>
      <c r="AL60" s="38" t="str">
        <f t="shared" si="2"/>
        <v xml:space="preserve">  </v>
      </c>
      <c r="AM60" s="64"/>
      <c r="AN60" s="1">
        <f t="shared" si="3"/>
        <v>0</v>
      </c>
    </row>
    <row r="61" spans="1:40" ht="18">
      <c r="A61" s="165"/>
      <c r="B61" s="165"/>
      <c r="C61" s="165"/>
      <c r="D61" s="161"/>
      <c r="E61" s="161"/>
      <c r="F61" s="168"/>
      <c r="G61" s="169"/>
      <c r="H61" s="169"/>
      <c r="I61" s="161" t="s">
        <v>180</v>
      </c>
      <c r="J61" s="161"/>
      <c r="K61" s="166"/>
      <c r="L61" s="31" t="s">
        <v>92</v>
      </c>
      <c r="M61" s="31" t="s">
        <v>92</v>
      </c>
      <c r="N61" s="31" t="s">
        <v>92</v>
      </c>
      <c r="O61" s="161"/>
      <c r="P61" s="166"/>
      <c r="Q61" s="167"/>
      <c r="R61" s="30" t="s">
        <v>38</v>
      </c>
      <c r="S61" s="31" t="s">
        <v>38</v>
      </c>
      <c r="T61" s="31" t="s">
        <v>38</v>
      </c>
      <c r="U61" s="162" t="s">
        <v>38</v>
      </c>
      <c r="V61" s="167"/>
      <c r="W61" s="65"/>
      <c r="X61" s="65"/>
      <c r="Y61" s="65"/>
      <c r="Z61" s="65"/>
      <c r="AA61" s="65"/>
      <c r="AB61" s="65"/>
      <c r="AC61" s="65"/>
      <c r="AD61" s="65"/>
      <c r="AE61" s="65"/>
      <c r="AF61" s="65"/>
      <c r="AG61" s="65"/>
      <c r="AH61" s="65"/>
      <c r="AI61" s="63"/>
      <c r="AJ61" s="63"/>
      <c r="AK61" s="63"/>
      <c r="AL61" s="38" t="str">
        <f t="shared" si="2"/>
        <v xml:space="preserve">  </v>
      </c>
      <c r="AM61" s="64"/>
      <c r="AN61" s="1">
        <f t="shared" si="3"/>
        <v>0</v>
      </c>
    </row>
    <row r="62" spans="1:40" ht="18">
      <c r="A62" s="165"/>
      <c r="B62" s="165"/>
      <c r="C62" s="165"/>
      <c r="D62" s="161"/>
      <c r="E62" s="161"/>
      <c r="F62" s="168"/>
      <c r="G62" s="169"/>
      <c r="H62" s="169"/>
      <c r="I62" s="161"/>
      <c r="J62" s="161"/>
      <c r="K62" s="166"/>
      <c r="L62" s="31" t="s">
        <v>92</v>
      </c>
      <c r="M62" s="31" t="s">
        <v>92</v>
      </c>
      <c r="N62" s="31" t="s">
        <v>92</v>
      </c>
      <c r="O62" s="161"/>
      <c r="P62" s="166"/>
      <c r="Q62" s="167"/>
      <c r="R62" s="30" t="s">
        <v>38</v>
      </c>
      <c r="S62" s="31" t="s">
        <v>38</v>
      </c>
      <c r="T62" s="31" t="s">
        <v>38</v>
      </c>
      <c r="U62" s="163"/>
      <c r="V62" s="167"/>
      <c r="W62" s="65"/>
      <c r="X62" s="65"/>
      <c r="Y62" s="65"/>
      <c r="Z62" s="65"/>
      <c r="AA62" s="65"/>
      <c r="AB62" s="65"/>
      <c r="AC62" s="65"/>
      <c r="AD62" s="65"/>
      <c r="AE62" s="65"/>
      <c r="AF62" s="65"/>
      <c r="AG62" s="65"/>
      <c r="AH62" s="65"/>
      <c r="AI62" s="63"/>
      <c r="AJ62" s="63"/>
      <c r="AK62" s="63"/>
      <c r="AL62" s="38" t="str">
        <f t="shared" si="2"/>
        <v xml:space="preserve">  </v>
      </c>
      <c r="AM62" s="64"/>
      <c r="AN62" s="1">
        <f t="shared" si="3"/>
        <v>0</v>
      </c>
    </row>
    <row r="63" spans="1:40" ht="18">
      <c r="A63" s="165"/>
      <c r="B63" s="165"/>
      <c r="C63" s="165"/>
      <c r="D63" s="161" t="s">
        <v>168</v>
      </c>
      <c r="E63" s="161"/>
      <c r="F63" s="168"/>
      <c r="G63" s="169"/>
      <c r="H63" s="169"/>
      <c r="I63" s="161" t="s">
        <v>92</v>
      </c>
      <c r="J63" s="161"/>
      <c r="K63" s="166"/>
      <c r="L63" s="31" t="s">
        <v>92</v>
      </c>
      <c r="M63" s="31" t="s">
        <v>92</v>
      </c>
      <c r="N63" s="31" t="s">
        <v>92</v>
      </c>
      <c r="O63" s="161"/>
      <c r="P63" s="166"/>
      <c r="Q63" s="167"/>
      <c r="R63" s="30" t="s">
        <v>38</v>
      </c>
      <c r="S63" s="31" t="s">
        <v>38</v>
      </c>
      <c r="T63" s="31" t="s">
        <v>38</v>
      </c>
      <c r="U63" s="162" t="s">
        <v>38</v>
      </c>
      <c r="V63" s="167"/>
      <c r="W63" s="65"/>
      <c r="X63" s="65"/>
      <c r="Y63" s="65"/>
      <c r="Z63" s="65"/>
      <c r="AA63" s="65"/>
      <c r="AB63" s="65"/>
      <c r="AC63" s="65"/>
      <c r="AD63" s="65"/>
      <c r="AE63" s="65"/>
      <c r="AF63" s="65"/>
      <c r="AG63" s="65"/>
      <c r="AH63" s="65"/>
      <c r="AI63" s="63"/>
      <c r="AJ63" s="63"/>
      <c r="AK63" s="63"/>
      <c r="AL63" s="38" t="str">
        <f t="shared" si="2"/>
        <v xml:space="preserve">  </v>
      </c>
      <c r="AM63" s="64"/>
      <c r="AN63" s="1">
        <f t="shared" si="3"/>
        <v>0</v>
      </c>
    </row>
    <row r="64" spans="1:40" ht="18">
      <c r="A64" s="165"/>
      <c r="B64" s="165"/>
      <c r="C64" s="165"/>
      <c r="D64" s="161"/>
      <c r="E64" s="161"/>
      <c r="F64" s="168"/>
      <c r="G64" s="169"/>
      <c r="H64" s="169"/>
      <c r="I64" s="161"/>
      <c r="J64" s="161"/>
      <c r="K64" s="166"/>
      <c r="L64" s="31" t="s">
        <v>92</v>
      </c>
      <c r="M64" s="31" t="s">
        <v>92</v>
      </c>
      <c r="N64" s="31" t="s">
        <v>92</v>
      </c>
      <c r="O64" s="161"/>
      <c r="P64" s="166"/>
      <c r="Q64" s="167"/>
      <c r="R64" s="30" t="s">
        <v>38</v>
      </c>
      <c r="S64" s="31" t="s">
        <v>38</v>
      </c>
      <c r="T64" s="31" t="s">
        <v>38</v>
      </c>
      <c r="U64" s="163"/>
      <c r="V64" s="163"/>
      <c r="W64" s="65"/>
      <c r="X64" s="65"/>
      <c r="Y64" s="65"/>
      <c r="Z64" s="65"/>
      <c r="AA64" s="65"/>
      <c r="AB64" s="65"/>
      <c r="AC64" s="65"/>
      <c r="AD64" s="65"/>
      <c r="AE64" s="65"/>
      <c r="AF64" s="65"/>
      <c r="AG64" s="65"/>
      <c r="AH64" s="65"/>
      <c r="AI64" s="63"/>
      <c r="AJ64" s="63"/>
      <c r="AK64" s="63"/>
      <c r="AL64" s="38" t="str">
        <f t="shared" si="2"/>
        <v xml:space="preserve">  </v>
      </c>
      <c r="AM64" s="64"/>
      <c r="AN64" s="1">
        <f t="shared" si="3"/>
        <v>0</v>
      </c>
    </row>
    <row r="65" spans="1:40" ht="18">
      <c r="A65" s="165"/>
      <c r="B65" s="165"/>
      <c r="C65" s="165"/>
      <c r="D65" s="161"/>
      <c r="E65" s="161"/>
      <c r="F65" s="168"/>
      <c r="G65" s="169"/>
      <c r="H65" s="169"/>
      <c r="I65" s="161" t="s">
        <v>92</v>
      </c>
      <c r="J65" s="28" t="s">
        <v>2</v>
      </c>
      <c r="K65" s="166"/>
      <c r="L65" s="164" t="s">
        <v>19</v>
      </c>
      <c r="M65" s="164"/>
      <c r="N65" s="164"/>
      <c r="O65" s="28" t="s">
        <v>2</v>
      </c>
      <c r="P65" s="166"/>
      <c r="Q65" s="167"/>
      <c r="R65" s="164" t="s">
        <v>19</v>
      </c>
      <c r="S65" s="164"/>
      <c r="T65" s="164"/>
      <c r="U65" s="56"/>
      <c r="V65" s="32" t="s">
        <v>93</v>
      </c>
      <c r="W65" s="61"/>
      <c r="X65" s="61"/>
      <c r="Y65" s="61"/>
      <c r="Z65" s="61"/>
      <c r="AA65" s="61"/>
      <c r="AB65" s="61"/>
      <c r="AC65" s="61"/>
      <c r="AD65" s="61"/>
      <c r="AE65" s="61"/>
      <c r="AF65" s="61"/>
      <c r="AG65" s="61"/>
      <c r="AH65" s="61"/>
      <c r="AI65" s="41"/>
      <c r="AJ65" s="41"/>
      <c r="AK65" s="41"/>
      <c r="AL65" s="38" t="str">
        <f t="shared" si="2"/>
        <v xml:space="preserve">  </v>
      </c>
      <c r="AM65" s="62"/>
      <c r="AN65" s="1">
        <f t="shared" si="3"/>
        <v>0</v>
      </c>
    </row>
    <row r="66" spans="1:40" ht="102.75" customHeight="1">
      <c r="A66" s="165"/>
      <c r="B66" s="165"/>
      <c r="C66" s="165"/>
      <c r="D66" s="161"/>
      <c r="E66" s="161"/>
      <c r="F66" s="168"/>
      <c r="G66" s="169"/>
      <c r="H66" s="169"/>
      <c r="I66" s="161"/>
      <c r="J66" s="161" t="s">
        <v>42</v>
      </c>
      <c r="K66" s="166"/>
      <c r="L66" s="31" t="s">
        <v>140</v>
      </c>
      <c r="M66" s="31" t="s">
        <v>141</v>
      </c>
      <c r="N66" s="31" t="s">
        <v>142</v>
      </c>
      <c r="O66" s="161" t="s">
        <v>42</v>
      </c>
      <c r="P66" s="166"/>
      <c r="Q66" s="167"/>
      <c r="R66" s="30" t="s">
        <v>38</v>
      </c>
      <c r="S66" s="31" t="s">
        <v>38</v>
      </c>
      <c r="T66" s="31" t="s">
        <v>38</v>
      </c>
      <c r="U66" s="162" t="s">
        <v>38</v>
      </c>
      <c r="V66" s="162" t="s">
        <v>143</v>
      </c>
      <c r="W66" s="68" t="s">
        <v>252</v>
      </c>
      <c r="X66" s="69" t="s">
        <v>253</v>
      </c>
      <c r="Y66" s="69" t="s">
        <v>253</v>
      </c>
      <c r="Z66" s="69" t="s">
        <v>253</v>
      </c>
      <c r="AA66" s="69" t="s">
        <v>253</v>
      </c>
      <c r="AB66" s="69" t="s">
        <v>253</v>
      </c>
      <c r="AC66" s="67"/>
      <c r="AD66" s="69"/>
      <c r="AE66" s="69"/>
      <c r="AF66" s="69" t="s">
        <v>253</v>
      </c>
      <c r="AG66" s="69" t="s">
        <v>253</v>
      </c>
      <c r="AH66" s="68" t="s">
        <v>254</v>
      </c>
      <c r="AI66" s="67">
        <v>100</v>
      </c>
      <c r="AJ66" s="67">
        <v>100</v>
      </c>
      <c r="AK66" s="67">
        <v>100</v>
      </c>
      <c r="AL66" s="38" t="str">
        <f t="shared" si="2"/>
        <v>BUENO</v>
      </c>
      <c r="AM66" s="70" t="s">
        <v>259</v>
      </c>
      <c r="AN66" s="1">
        <f t="shared" si="3"/>
        <v>100</v>
      </c>
    </row>
    <row r="67" spans="1:40" ht="102.75" customHeight="1">
      <c r="A67" s="165"/>
      <c r="B67" s="165"/>
      <c r="C67" s="165"/>
      <c r="D67" s="161" t="s">
        <v>181</v>
      </c>
      <c r="E67" s="161"/>
      <c r="F67" s="168"/>
      <c r="G67" s="169"/>
      <c r="H67" s="169"/>
      <c r="I67" s="161" t="s">
        <v>92</v>
      </c>
      <c r="J67" s="161"/>
      <c r="K67" s="166"/>
      <c r="L67" s="31" t="s">
        <v>144</v>
      </c>
      <c r="M67" s="31" t="s">
        <v>141</v>
      </c>
      <c r="N67" s="31" t="s">
        <v>145</v>
      </c>
      <c r="O67" s="161"/>
      <c r="P67" s="166"/>
      <c r="Q67" s="167"/>
      <c r="R67" s="30" t="s">
        <v>38</v>
      </c>
      <c r="S67" s="31" t="s">
        <v>38</v>
      </c>
      <c r="T67" s="31" t="s">
        <v>38</v>
      </c>
      <c r="U67" s="163"/>
      <c r="V67" s="167"/>
      <c r="W67" s="68" t="s">
        <v>252</v>
      </c>
      <c r="X67" s="69" t="s">
        <v>253</v>
      </c>
      <c r="Y67" s="69" t="s">
        <v>253</v>
      </c>
      <c r="Z67" s="69" t="s">
        <v>253</v>
      </c>
      <c r="AA67" s="69" t="s">
        <v>253</v>
      </c>
      <c r="AB67" s="69" t="s">
        <v>253</v>
      </c>
      <c r="AC67" s="69"/>
      <c r="AD67" s="69"/>
      <c r="AE67" s="69"/>
      <c r="AF67" s="69" t="s">
        <v>253</v>
      </c>
      <c r="AG67" s="69" t="s">
        <v>253</v>
      </c>
      <c r="AH67" s="68" t="s">
        <v>254</v>
      </c>
      <c r="AI67" s="67">
        <v>100</v>
      </c>
      <c r="AJ67" s="67">
        <v>100</v>
      </c>
      <c r="AK67" s="67">
        <v>100</v>
      </c>
      <c r="AL67" s="38" t="str">
        <f t="shared" si="2"/>
        <v>BUENO</v>
      </c>
      <c r="AM67" s="70" t="s">
        <v>259</v>
      </c>
      <c r="AN67" s="1">
        <f t="shared" si="3"/>
        <v>100</v>
      </c>
    </row>
    <row r="68" spans="1:40" ht="18">
      <c r="A68" s="165"/>
      <c r="B68" s="165"/>
      <c r="C68" s="165"/>
      <c r="D68" s="161"/>
      <c r="E68" s="161"/>
      <c r="F68" s="168"/>
      <c r="G68" s="169"/>
      <c r="H68" s="169"/>
      <c r="I68" s="161"/>
      <c r="J68" s="161"/>
      <c r="K68" s="166"/>
      <c r="L68" s="31" t="s">
        <v>92</v>
      </c>
      <c r="M68" s="31" t="s">
        <v>92</v>
      </c>
      <c r="N68" s="31" t="s">
        <v>92</v>
      </c>
      <c r="O68" s="161"/>
      <c r="P68" s="166"/>
      <c r="Q68" s="167"/>
      <c r="R68" s="30" t="s">
        <v>38</v>
      </c>
      <c r="S68" s="31" t="s">
        <v>38</v>
      </c>
      <c r="T68" s="31" t="s">
        <v>38</v>
      </c>
      <c r="U68" s="162" t="s">
        <v>38</v>
      </c>
      <c r="V68" s="167"/>
      <c r="W68" s="65"/>
      <c r="X68" s="65"/>
      <c r="Y68" s="65"/>
      <c r="Z68" s="65"/>
      <c r="AA68" s="65"/>
      <c r="AB68" s="65"/>
      <c r="AC68" s="65"/>
      <c r="AD68" s="65"/>
      <c r="AE68" s="65"/>
      <c r="AF68" s="65"/>
      <c r="AG68" s="65"/>
      <c r="AH68" s="65"/>
      <c r="AI68" s="63"/>
      <c r="AJ68" s="63"/>
      <c r="AK68" s="63"/>
      <c r="AL68" s="38" t="str">
        <f t="shared" si="2"/>
        <v xml:space="preserve">  </v>
      </c>
      <c r="AM68" s="64"/>
      <c r="AN68" s="1">
        <f t="shared" si="3"/>
        <v>0</v>
      </c>
    </row>
    <row r="69" spans="1:40" ht="18">
      <c r="A69" s="165"/>
      <c r="B69" s="165"/>
      <c r="C69" s="165"/>
      <c r="D69" s="161"/>
      <c r="E69" s="161"/>
      <c r="F69" s="168"/>
      <c r="G69" s="169"/>
      <c r="H69" s="169"/>
      <c r="I69" s="161" t="s">
        <v>92</v>
      </c>
      <c r="J69" s="161"/>
      <c r="K69" s="166"/>
      <c r="L69" s="31" t="s">
        <v>92</v>
      </c>
      <c r="M69" s="31" t="s">
        <v>92</v>
      </c>
      <c r="N69" s="31" t="s">
        <v>92</v>
      </c>
      <c r="O69" s="161"/>
      <c r="P69" s="166"/>
      <c r="Q69" s="167"/>
      <c r="R69" s="30" t="s">
        <v>38</v>
      </c>
      <c r="S69" s="31" t="s">
        <v>38</v>
      </c>
      <c r="T69" s="31" t="s">
        <v>38</v>
      </c>
      <c r="U69" s="163"/>
      <c r="V69" s="167"/>
      <c r="W69" s="65"/>
      <c r="X69" s="65"/>
      <c r="Y69" s="65"/>
      <c r="Z69" s="65"/>
      <c r="AA69" s="65"/>
      <c r="AB69" s="65"/>
      <c r="AC69" s="65"/>
      <c r="AD69" s="65"/>
      <c r="AE69" s="65"/>
      <c r="AF69" s="65"/>
      <c r="AG69" s="65"/>
      <c r="AH69" s="65"/>
      <c r="AI69" s="63"/>
      <c r="AJ69" s="63"/>
      <c r="AK69" s="63"/>
      <c r="AL69" s="38" t="str">
        <f t="shared" si="2"/>
        <v xml:space="preserve">  </v>
      </c>
      <c r="AM69" s="64"/>
      <c r="AN69" s="1">
        <f t="shared" si="3"/>
        <v>0</v>
      </c>
    </row>
    <row r="70" spans="1:40" ht="18">
      <c r="A70" s="165"/>
      <c r="B70" s="165"/>
      <c r="C70" s="165"/>
      <c r="D70" s="161"/>
      <c r="E70" s="161"/>
      <c r="F70" s="168"/>
      <c r="G70" s="169"/>
      <c r="H70" s="169"/>
      <c r="I70" s="161"/>
      <c r="J70" s="161"/>
      <c r="K70" s="166"/>
      <c r="L70" s="31" t="s">
        <v>92</v>
      </c>
      <c r="M70" s="31" t="s">
        <v>92</v>
      </c>
      <c r="N70" s="31" t="s">
        <v>92</v>
      </c>
      <c r="O70" s="161"/>
      <c r="P70" s="166"/>
      <c r="Q70" s="167"/>
      <c r="R70" s="30" t="s">
        <v>38</v>
      </c>
      <c r="S70" s="31" t="s">
        <v>38</v>
      </c>
      <c r="T70" s="31" t="s">
        <v>38</v>
      </c>
      <c r="U70" s="162" t="s">
        <v>38</v>
      </c>
      <c r="V70" s="167"/>
      <c r="W70" s="65"/>
      <c r="X70" s="65"/>
      <c r="Y70" s="65"/>
      <c r="Z70" s="65"/>
      <c r="AA70" s="65"/>
      <c r="AB70" s="65"/>
      <c r="AC70" s="65"/>
      <c r="AD70" s="65"/>
      <c r="AE70" s="65"/>
      <c r="AF70" s="65"/>
      <c r="AG70" s="65"/>
      <c r="AH70" s="65"/>
      <c r="AI70" s="63"/>
      <c r="AJ70" s="63"/>
      <c r="AK70" s="63"/>
      <c r="AL70" s="38" t="str">
        <f t="shared" si="2"/>
        <v xml:space="preserve">  </v>
      </c>
      <c r="AM70" s="64"/>
      <c r="AN70" s="1">
        <f t="shared" si="3"/>
        <v>0</v>
      </c>
    </row>
    <row r="71" spans="1:40" ht="18">
      <c r="A71" s="165"/>
      <c r="B71" s="165"/>
      <c r="C71" s="165"/>
      <c r="D71" s="161"/>
      <c r="E71" s="161"/>
      <c r="F71" s="168"/>
      <c r="G71" s="169"/>
      <c r="H71" s="169"/>
      <c r="I71" s="161" t="s">
        <v>92</v>
      </c>
      <c r="J71" s="161"/>
      <c r="K71" s="166"/>
      <c r="L71" s="31" t="s">
        <v>92</v>
      </c>
      <c r="M71" s="31" t="s">
        <v>92</v>
      </c>
      <c r="N71" s="31" t="s">
        <v>92</v>
      </c>
      <c r="O71" s="161"/>
      <c r="P71" s="166"/>
      <c r="Q71" s="167"/>
      <c r="R71" s="30" t="s">
        <v>38</v>
      </c>
      <c r="S71" s="31" t="s">
        <v>38</v>
      </c>
      <c r="T71" s="31" t="s">
        <v>38</v>
      </c>
      <c r="U71" s="163"/>
      <c r="V71" s="167"/>
      <c r="W71" s="65"/>
      <c r="X71" s="65"/>
      <c r="Y71" s="65"/>
      <c r="Z71" s="65"/>
      <c r="AA71" s="65"/>
      <c r="AB71" s="65"/>
      <c r="AC71" s="65"/>
      <c r="AD71" s="65"/>
      <c r="AE71" s="65"/>
      <c r="AF71" s="65"/>
      <c r="AG71" s="65"/>
      <c r="AH71" s="65"/>
      <c r="AI71" s="63"/>
      <c r="AJ71" s="63"/>
      <c r="AK71" s="63"/>
      <c r="AL71" s="38" t="str">
        <f t="shared" si="2"/>
        <v xml:space="preserve">  </v>
      </c>
      <c r="AM71" s="64"/>
      <c r="AN71" s="1">
        <f t="shared" si="3"/>
        <v>0</v>
      </c>
    </row>
    <row r="72" spans="1:40" ht="18">
      <c r="A72" s="165"/>
      <c r="B72" s="165"/>
      <c r="C72" s="165"/>
      <c r="D72" s="161"/>
      <c r="E72" s="161"/>
      <c r="F72" s="168"/>
      <c r="G72" s="169"/>
      <c r="H72" s="169"/>
      <c r="I72" s="161"/>
      <c r="J72" s="161"/>
      <c r="K72" s="166"/>
      <c r="L72" s="31" t="s">
        <v>92</v>
      </c>
      <c r="M72" s="31" t="s">
        <v>92</v>
      </c>
      <c r="N72" s="31" t="s">
        <v>92</v>
      </c>
      <c r="O72" s="161"/>
      <c r="P72" s="166"/>
      <c r="Q72" s="167"/>
      <c r="R72" s="30" t="s">
        <v>38</v>
      </c>
      <c r="S72" s="31" t="s">
        <v>38</v>
      </c>
      <c r="T72" s="31" t="s">
        <v>38</v>
      </c>
      <c r="U72" s="162" t="s">
        <v>38</v>
      </c>
      <c r="V72" s="167"/>
      <c r="W72" s="65"/>
      <c r="X72" s="65"/>
      <c r="Y72" s="65"/>
      <c r="Z72" s="65"/>
      <c r="AA72" s="65"/>
      <c r="AB72" s="65"/>
      <c r="AC72" s="65"/>
      <c r="AD72" s="65"/>
      <c r="AE72" s="65"/>
      <c r="AF72" s="65"/>
      <c r="AG72" s="65"/>
      <c r="AH72" s="65"/>
      <c r="AI72" s="63"/>
      <c r="AJ72" s="63"/>
      <c r="AK72" s="63"/>
      <c r="AL72" s="38" t="str">
        <f t="shared" si="2"/>
        <v xml:space="preserve">  </v>
      </c>
      <c r="AM72" s="64"/>
      <c r="AN72" s="1">
        <f t="shared" si="3"/>
        <v>0</v>
      </c>
    </row>
    <row r="73" spans="1:40" ht="18">
      <c r="A73" s="165"/>
      <c r="B73" s="165"/>
      <c r="C73" s="165"/>
      <c r="D73" s="161"/>
      <c r="E73" s="161"/>
      <c r="F73" s="168"/>
      <c r="G73" s="169"/>
      <c r="H73" s="169"/>
      <c r="I73" s="54" t="s">
        <v>92</v>
      </c>
      <c r="J73" s="161"/>
      <c r="K73" s="166"/>
      <c r="L73" s="31" t="s">
        <v>92</v>
      </c>
      <c r="M73" s="31" t="s">
        <v>92</v>
      </c>
      <c r="N73" s="31" t="s">
        <v>92</v>
      </c>
      <c r="O73" s="161"/>
      <c r="P73" s="166"/>
      <c r="Q73" s="167"/>
      <c r="R73" s="30" t="s">
        <v>38</v>
      </c>
      <c r="S73" s="31" t="s">
        <v>38</v>
      </c>
      <c r="T73" s="31" t="s">
        <v>38</v>
      </c>
      <c r="U73" s="163"/>
      <c r="V73" s="167"/>
      <c r="W73" s="65"/>
      <c r="X73" s="65"/>
      <c r="Y73" s="65"/>
      <c r="Z73" s="65"/>
      <c r="AA73" s="65"/>
      <c r="AB73" s="65"/>
      <c r="AC73" s="65"/>
      <c r="AD73" s="65"/>
      <c r="AE73" s="65"/>
      <c r="AF73" s="65"/>
      <c r="AG73" s="65"/>
      <c r="AH73" s="65"/>
      <c r="AI73" s="63"/>
      <c r="AJ73" s="63"/>
      <c r="AK73" s="63"/>
      <c r="AL73" s="38" t="str">
        <f t="shared" si="2"/>
        <v xml:space="preserve">  </v>
      </c>
      <c r="AM73" s="64"/>
      <c r="AN73" s="1">
        <f t="shared" si="3"/>
        <v>0</v>
      </c>
    </row>
    <row r="74" spans="1:40" ht="18">
      <c r="A74" s="165"/>
      <c r="B74" s="165"/>
      <c r="C74" s="165"/>
      <c r="D74" s="161"/>
      <c r="E74" s="161"/>
      <c r="F74" s="168"/>
      <c r="G74" s="169"/>
      <c r="H74" s="169"/>
      <c r="I74" s="54" t="s">
        <v>92</v>
      </c>
      <c r="J74" s="161"/>
      <c r="K74" s="166"/>
      <c r="L74" s="31" t="s">
        <v>92</v>
      </c>
      <c r="M74" s="31" t="s">
        <v>92</v>
      </c>
      <c r="N74" s="31" t="s">
        <v>92</v>
      </c>
      <c r="O74" s="161"/>
      <c r="P74" s="166"/>
      <c r="Q74" s="167"/>
      <c r="R74" s="30" t="s">
        <v>38</v>
      </c>
      <c r="S74" s="31" t="s">
        <v>38</v>
      </c>
      <c r="T74" s="31" t="s">
        <v>38</v>
      </c>
      <c r="U74" s="162" t="s">
        <v>38</v>
      </c>
      <c r="V74" s="167"/>
      <c r="W74" s="65"/>
      <c r="X74" s="65"/>
      <c r="Y74" s="65"/>
      <c r="Z74" s="65"/>
      <c r="AA74" s="65"/>
      <c r="AB74" s="65"/>
      <c r="AC74" s="65"/>
      <c r="AD74" s="65"/>
      <c r="AE74" s="65"/>
      <c r="AF74" s="65"/>
      <c r="AG74" s="65"/>
      <c r="AH74" s="65"/>
      <c r="AI74" s="63"/>
      <c r="AJ74" s="63"/>
      <c r="AK74" s="63"/>
      <c r="AL74" s="38" t="str">
        <f t="shared" si="2"/>
        <v xml:space="preserve">  </v>
      </c>
      <c r="AM74" s="64"/>
      <c r="AN74" s="1">
        <f t="shared" si="3"/>
        <v>0</v>
      </c>
    </row>
    <row r="75" spans="1:40" ht="18">
      <c r="A75" s="165"/>
      <c r="B75" s="165"/>
      <c r="C75" s="165"/>
      <c r="D75" s="161"/>
      <c r="E75" s="161"/>
      <c r="F75" s="168"/>
      <c r="G75" s="169"/>
      <c r="H75" s="169"/>
      <c r="I75" s="53" t="s">
        <v>92</v>
      </c>
      <c r="J75" s="161"/>
      <c r="K75" s="166"/>
      <c r="L75" s="31" t="s">
        <v>92</v>
      </c>
      <c r="M75" s="31" t="s">
        <v>92</v>
      </c>
      <c r="N75" s="31" t="s">
        <v>92</v>
      </c>
      <c r="O75" s="161"/>
      <c r="P75" s="166"/>
      <c r="Q75" s="163"/>
      <c r="R75" s="30" t="s">
        <v>38</v>
      </c>
      <c r="S75" s="31" t="s">
        <v>38</v>
      </c>
      <c r="T75" s="31" t="s">
        <v>38</v>
      </c>
      <c r="U75" s="163"/>
      <c r="V75" s="163"/>
      <c r="W75" s="65"/>
      <c r="X75" s="65"/>
      <c r="Y75" s="65"/>
      <c r="Z75" s="65"/>
      <c r="AA75" s="65"/>
      <c r="AB75" s="65"/>
      <c r="AC75" s="65"/>
      <c r="AD75" s="65"/>
      <c r="AE75" s="65"/>
      <c r="AF75" s="65"/>
      <c r="AG75" s="65"/>
      <c r="AH75" s="65"/>
      <c r="AI75" s="63"/>
      <c r="AJ75" s="63"/>
      <c r="AK75" s="63"/>
      <c r="AL75" s="38" t="str">
        <f t="shared" si="2"/>
        <v xml:space="preserve">  </v>
      </c>
      <c r="AM75" s="64"/>
      <c r="AN75" s="1">
        <f t="shared" si="3"/>
        <v>0</v>
      </c>
    </row>
    <row r="76" spans="1:40">
      <c r="AL76" s="42"/>
    </row>
    <row r="77" spans="1:40">
      <c r="AL77" s="42"/>
    </row>
    <row r="78" spans="1:40">
      <c r="AL78" s="42"/>
    </row>
    <row r="79" spans="1:40">
      <c r="AL79" s="42"/>
    </row>
    <row r="80" spans="1:40">
      <c r="AL80" s="42"/>
    </row>
    <row r="81" spans="38:38">
      <c r="AL81" s="42"/>
    </row>
    <row r="82" spans="38:38">
      <c r="AL82" s="42"/>
    </row>
  </sheetData>
  <sheetProtection algorithmName="SHA-512" hashValue="zQ1dd32yJ3b4qH6L4IweWVs06idJVwLxBpRTIWtH1c1DpbD15oSOxGwWFMVp481P3tGqO28WLqDMDXiZSt8PnQ==" saltValue="E2MpCSGHqC79qA3gFXT9fA==" spinCount="100000" sheet="1" formatCells="0" formatColumns="0" formatRows="0" autoFilter="0" pivotTables="0"/>
  <mergeCells count="180">
    <mergeCell ref="W6:AM6"/>
    <mergeCell ref="W7:AH7"/>
    <mergeCell ref="AI7:AM7"/>
    <mergeCell ref="W8:Y8"/>
    <mergeCell ref="Z8:AB8"/>
    <mergeCell ref="AC8:AG8"/>
    <mergeCell ref="AI8:AL8"/>
    <mergeCell ref="AM8:AM9"/>
    <mergeCell ref="A4:B4"/>
    <mergeCell ref="D8:E8"/>
    <mergeCell ref="A1:A2"/>
    <mergeCell ref="B1:C1"/>
    <mergeCell ref="B2:C2"/>
    <mergeCell ref="D1:AK1"/>
    <mergeCell ref="D2:AK2"/>
    <mergeCell ref="A3:AM3"/>
    <mergeCell ref="C4:AM4"/>
    <mergeCell ref="A5:AN5"/>
    <mergeCell ref="Q8:Q9"/>
    <mergeCell ref="R8:T8"/>
    <mergeCell ref="U8:U9"/>
    <mergeCell ref="L7:N8"/>
    <mergeCell ref="V8:V9"/>
    <mergeCell ref="O7:T7"/>
    <mergeCell ref="F8:F9"/>
    <mergeCell ref="G8:G9"/>
    <mergeCell ref="H8:H9"/>
    <mergeCell ref="I8:I9"/>
    <mergeCell ref="A6:I7"/>
    <mergeCell ref="J6:T6"/>
    <mergeCell ref="J7:K7"/>
    <mergeCell ref="A8:A9"/>
    <mergeCell ref="B8:B9"/>
    <mergeCell ref="C8:C9"/>
    <mergeCell ref="L10:N10"/>
    <mergeCell ref="P10:P31"/>
    <mergeCell ref="Q10:Q31"/>
    <mergeCell ref="R10:T10"/>
    <mergeCell ref="D11:D14"/>
    <mergeCell ref="E11:E14"/>
    <mergeCell ref="F11:F31"/>
    <mergeCell ref="G11:G31"/>
    <mergeCell ref="H11:H31"/>
    <mergeCell ref="I11:I12"/>
    <mergeCell ref="J11:J20"/>
    <mergeCell ref="O11:O20"/>
    <mergeCell ref="R21:T21"/>
    <mergeCell ref="J22:J31"/>
    <mergeCell ref="O22:O31"/>
    <mergeCell ref="E15:E18"/>
    <mergeCell ref="I15:I16"/>
    <mergeCell ref="A10:A31"/>
    <mergeCell ref="B10:B31"/>
    <mergeCell ref="C10:C31"/>
    <mergeCell ref="J8:K8"/>
    <mergeCell ref="O8:P8"/>
    <mergeCell ref="K10:K31"/>
    <mergeCell ref="U22:U23"/>
    <mergeCell ref="V22:V31"/>
    <mergeCell ref="D23:D26"/>
    <mergeCell ref="E23:E26"/>
    <mergeCell ref="I23:I24"/>
    <mergeCell ref="U24:U25"/>
    <mergeCell ref="I25:I26"/>
    <mergeCell ref="U26:U27"/>
    <mergeCell ref="D27:D31"/>
    <mergeCell ref="E27:E31"/>
    <mergeCell ref="I27:I28"/>
    <mergeCell ref="U28:U29"/>
    <mergeCell ref="U30:U31"/>
    <mergeCell ref="U11:U12"/>
    <mergeCell ref="V11:V20"/>
    <mergeCell ref="I13:I14"/>
    <mergeCell ref="U13:U14"/>
    <mergeCell ref="D15:D18"/>
    <mergeCell ref="U15:U16"/>
    <mergeCell ref="I17:I18"/>
    <mergeCell ref="U17:U18"/>
    <mergeCell ref="D19:D22"/>
    <mergeCell ref="E19:E22"/>
    <mergeCell ref="I19:I20"/>
    <mergeCell ref="U19:U20"/>
    <mergeCell ref="I21:I22"/>
    <mergeCell ref="L21:N21"/>
    <mergeCell ref="L32:N32"/>
    <mergeCell ref="P32:P53"/>
    <mergeCell ref="Q32:Q53"/>
    <mergeCell ref="R32:T32"/>
    <mergeCell ref="D33:D36"/>
    <mergeCell ref="E33:E36"/>
    <mergeCell ref="F33:F53"/>
    <mergeCell ref="G33:G53"/>
    <mergeCell ref="H33:H53"/>
    <mergeCell ref="I33:I34"/>
    <mergeCell ref="J33:J42"/>
    <mergeCell ref="O33:O42"/>
    <mergeCell ref="R43:T43"/>
    <mergeCell ref="J44:J53"/>
    <mergeCell ref="O44:O53"/>
    <mergeCell ref="I37:I38"/>
    <mergeCell ref="E37:E40"/>
    <mergeCell ref="U37:U38"/>
    <mergeCell ref="I39:I40"/>
    <mergeCell ref="A32:A53"/>
    <mergeCell ref="B32:B53"/>
    <mergeCell ref="C32:C53"/>
    <mergeCell ref="K32:K53"/>
    <mergeCell ref="U44:U45"/>
    <mergeCell ref="V44:V53"/>
    <mergeCell ref="D45:D48"/>
    <mergeCell ref="E45:E48"/>
    <mergeCell ref="I45:I46"/>
    <mergeCell ref="U46:U47"/>
    <mergeCell ref="I47:I48"/>
    <mergeCell ref="U48:U49"/>
    <mergeCell ref="D49:D53"/>
    <mergeCell ref="E49:E53"/>
    <mergeCell ref="I49:I50"/>
    <mergeCell ref="U50:U51"/>
    <mergeCell ref="U52:U53"/>
    <mergeCell ref="U33:U34"/>
    <mergeCell ref="V33:V42"/>
    <mergeCell ref="I35:I36"/>
    <mergeCell ref="U35:U36"/>
    <mergeCell ref="D37:D40"/>
    <mergeCell ref="V55:V64"/>
    <mergeCell ref="I57:I58"/>
    <mergeCell ref="U57:U58"/>
    <mergeCell ref="D59:D62"/>
    <mergeCell ref="E59:E62"/>
    <mergeCell ref="U39:U40"/>
    <mergeCell ref="D41:D44"/>
    <mergeCell ref="E41:E44"/>
    <mergeCell ref="I41:I42"/>
    <mergeCell ref="U41:U42"/>
    <mergeCell ref="I43:I44"/>
    <mergeCell ref="L43:N43"/>
    <mergeCell ref="L54:N54"/>
    <mergeCell ref="P54:P75"/>
    <mergeCell ref="Q54:Q75"/>
    <mergeCell ref="R54:T54"/>
    <mergeCell ref="D55:D58"/>
    <mergeCell ref="E55:E58"/>
    <mergeCell ref="F55:F75"/>
    <mergeCell ref="G55:G75"/>
    <mergeCell ref="H55:H75"/>
    <mergeCell ref="I55:I56"/>
    <mergeCell ref="J55:J64"/>
    <mergeCell ref="O55:O64"/>
    <mergeCell ref="V66:V75"/>
    <mergeCell ref="D67:D70"/>
    <mergeCell ref="E67:E70"/>
    <mergeCell ref="I67:I68"/>
    <mergeCell ref="U68:U69"/>
    <mergeCell ref="I69:I70"/>
    <mergeCell ref="U70:U71"/>
    <mergeCell ref="D71:D75"/>
    <mergeCell ref="E71:E75"/>
    <mergeCell ref="I71:I72"/>
    <mergeCell ref="U72:U73"/>
    <mergeCell ref="U74:U75"/>
    <mergeCell ref="J66:J75"/>
    <mergeCell ref="O66:O75"/>
    <mergeCell ref="I61:I62"/>
    <mergeCell ref="U61:U62"/>
    <mergeCell ref="D63:D66"/>
    <mergeCell ref="E63:E66"/>
    <mergeCell ref="I63:I64"/>
    <mergeCell ref="U63:U64"/>
    <mergeCell ref="I65:I66"/>
    <mergeCell ref="L65:N65"/>
    <mergeCell ref="A54:A75"/>
    <mergeCell ref="B54:B75"/>
    <mergeCell ref="C54:C75"/>
    <mergeCell ref="K54:K75"/>
    <mergeCell ref="U66:U67"/>
    <mergeCell ref="U55:U56"/>
    <mergeCell ref="R65:T65"/>
    <mergeCell ref="I59:I60"/>
    <mergeCell ref="U59:U60"/>
  </mergeCells>
  <conditionalFormatting sqref="AL11:AL20 AL22:AL31 AL33:AL75">
    <cfRule type="cellIs" dxfId="79" priority="288" operator="equal">
      <formula>"REGULAR"</formula>
    </cfRule>
    <cfRule type="cellIs" dxfId="78" priority="289" operator="equal">
      <formula>"BUENO"</formula>
    </cfRule>
    <cfRule type="cellIs" dxfId="77" priority="290" operator="equal">
      <formula>"MALO"</formula>
    </cfRule>
  </conditionalFormatting>
  <conditionalFormatting sqref="K10:K53 P10:P53">
    <cfRule type="containsText" dxfId="76" priority="152" operator="containsText" text="Baja">
      <formula>NOT(ISERROR(SEARCH("Baja",K10)))</formula>
    </cfRule>
    <cfRule type="containsText" dxfId="75" priority="153" operator="containsText" text="Moderada">
      <formula>NOT(ISERROR(SEARCH("Moderada",K10)))</formula>
    </cfRule>
    <cfRule type="containsText" dxfId="74" priority="154" operator="containsText" text="Alta">
      <formula>NOT(ISERROR(SEARCH("Alta",K10)))</formula>
    </cfRule>
    <cfRule type="containsText" dxfId="73" priority="155" operator="containsText" text="Extrema">
      <formula>NOT(ISERROR(SEARCH("Extrema",K10)))</formula>
    </cfRule>
  </conditionalFormatting>
  <conditionalFormatting sqref="K54:K75 P54:P75">
    <cfRule type="containsText" dxfId="72" priority="148" operator="containsText" text="Baja">
      <formula>NOT(ISERROR(SEARCH("Baja",K54)))</formula>
    </cfRule>
    <cfRule type="containsText" dxfId="71" priority="149" operator="containsText" text="Moderada">
      <formula>NOT(ISERROR(SEARCH("Moderada",K54)))</formula>
    </cfRule>
    <cfRule type="containsText" dxfId="70" priority="150" operator="containsText" text="Alta">
      <formula>NOT(ISERROR(SEARCH("Alta",K54)))</formula>
    </cfRule>
    <cfRule type="containsText" dxfId="69" priority="151" operator="containsText" text="Extrema">
      <formula>NOT(ISERROR(SEARCH("Extrema",K54)))</formula>
    </cfRule>
  </conditionalFormatting>
  <conditionalFormatting sqref="AG55">
    <cfRule type="cellIs" dxfId="68" priority="70" operator="equal">
      <formula>100</formula>
    </cfRule>
    <cfRule type="cellIs" dxfId="67" priority="71" operator="equal">
      <formula>50</formula>
    </cfRule>
    <cfRule type="cellIs" dxfId="66" priority="72" operator="equal">
      <formula>0</formula>
    </cfRule>
  </conditionalFormatting>
  <conditionalFormatting sqref="AE55">
    <cfRule type="cellIs" dxfId="65" priority="67" operator="equal">
      <formula>100</formula>
    </cfRule>
    <cfRule type="cellIs" dxfId="64" priority="68" operator="equal">
      <formula>50</formula>
    </cfRule>
    <cfRule type="cellIs" dxfId="63" priority="69" operator="equal">
      <formula>0</formula>
    </cfRule>
  </conditionalFormatting>
  <conditionalFormatting sqref="AD55">
    <cfRule type="cellIs" dxfId="62" priority="64" operator="equal">
      <formula>100</formula>
    </cfRule>
    <cfRule type="cellIs" dxfId="61" priority="65" operator="equal">
      <formula>50</formula>
    </cfRule>
    <cfRule type="cellIs" dxfId="60" priority="66" operator="equal">
      <formula>0</formula>
    </cfRule>
  </conditionalFormatting>
  <conditionalFormatting sqref="AC55">
    <cfRule type="cellIs" dxfId="59" priority="61" operator="equal">
      <formula>100</formula>
    </cfRule>
    <cfRule type="cellIs" dxfId="58" priority="62" operator="equal">
      <formula>50</formula>
    </cfRule>
    <cfRule type="cellIs" dxfId="57" priority="63" operator="equal">
      <formula>0</formula>
    </cfRule>
  </conditionalFormatting>
  <conditionalFormatting sqref="AG56">
    <cfRule type="cellIs" dxfId="56" priority="58" operator="equal">
      <formula>100</formula>
    </cfRule>
    <cfRule type="cellIs" dxfId="55" priority="59" operator="equal">
      <formula>50</formula>
    </cfRule>
    <cfRule type="cellIs" dxfId="54" priority="60" operator="equal">
      <formula>0</formula>
    </cfRule>
  </conditionalFormatting>
  <conditionalFormatting sqref="AD56">
    <cfRule type="cellIs" dxfId="53" priority="55" operator="equal">
      <formula>100</formula>
    </cfRule>
    <cfRule type="cellIs" dxfId="52" priority="56" operator="equal">
      <formula>50</formula>
    </cfRule>
    <cfRule type="cellIs" dxfId="51" priority="57" operator="equal">
      <formula>0</formula>
    </cfRule>
  </conditionalFormatting>
  <conditionalFormatting sqref="AC56">
    <cfRule type="cellIs" dxfId="50" priority="52" operator="equal">
      <formula>100</formula>
    </cfRule>
    <cfRule type="cellIs" dxfId="49" priority="53" operator="equal">
      <formula>50</formula>
    </cfRule>
    <cfRule type="cellIs" dxfId="48" priority="54" operator="equal">
      <formula>0</formula>
    </cfRule>
  </conditionalFormatting>
  <conditionalFormatting sqref="AG57">
    <cfRule type="cellIs" dxfId="47" priority="49" operator="equal">
      <formula>100</formula>
    </cfRule>
    <cfRule type="cellIs" dxfId="46" priority="50" operator="equal">
      <formula>50</formula>
    </cfRule>
    <cfRule type="cellIs" dxfId="45" priority="51" operator="equal">
      <formula>0</formula>
    </cfRule>
  </conditionalFormatting>
  <conditionalFormatting sqref="AD57">
    <cfRule type="cellIs" dxfId="44" priority="46" operator="equal">
      <formula>100</formula>
    </cfRule>
    <cfRule type="cellIs" dxfId="43" priority="47" operator="equal">
      <formula>50</formula>
    </cfRule>
    <cfRule type="cellIs" dxfId="42" priority="48" operator="equal">
      <formula>0</formula>
    </cfRule>
  </conditionalFormatting>
  <conditionalFormatting sqref="AC57">
    <cfRule type="cellIs" dxfId="41" priority="43" operator="equal">
      <formula>100</formula>
    </cfRule>
    <cfRule type="cellIs" dxfId="40" priority="44" operator="equal">
      <formula>50</formula>
    </cfRule>
    <cfRule type="cellIs" dxfId="39" priority="45" operator="equal">
      <formula>0</formula>
    </cfRule>
  </conditionalFormatting>
  <conditionalFormatting sqref="AE57">
    <cfRule type="cellIs" dxfId="38" priority="40" operator="equal">
      <formula>100</formula>
    </cfRule>
    <cfRule type="cellIs" dxfId="37" priority="41" operator="equal">
      <formula>50</formula>
    </cfRule>
    <cfRule type="cellIs" dxfId="36" priority="42" operator="equal">
      <formula>0</formula>
    </cfRule>
  </conditionalFormatting>
  <conditionalFormatting sqref="AE56">
    <cfRule type="cellIs" dxfId="35" priority="37" operator="equal">
      <formula>100</formula>
    </cfRule>
    <cfRule type="cellIs" dxfId="34" priority="38" operator="equal">
      <formula>50</formula>
    </cfRule>
    <cfRule type="cellIs" dxfId="33" priority="39" operator="equal">
      <formula>0</formula>
    </cfRule>
  </conditionalFormatting>
  <conditionalFormatting sqref="AD66">
    <cfRule type="cellIs" dxfId="32" priority="34" operator="equal">
      <formula>100</formula>
    </cfRule>
    <cfRule type="cellIs" dxfId="31" priority="35" operator="equal">
      <formula>50</formula>
    </cfRule>
    <cfRule type="cellIs" dxfId="30" priority="36" operator="equal">
      <formula>0</formula>
    </cfRule>
  </conditionalFormatting>
  <conditionalFormatting sqref="X66">
    <cfRule type="cellIs" dxfId="29" priority="28" operator="equal">
      <formula>100</formula>
    </cfRule>
    <cfRule type="cellIs" dxfId="28" priority="29" operator="equal">
      <formula>50</formula>
    </cfRule>
    <cfRule type="cellIs" dxfId="27" priority="30" operator="equal">
      <formula>0</formula>
    </cfRule>
  </conditionalFormatting>
  <conditionalFormatting sqref="AE66">
    <cfRule type="cellIs" dxfId="26" priority="25" operator="equal">
      <formula>100</formula>
    </cfRule>
    <cfRule type="cellIs" dxfId="25" priority="26" operator="equal">
      <formula>50</formula>
    </cfRule>
    <cfRule type="cellIs" dxfId="24" priority="27" operator="equal">
      <formula>0</formula>
    </cfRule>
  </conditionalFormatting>
  <conditionalFormatting sqref="AD67">
    <cfRule type="cellIs" dxfId="23" priority="22" operator="equal">
      <formula>100</formula>
    </cfRule>
    <cfRule type="cellIs" dxfId="22" priority="23" operator="equal">
      <formula>50</formula>
    </cfRule>
    <cfRule type="cellIs" dxfId="21" priority="24" operator="equal">
      <formula>0</formula>
    </cfRule>
  </conditionalFormatting>
  <conditionalFormatting sqref="AC67">
    <cfRule type="cellIs" dxfId="20" priority="19" operator="equal">
      <formula>100</formula>
    </cfRule>
    <cfRule type="cellIs" dxfId="19" priority="20" operator="equal">
      <formula>50</formula>
    </cfRule>
    <cfRule type="cellIs" dxfId="18" priority="21" operator="equal">
      <formula>0</formula>
    </cfRule>
  </conditionalFormatting>
  <conditionalFormatting sqref="AE67">
    <cfRule type="cellIs" dxfId="17" priority="16" operator="equal">
      <formula>100</formula>
    </cfRule>
    <cfRule type="cellIs" dxfId="16" priority="17" operator="equal">
      <formula>50</formula>
    </cfRule>
    <cfRule type="cellIs" dxfId="15" priority="18" operator="equal">
      <formula>0</formula>
    </cfRule>
  </conditionalFormatting>
  <conditionalFormatting sqref="X67">
    <cfRule type="cellIs" dxfId="14" priority="13" operator="equal">
      <formula>100</formula>
    </cfRule>
    <cfRule type="cellIs" dxfId="13" priority="14" operator="equal">
      <formula>50</formula>
    </cfRule>
    <cfRule type="cellIs" dxfId="12" priority="15" operator="equal">
      <formula>0</formula>
    </cfRule>
  </conditionalFormatting>
  <conditionalFormatting sqref="Y66:AB66">
    <cfRule type="cellIs" dxfId="11" priority="10" operator="equal">
      <formula>100</formula>
    </cfRule>
    <cfRule type="cellIs" dxfId="10" priority="11" operator="equal">
      <formula>50</formula>
    </cfRule>
    <cfRule type="cellIs" dxfId="9" priority="12" operator="equal">
      <formula>0</formula>
    </cfRule>
  </conditionalFormatting>
  <conditionalFormatting sqref="Y67:AB67">
    <cfRule type="cellIs" dxfId="8" priority="7" operator="equal">
      <formula>100</formula>
    </cfRule>
    <cfRule type="cellIs" dxfId="7" priority="8" operator="equal">
      <formula>50</formula>
    </cfRule>
    <cfRule type="cellIs" dxfId="6" priority="9" operator="equal">
      <formula>0</formula>
    </cfRule>
  </conditionalFormatting>
  <conditionalFormatting sqref="AF66:AG66">
    <cfRule type="cellIs" dxfId="5" priority="4" operator="equal">
      <formula>100</formula>
    </cfRule>
    <cfRule type="cellIs" dxfId="4" priority="5" operator="equal">
      <formula>50</formula>
    </cfRule>
    <cfRule type="cellIs" dxfId="3" priority="6" operator="equal">
      <formula>0</formula>
    </cfRule>
  </conditionalFormatting>
  <conditionalFormatting sqref="AF67:AG67">
    <cfRule type="cellIs" dxfId="2" priority="1" operator="equal">
      <formula>100</formula>
    </cfRule>
    <cfRule type="cellIs" dxfId="1" priority="2" operator="equal">
      <formula>50</formula>
    </cfRule>
    <cfRule type="cellIs" dxfId="0" priority="3" operator="equal">
      <formula>0</formula>
    </cfRule>
  </conditionalFormatting>
  <dataValidations count="1">
    <dataValidation type="list" allowBlank="1" showInputMessage="1" showErrorMessage="1" sqref="AI11:AK20 AI22:AK31 AI33:AK42 AI44:AK53 AI55:AK64 AI66:AK75" xr:uid="{00000000-0002-0000-0100-000000000000}">
      <formula1>$AN$6:$AN$8</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Mapa Corrupción</vt:lpstr>
      <vt:lpstr>FSV_2CT2021</vt:lpstr>
      <vt:lpstr>'Mapa Corrupción'!Área_de_impresión</vt:lpstr>
      <vt:lpstr>'Mapa Corrupción'!Print_Area</vt:lpstr>
      <vt:lpstr>'Mapa Corrupción'!Títulos_a_imprimir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carcos</dc:creator>
  <cp:lastModifiedBy>Edwin James Páez Muñoz</cp:lastModifiedBy>
  <cp:lastPrinted>2020-01-21T22:09:53Z</cp:lastPrinted>
  <dcterms:created xsi:type="dcterms:W3CDTF">2017-05-08T16:59:34Z</dcterms:created>
  <dcterms:modified xsi:type="dcterms:W3CDTF">2021-09-14T13:59:09Z</dcterms:modified>
</cp:coreProperties>
</file>