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updateLinks="never" codeName="ThisWorkbook" defaultThemeVersion="124226"/>
  <mc:AlternateContent xmlns:mc="http://schemas.openxmlformats.org/markup-compatibility/2006">
    <mc:Choice Requires="x15">
      <x15ac:absPath xmlns:x15ac="http://schemas.microsoft.com/office/spreadsheetml/2010/11/ac" url="C:\Users\edwin\Desktop\Informe Riesgos de Corrupcion 1 cuatrimestre\ENTREGA A GLORIA\"/>
    </mc:Choice>
  </mc:AlternateContent>
  <bookViews>
    <workbookView xWindow="660" yWindow="60" windowWidth="25428" windowHeight="12708" tabRatio="821" firstSheet="1" activeTab="1"/>
  </bookViews>
  <sheets>
    <sheet name="Mapa Corrupción" sheetId="187" state="hidden" r:id="rId1"/>
    <sheet name="PLANEACION_1CT2021" sheetId="189" r:id="rId2"/>
    <sheet name="DISCIPLINARIOS" sheetId="194" r:id="rId3"/>
    <sheet name="2_IDENTIFICACIÓN" sheetId="195" r:id="rId4"/>
    <sheet name="3_ELECTORAL" sheetId="196" r:id="rId5"/>
    <sheet name="4_TALENTO HUMANO" sheetId="197" r:id="rId6"/>
    <sheet name="5_GESTION TECNOLOGICA" sheetId="198" r:id="rId7"/>
    <sheet name="6_GESTION JURIDICA" sheetId="199" r:id="rId8"/>
    <sheet name="7_GAF" sheetId="200" r:id="rId9"/>
    <sheet name="8_CONTROL DISCIPLINARIO" sheetId="201" r:id="rId10"/>
    <sheet name="9_OCI" sheetId="202" r:id="rId11"/>
  </sheets>
  <externalReferences>
    <externalReference r:id="rId12"/>
    <externalReference r:id="rId13"/>
    <externalReference r:id="rId14"/>
    <externalReference r:id="rId15"/>
  </externalReferences>
  <definedNames>
    <definedName name="_xlnm._FilterDatabase" localSheetId="0" hidden="1">'Mapa Corrupción'!$A$8:$AM$8</definedName>
    <definedName name="Actuaciones_Disciplinarias">#REF!</definedName>
    <definedName name="Agente_generador_externas">#REF!</definedName>
    <definedName name="Agente_generador_internas">#REF!</definedName>
    <definedName name="Amenazas">#REF!</definedName>
    <definedName name="_xlnm.Print_Area" localSheetId="0">'Mapa Corrupción'!$A$1:$V$15</definedName>
    <definedName name="Auditoría_Interna">#REF!</definedName>
    <definedName name="Categoría_corrupción">#REF!</definedName>
    <definedName name="Categoría_estratégica">#REF!</definedName>
    <definedName name="Categoría_gestión_procesos">#REF!</definedName>
    <definedName name="Categoría_oportunidad">#REF!</definedName>
    <definedName name="Categoría_seguridad_información">#REF!</definedName>
    <definedName name="Certificación_Documentación_y_Servicios">#REF!</definedName>
    <definedName name="Clase_riesgo">#REF!</definedName>
    <definedName name="Comunicación_Organizacional">#REF!</definedName>
    <definedName name="Controles">#REF!</definedName>
    <definedName name="Controles_impacto">#REF!</definedName>
    <definedName name="Controles_probabilidad">#REF!</definedName>
    <definedName name="Debates_Electorales">#REF!</definedName>
    <definedName name="Debilidades">#REF!</definedName>
    <definedName name="ELECTORAL">#REF!</definedName>
    <definedName name="Enfoque">#REF!</definedName>
    <definedName name="Escala_impacto_corrupcion">'[1]Datos-Riesgos'!$D$2:$D$4</definedName>
    <definedName name="Escala_impacto_proceso">'[1]Datos-Riesgos'!$B$2:$B$6</definedName>
    <definedName name="Escala_probabilidad_proceso">'[1]Datos-Riesgos'!$A$2:$A$6</definedName>
    <definedName name="Escalas_impacto_corrupción">#REF!</definedName>
    <definedName name="Escalas_impacto_estratégico">#REF!</definedName>
    <definedName name="Escalas_impacto_gestión">#REF!</definedName>
    <definedName name="Escalas_impacto_oportun">#REF!</definedName>
    <definedName name="Escalas_impacto_seg_inf">#REF!</definedName>
    <definedName name="Escalas_probabilidad_corrupción">#REF!</definedName>
    <definedName name="Escalas_probabilidad_estratégico">#REF!</definedName>
    <definedName name="Escalas_probabilidad_gestión">#REF!</definedName>
    <definedName name="Escalas_probabilidad_oportun">#REF!</definedName>
    <definedName name="Escalas_probabilidad_seg_inf">#REF!</definedName>
    <definedName name="Escalas_propabilidad_gestión">#REF!</definedName>
    <definedName name="Estado">[2]Datos!$B$2:$B$5</definedName>
    <definedName name="Gestión__de_Recursos__Financieros">#REF!</definedName>
    <definedName name="GESTIÓN_ADMINISTRATIVA_Y_FINANCIERA">#REF!</definedName>
    <definedName name="Gestión_Contractual">#REF!</definedName>
    <definedName name="GESTIÓN_DE_COMUNICACIÓN_PUBLICA_Y_ESTRATÉGICA">#REF!</definedName>
    <definedName name="Gestión_de_Infraestructura_Tecnológica">#REF!</definedName>
    <definedName name="Gestión_de_Recursos_Físicos">#REF!</definedName>
    <definedName name="Gestión_de_Software">#REF!</definedName>
    <definedName name="GESTIÓN_DEL_SISTEMA_DE_CONTROL_INTERNO">#REF!</definedName>
    <definedName name="GESTIÓN_DEL_TALENTO_HUMANO">#REF!</definedName>
    <definedName name="Gestión_Documental">#REF!</definedName>
    <definedName name="GESTIÓN_JURÍDICA">#REF!</definedName>
    <definedName name="GESTIÓN_TECNOLÓGICA_DE_LA_INFORMACIÓN_Y_LAS_COMUNICACIONES">#REF!</definedName>
    <definedName name="GESTIÓN_Y_CONTROL_DISCIPLINARIO">#REF!</definedName>
    <definedName name="Información_Electoral">#REF!</definedName>
    <definedName name="Mecanismos_de_Participación">#REF!</definedName>
    <definedName name="Nivel_importancia_tarea">[2]Datos!$A$2:$A$4</definedName>
    <definedName name="Objetivos_estratégicos">#REF!</definedName>
    <definedName name="Oportunidades">#REF!</definedName>
    <definedName name="Otros_procesos_afectados">#REF!</definedName>
    <definedName name="Permanencia_del_Talento_Humano">#REF!</definedName>
    <definedName name="Planeación_de_la_Gestión_Institucional">#REF!</definedName>
    <definedName name="PLANEACIÓN_Y_DIRECCIONAMIENTO_ESTRATÉGICO">#REF!</definedName>
    <definedName name="Preposiciones">#REF!</definedName>
    <definedName name="Print_Area" localSheetId="0">'Mapa Corrupción'!$A$1:$S$15</definedName>
    <definedName name="Probab_frec_corrup_proceso_seg_inf">#REF!</definedName>
    <definedName name="Probab_frec_estrat_oportunidad">#REF!</definedName>
    <definedName name="Probabilidad_factibilidad">#REF!</definedName>
    <definedName name="Proceso" localSheetId="0">'[1]Datos-Riesgos'!$I$2:$I$28</definedName>
    <definedName name="Proceso">#REF!</definedName>
    <definedName name="REGISTRO_CIVIL_E_IDENTIFICACIÓN">#REF!</definedName>
    <definedName name="Registro_y_Actualización_del_Sistema">#REF!</definedName>
    <definedName name="Representación_Judicial">#REF!</definedName>
    <definedName name="Respuestas">#REF!</definedName>
    <definedName name="Retiro_del_Talento_Humano">#REF!</definedName>
    <definedName name="Seguimiento_a_la_Gestión_Institucional">#REF!</definedName>
    <definedName name="Servicio_al_Colombiano">#REF!</definedName>
    <definedName name="Sistema_de_Gestión_y_Mejoramiento_Institucional">#REF!</definedName>
    <definedName name="Soporte_Técnico">#REF!</definedName>
    <definedName name="TIPO_A">'[3]02-Vulnerabilidad y Amenaza '!$K$1048371:$K$1048387</definedName>
    <definedName name="TIPO_V">'[3]02-Vulnerabilidad y Amenaza '!$B$1048371:$B$1048377</definedName>
    <definedName name="_xlnm.Print_Titles" localSheetId="0">'Mapa Corrupción'!$1:$8</definedName>
    <definedName name="Todas_debilidades_amenazas">#REF!</definedName>
    <definedName name="Vacío">#REF!</definedName>
    <definedName name="Vinculación_del_Talento_Humano">#REF!</definedName>
    <definedName name="x" localSheetId="0">'[1]Datos-Riesgos'!$T$2</definedName>
    <definedName name="x">#REF!</definedName>
  </definedNames>
  <calcPr calcId="162913"/>
</workbook>
</file>

<file path=xl/calcChain.xml><?xml version="1.0" encoding="utf-8"?>
<calcChain xmlns="http://schemas.openxmlformats.org/spreadsheetml/2006/main">
  <c r="AP12" i="202" l="1"/>
  <c r="AP13" i="202"/>
  <c r="AP14" i="202"/>
  <c r="AP15" i="202"/>
  <c r="AP16" i="202"/>
  <c r="AN16" i="202" s="1"/>
  <c r="AP17" i="202"/>
  <c r="AP18" i="202"/>
  <c r="AN18" i="202" s="1"/>
  <c r="AP19" i="202"/>
  <c r="AN19" i="202" s="1"/>
  <c r="AP20" i="202"/>
  <c r="AN20" i="202" s="1"/>
  <c r="AP21" i="202"/>
  <c r="AP22" i="202"/>
  <c r="AP23" i="202"/>
  <c r="AP24" i="202"/>
  <c r="AP25" i="202"/>
  <c r="AP26" i="202"/>
  <c r="AN26" i="202" s="1"/>
  <c r="AP27" i="202"/>
  <c r="AN27" i="202" s="1"/>
  <c r="AP28" i="202"/>
  <c r="AN28" i="202" s="1"/>
  <c r="AP29" i="202"/>
  <c r="AP30" i="202"/>
  <c r="AP31" i="202"/>
  <c r="AP32" i="202"/>
  <c r="AP33" i="202"/>
  <c r="AP11" i="202"/>
  <c r="AN11" i="202" s="1"/>
  <c r="AN31" i="202"/>
  <c r="AN30" i="202"/>
  <c r="AN29" i="202"/>
  <c r="AN25" i="202"/>
  <c r="AN24" i="202"/>
  <c r="AN23" i="202"/>
  <c r="AN22" i="202"/>
  <c r="AN21" i="202"/>
  <c r="AN17" i="202"/>
  <c r="AN15" i="202"/>
  <c r="AN14" i="202"/>
  <c r="AN13" i="202"/>
  <c r="AN12" i="202"/>
  <c r="AP12" i="201"/>
  <c r="AP13" i="201"/>
  <c r="AP14" i="201"/>
  <c r="AP15" i="201"/>
  <c r="AP16" i="201"/>
  <c r="AP17" i="201"/>
  <c r="AP18" i="201"/>
  <c r="AP19" i="201"/>
  <c r="AP20" i="201"/>
  <c r="AN20" i="201" s="1"/>
  <c r="AP21" i="201"/>
  <c r="AN21" i="201" s="1"/>
  <c r="AP22" i="201"/>
  <c r="AN22" i="201" s="1"/>
  <c r="AP23" i="201"/>
  <c r="AP24" i="201"/>
  <c r="AP25" i="201"/>
  <c r="AP26" i="201"/>
  <c r="AP27" i="201"/>
  <c r="AP28" i="201"/>
  <c r="AP29" i="201"/>
  <c r="AP30" i="201"/>
  <c r="AP31" i="201"/>
  <c r="AP11" i="201"/>
  <c r="AP12" i="196"/>
  <c r="AP13" i="196"/>
  <c r="AP14" i="196"/>
  <c r="AP15" i="196"/>
  <c r="AP16" i="196"/>
  <c r="AP17" i="196"/>
  <c r="AP18" i="196"/>
  <c r="AP19" i="196"/>
  <c r="AP20" i="196"/>
  <c r="AP21" i="196"/>
  <c r="AP22" i="196"/>
  <c r="AP23" i="196"/>
  <c r="AP24" i="196"/>
  <c r="AP25" i="196"/>
  <c r="AP26" i="196"/>
  <c r="AP27" i="196"/>
  <c r="AP28" i="196"/>
  <c r="AP29" i="196"/>
  <c r="AP30" i="196"/>
  <c r="AP31" i="196"/>
  <c r="AP32" i="196"/>
  <c r="AP33" i="196"/>
  <c r="AP34" i="196"/>
  <c r="AP35" i="196"/>
  <c r="AP36" i="196"/>
  <c r="AP37" i="196"/>
  <c r="AP38" i="196"/>
  <c r="AP39" i="196"/>
  <c r="AP40" i="196"/>
  <c r="AP41" i="196"/>
  <c r="AP42" i="196"/>
  <c r="AP43" i="196"/>
  <c r="AP44" i="196"/>
  <c r="AP45" i="196"/>
  <c r="AP46" i="196"/>
  <c r="AP47" i="196"/>
  <c r="AP48" i="196"/>
  <c r="AP49" i="196"/>
  <c r="AP50" i="196"/>
  <c r="AP51" i="196"/>
  <c r="AP52" i="196"/>
  <c r="AP53" i="196"/>
  <c r="AP54" i="196"/>
  <c r="AP55" i="196"/>
  <c r="AP56" i="196"/>
  <c r="AP57" i="196"/>
  <c r="AP58" i="196"/>
  <c r="AP59" i="196"/>
  <c r="AN59" i="196" s="1"/>
  <c r="AP60" i="196"/>
  <c r="AP61" i="196"/>
  <c r="AP62" i="196"/>
  <c r="AP63" i="196"/>
  <c r="AP64" i="196"/>
  <c r="AP65" i="196"/>
  <c r="AP66" i="196"/>
  <c r="AP67" i="196"/>
  <c r="AP68" i="196"/>
  <c r="AP69" i="196"/>
  <c r="AP70" i="196"/>
  <c r="AP71" i="196"/>
  <c r="AP72" i="196"/>
  <c r="AP73" i="196"/>
  <c r="AP74" i="196"/>
  <c r="AP75" i="196"/>
  <c r="AP76" i="196"/>
  <c r="AP77" i="196"/>
  <c r="AP78" i="196"/>
  <c r="AP79" i="196"/>
  <c r="AP80" i="196"/>
  <c r="AP81" i="196"/>
  <c r="AP82" i="196"/>
  <c r="AP83" i="196"/>
  <c r="AP84" i="196"/>
  <c r="AP85" i="196"/>
  <c r="AP86" i="196"/>
  <c r="AP87" i="196"/>
  <c r="AP88" i="196"/>
  <c r="AP89" i="196"/>
  <c r="AP90" i="196"/>
  <c r="AP91" i="196"/>
  <c r="AP92" i="196"/>
  <c r="AP93" i="196"/>
  <c r="AP94" i="196"/>
  <c r="AP95" i="196"/>
  <c r="AP96" i="196"/>
  <c r="AP97" i="196"/>
  <c r="AP98" i="196"/>
  <c r="AP99" i="196"/>
  <c r="AP100" i="196"/>
  <c r="AP101" i="196"/>
  <c r="AP102" i="196"/>
  <c r="AP103" i="196"/>
  <c r="AP104" i="196"/>
  <c r="AP105" i="196"/>
  <c r="AP106" i="196"/>
  <c r="AP107" i="196"/>
  <c r="AP108" i="196"/>
  <c r="AP109" i="196"/>
  <c r="AP110" i="196"/>
  <c r="AP111" i="196"/>
  <c r="AP112" i="196"/>
  <c r="AP113" i="196"/>
  <c r="AP114" i="196"/>
  <c r="AP115" i="196"/>
  <c r="AP116" i="196"/>
  <c r="AP117" i="196"/>
  <c r="AP118" i="196"/>
  <c r="AP119" i="196"/>
  <c r="AN60" i="196"/>
  <c r="AN65" i="196"/>
  <c r="AN67" i="196"/>
  <c r="AP11" i="196"/>
  <c r="AN61" i="196"/>
  <c r="AN62" i="196"/>
  <c r="AN63" i="196"/>
  <c r="AN64" i="196"/>
  <c r="AN66" i="196"/>
  <c r="AP12" i="194" l="1"/>
  <c r="AP13" i="194"/>
  <c r="AP14" i="194"/>
  <c r="AP15" i="194"/>
  <c r="AP16" i="194"/>
  <c r="AP17" i="194"/>
  <c r="AP18" i="194"/>
  <c r="AP19" i="194"/>
  <c r="AP20" i="194"/>
  <c r="AN20" i="194" s="1"/>
  <c r="AP21" i="194"/>
  <c r="AP22" i="194"/>
  <c r="AP23" i="194"/>
  <c r="AP24" i="194"/>
  <c r="AP25" i="194"/>
  <c r="AP26" i="194"/>
  <c r="AP27" i="194"/>
  <c r="AP28" i="194"/>
  <c r="AP29" i="194"/>
  <c r="AP30" i="194"/>
  <c r="AP31" i="194"/>
  <c r="AP11" i="194"/>
  <c r="AN21" i="194"/>
  <c r="AN22" i="194"/>
  <c r="AN84" i="196"/>
  <c r="AN85" i="196"/>
  <c r="AN79" i="196"/>
  <c r="AN80" i="196"/>
  <c r="AN81" i="196"/>
  <c r="AN82" i="196"/>
  <c r="AN83" i="196"/>
  <c r="AN86" i="196"/>
  <c r="AN87" i="196"/>
  <c r="AN88" i="196"/>
  <c r="AN89" i="196"/>
  <c r="AN97" i="200" l="1"/>
  <c r="AN96" i="200"/>
  <c r="AN95" i="200"/>
  <c r="AN94" i="200"/>
  <c r="AN93" i="200"/>
  <c r="AN92" i="200"/>
  <c r="AN91" i="200"/>
  <c r="AN90" i="200"/>
  <c r="AN89" i="200"/>
  <c r="AN88" i="200"/>
  <c r="AN86" i="200"/>
  <c r="AN85" i="200"/>
  <c r="AN84" i="200"/>
  <c r="AN83" i="200"/>
  <c r="AN82" i="200"/>
  <c r="AN81" i="200"/>
  <c r="AN80" i="200"/>
  <c r="AN79" i="200"/>
  <c r="AG79" i="200"/>
  <c r="AN78" i="200"/>
  <c r="AG78" i="200"/>
  <c r="AN77" i="200"/>
  <c r="AG77" i="200"/>
  <c r="AN75" i="200"/>
  <c r="AN74" i="200"/>
  <c r="AN73" i="200"/>
  <c r="AN72" i="200"/>
  <c r="AN71" i="200"/>
  <c r="AN70" i="200"/>
  <c r="AN69" i="200"/>
  <c r="AN68" i="200"/>
  <c r="AN67" i="200"/>
  <c r="AN66" i="200"/>
  <c r="AG66" i="200"/>
  <c r="AN64" i="200"/>
  <c r="AN63" i="200"/>
  <c r="AN62" i="200"/>
  <c r="AN61" i="200"/>
  <c r="AN60" i="200"/>
  <c r="AN59" i="200"/>
  <c r="AN58" i="200"/>
  <c r="AG58" i="200"/>
  <c r="AN57" i="200"/>
  <c r="AG57" i="200"/>
  <c r="AN56" i="200"/>
  <c r="AG56" i="200"/>
  <c r="AN55" i="200"/>
  <c r="AG55" i="200"/>
  <c r="AN53" i="200"/>
  <c r="AN52" i="200"/>
  <c r="AN51" i="200"/>
  <c r="AN50" i="200"/>
  <c r="AN49" i="200"/>
  <c r="AN48" i="200"/>
  <c r="AN47" i="200"/>
  <c r="AN46" i="200"/>
  <c r="AN45" i="200"/>
  <c r="AN44" i="200"/>
  <c r="AN42" i="200"/>
  <c r="AN41" i="200"/>
  <c r="AN40" i="200"/>
  <c r="AN39" i="200"/>
  <c r="AN38" i="200"/>
  <c r="AN37" i="200"/>
  <c r="AN36" i="200"/>
  <c r="AN35" i="200"/>
  <c r="AN34" i="200"/>
  <c r="AN33" i="200"/>
  <c r="AN31" i="200"/>
  <c r="AN30" i="200"/>
  <c r="AN29" i="200"/>
  <c r="AN28" i="200"/>
  <c r="AN27" i="200"/>
  <c r="AN26" i="200"/>
  <c r="AN25" i="200"/>
  <c r="AN24" i="200"/>
  <c r="AN23" i="200"/>
  <c r="AN22" i="200"/>
  <c r="AN20" i="200"/>
  <c r="AN19" i="200"/>
  <c r="AN18" i="200"/>
  <c r="AN17" i="200"/>
  <c r="AN16" i="200"/>
  <c r="AN15" i="200"/>
  <c r="AN14" i="200"/>
  <c r="AN13" i="200"/>
  <c r="AN12" i="200"/>
  <c r="AN11" i="200"/>
  <c r="AN31" i="201" l="1"/>
  <c r="AN30" i="201"/>
  <c r="AN29" i="201"/>
  <c r="AN28" i="201"/>
  <c r="AN27" i="201"/>
  <c r="AN26" i="201"/>
  <c r="AN25" i="201"/>
  <c r="AN24" i="201"/>
  <c r="AN23" i="201"/>
  <c r="AN19" i="201"/>
  <c r="AN18" i="201"/>
  <c r="AN17" i="201"/>
  <c r="AN16" i="201"/>
  <c r="AN15" i="201"/>
  <c r="AN14" i="201"/>
  <c r="AN13" i="201"/>
  <c r="AN12" i="201"/>
  <c r="AN11" i="201"/>
  <c r="AN97" i="199" l="1"/>
  <c r="AN96" i="199"/>
  <c r="AN95" i="199"/>
  <c r="AN94" i="199"/>
  <c r="AN93" i="199"/>
  <c r="AN92" i="199"/>
  <c r="AN91" i="199"/>
  <c r="AN90" i="199"/>
  <c r="AN89" i="199"/>
  <c r="AN88" i="199"/>
  <c r="AN86" i="199"/>
  <c r="AN85" i="199"/>
  <c r="AN84" i="199"/>
  <c r="AN83" i="199"/>
  <c r="AN82" i="199"/>
  <c r="AN81" i="199"/>
  <c r="AN80" i="199"/>
  <c r="AN79" i="199"/>
  <c r="AN78" i="199"/>
  <c r="AN77" i="199"/>
  <c r="AN75" i="199"/>
  <c r="AN74" i="199"/>
  <c r="AN73" i="199"/>
  <c r="AN72" i="199"/>
  <c r="AN71" i="199"/>
  <c r="AN70" i="199"/>
  <c r="AN69" i="199"/>
  <c r="AN68" i="199"/>
  <c r="AN67" i="199"/>
  <c r="AN66" i="199"/>
  <c r="AN64" i="199"/>
  <c r="AN63" i="199"/>
  <c r="AN62" i="199"/>
  <c r="AN61" i="199"/>
  <c r="AN60" i="199"/>
  <c r="AN59" i="199"/>
  <c r="AN58" i="199"/>
  <c r="AN57" i="199"/>
  <c r="AN56" i="199"/>
  <c r="AN55" i="199"/>
  <c r="AN53" i="199"/>
  <c r="AN52" i="199"/>
  <c r="AN51" i="199"/>
  <c r="AN50" i="199"/>
  <c r="AN49" i="199"/>
  <c r="AN48" i="199"/>
  <c r="AN47" i="199"/>
  <c r="AN46" i="199"/>
  <c r="AN45" i="199"/>
  <c r="AN44" i="199"/>
  <c r="AN42" i="199"/>
  <c r="AN41" i="199"/>
  <c r="AN40" i="199"/>
  <c r="AN39" i="199"/>
  <c r="AN38" i="199"/>
  <c r="AN37" i="199"/>
  <c r="AN36" i="199"/>
  <c r="AN35" i="199"/>
  <c r="AN34" i="199"/>
  <c r="AN33" i="199"/>
  <c r="AN31" i="199"/>
  <c r="AN30" i="199"/>
  <c r="AN29" i="199"/>
  <c r="AN28" i="199"/>
  <c r="AN27" i="199"/>
  <c r="AN26" i="199"/>
  <c r="AN25" i="199"/>
  <c r="AN24" i="199"/>
  <c r="AN23" i="199"/>
  <c r="AN22" i="199"/>
  <c r="AN20" i="199"/>
  <c r="AN19" i="199"/>
  <c r="AN18" i="199"/>
  <c r="AN17" i="199"/>
  <c r="AN16" i="199"/>
  <c r="AN15" i="199"/>
  <c r="AN14" i="199"/>
  <c r="AN13" i="199"/>
  <c r="AN12" i="199"/>
  <c r="AN11" i="199"/>
  <c r="AN53" i="198" l="1"/>
  <c r="AN52" i="198"/>
  <c r="AN51" i="198"/>
  <c r="AN50" i="198"/>
  <c r="AN49" i="198"/>
  <c r="AN48" i="198"/>
  <c r="AN47" i="198"/>
  <c r="AN46" i="198"/>
  <c r="AN45" i="198"/>
  <c r="AN44" i="198"/>
  <c r="AN42" i="198"/>
  <c r="AN41" i="198"/>
  <c r="AN40" i="198"/>
  <c r="AN39" i="198"/>
  <c r="AN38" i="198"/>
  <c r="AN37" i="198"/>
  <c r="AN36" i="198"/>
  <c r="AN35" i="198"/>
  <c r="AN34" i="198"/>
  <c r="AN33" i="198"/>
  <c r="AN31" i="198"/>
  <c r="AN30" i="198"/>
  <c r="AN29" i="198"/>
  <c r="AN28" i="198"/>
  <c r="AN27" i="198"/>
  <c r="AN26" i="198"/>
  <c r="AN25" i="198"/>
  <c r="AN24" i="198"/>
  <c r="AN23" i="198"/>
  <c r="AN22" i="198"/>
  <c r="AN20" i="198"/>
  <c r="AN19" i="198"/>
  <c r="AN18" i="198"/>
  <c r="AN17" i="198"/>
  <c r="AN16" i="198"/>
  <c r="AN15" i="198"/>
  <c r="AN14" i="198"/>
  <c r="AN13" i="198"/>
  <c r="AN12" i="198"/>
  <c r="AN11" i="198"/>
  <c r="AN119" i="196"/>
  <c r="AN118" i="196"/>
  <c r="AN117" i="196"/>
  <c r="AN116" i="196"/>
  <c r="AN115" i="196"/>
  <c r="AN114" i="196"/>
  <c r="AN113" i="196"/>
  <c r="AN112" i="196"/>
  <c r="AN111" i="196"/>
  <c r="AN110" i="196"/>
  <c r="AN108" i="196"/>
  <c r="AN107" i="196"/>
  <c r="AN106" i="196"/>
  <c r="AN105" i="196"/>
  <c r="AN104" i="196"/>
  <c r="AN103" i="196"/>
  <c r="AN102" i="196"/>
  <c r="AN101" i="196"/>
  <c r="AN100" i="196"/>
  <c r="AN99" i="196"/>
  <c r="AN97" i="196"/>
  <c r="AN96" i="196"/>
  <c r="AN95" i="196"/>
  <c r="AN94" i="196"/>
  <c r="AN93" i="196"/>
  <c r="AN92" i="196"/>
  <c r="AN91" i="196"/>
  <c r="AN90" i="196"/>
  <c r="AN78" i="196"/>
  <c r="AN77" i="196"/>
  <c r="AN75" i="196"/>
  <c r="AN74" i="196"/>
  <c r="AN73" i="196"/>
  <c r="AN72" i="196"/>
  <c r="AN71" i="196"/>
  <c r="AN70" i="196"/>
  <c r="AN69" i="196"/>
  <c r="AN68" i="196"/>
  <c r="AN58" i="196"/>
  <c r="AN57" i="196"/>
  <c r="AN56" i="196"/>
  <c r="AN55" i="196"/>
  <c r="AN53" i="196"/>
  <c r="AN52" i="196"/>
  <c r="AN51" i="196"/>
  <c r="AN50" i="196"/>
  <c r="AN49" i="196"/>
  <c r="AN48" i="196"/>
  <c r="AN47" i="196"/>
  <c r="AN46" i="196"/>
  <c r="AN45" i="196"/>
  <c r="AN44" i="196"/>
  <c r="AN42" i="196"/>
  <c r="AN41" i="196"/>
  <c r="AN40" i="196"/>
  <c r="AN39" i="196"/>
  <c r="AN38" i="196"/>
  <c r="AN37" i="196"/>
  <c r="AN36" i="196"/>
  <c r="AN35" i="196"/>
  <c r="AN34" i="196"/>
  <c r="AN33" i="196"/>
  <c r="AN31" i="196"/>
  <c r="AN30" i="196"/>
  <c r="AN29" i="196"/>
  <c r="AN28" i="196"/>
  <c r="AN27" i="196"/>
  <c r="AN26" i="196"/>
  <c r="AN25" i="196"/>
  <c r="AN24" i="196"/>
  <c r="AN23" i="196"/>
  <c r="AN22" i="196"/>
  <c r="AN20" i="196"/>
  <c r="AN19" i="196"/>
  <c r="AN18" i="196"/>
  <c r="AN17" i="196"/>
  <c r="AN16" i="196"/>
  <c r="AN15" i="196"/>
  <c r="AN14" i="196"/>
  <c r="AN13" i="196"/>
  <c r="AN12" i="196"/>
  <c r="AN11" i="196"/>
  <c r="AN75" i="195" l="1"/>
  <c r="AN74" i="195"/>
  <c r="AN73" i="195"/>
  <c r="AN72" i="195"/>
  <c r="AN71" i="195"/>
  <c r="AN70" i="195"/>
  <c r="AN69" i="195"/>
  <c r="AN68" i="195"/>
  <c r="AN67" i="195"/>
  <c r="AP66" i="195"/>
  <c r="AN66" i="195" s="1"/>
  <c r="AG66" i="195"/>
  <c r="AN64" i="195"/>
  <c r="AN63" i="195"/>
  <c r="AN62" i="195"/>
  <c r="AN61" i="195"/>
  <c r="AN60" i="195"/>
  <c r="AN59" i="195"/>
  <c r="AP58" i="195"/>
  <c r="AP57" i="195"/>
  <c r="AN57" i="195" s="1"/>
  <c r="AG57" i="195"/>
  <c r="AP56" i="195"/>
  <c r="AN56" i="195"/>
  <c r="AG56" i="195"/>
  <c r="AP55" i="195"/>
  <c r="AN55" i="195" s="1"/>
  <c r="AN53" i="195"/>
  <c r="AN52" i="195"/>
  <c r="AN51" i="195"/>
  <c r="AN50" i="195"/>
  <c r="AN49" i="195"/>
  <c r="AN48" i="195"/>
  <c r="AP47" i="195"/>
  <c r="AN47" i="195" s="1"/>
  <c r="AP46" i="195"/>
  <c r="AN46" i="195" s="1"/>
  <c r="AG46" i="195"/>
  <c r="AP45" i="195"/>
  <c r="AN45" i="195"/>
  <c r="AG45" i="195"/>
  <c r="AP44" i="195"/>
  <c r="AN44" i="195" s="1"/>
  <c r="AN42" i="195"/>
  <c r="AN41" i="195"/>
  <c r="AN40" i="195"/>
  <c r="AN39" i="195"/>
  <c r="AN38" i="195"/>
  <c r="AP37" i="195"/>
  <c r="AN37" i="195" s="1"/>
  <c r="AP36" i="195"/>
  <c r="AN36" i="195"/>
  <c r="AP35" i="195"/>
  <c r="AN35" i="195" s="1"/>
  <c r="AP34" i="195"/>
  <c r="AN34" i="195" s="1"/>
  <c r="AP33" i="195"/>
  <c r="AN33" i="195" s="1"/>
  <c r="AG33" i="195"/>
  <c r="AN31" i="195"/>
  <c r="AN30" i="195"/>
  <c r="AN29" i="195"/>
  <c r="AN28" i="195"/>
  <c r="AN27" i="195"/>
  <c r="AN26" i="195"/>
  <c r="AN25" i="195"/>
  <c r="AN24" i="195"/>
  <c r="AN23" i="195"/>
  <c r="AP22" i="195"/>
  <c r="AN22" i="195" s="1"/>
  <c r="AN20" i="195"/>
  <c r="AN19" i="195"/>
  <c r="AN18" i="195"/>
  <c r="AN17" i="195"/>
  <c r="AN16" i="195"/>
  <c r="AN15" i="195"/>
  <c r="AN14" i="195"/>
  <c r="AP13" i="195"/>
  <c r="AN13" i="195" s="1"/>
  <c r="AP12" i="195"/>
  <c r="AN12" i="195" s="1"/>
  <c r="AP11" i="195"/>
  <c r="AN11" i="195" s="1"/>
  <c r="AN31" i="194" l="1"/>
  <c r="AN30" i="194"/>
  <c r="AN29" i="194"/>
  <c r="AN28" i="194"/>
  <c r="AN27" i="194"/>
  <c r="AN26" i="194"/>
  <c r="AN25" i="194"/>
  <c r="AN24" i="194"/>
  <c r="AN23" i="194"/>
  <c r="AN19" i="194"/>
  <c r="AN18" i="194"/>
  <c r="AN17" i="194"/>
  <c r="AN16" i="194"/>
  <c r="AN15" i="194"/>
  <c r="AN14" i="194"/>
  <c r="AN13" i="194"/>
  <c r="AN12" i="194"/>
  <c r="AN11" i="194"/>
  <c r="AP23" i="189" l="1"/>
  <c r="AN23" i="189" s="1"/>
  <c r="AP24" i="189"/>
  <c r="AN24" i="189" s="1"/>
  <c r="AP25" i="189"/>
  <c r="AN25" i="189" s="1"/>
  <c r="AP26" i="189"/>
  <c r="AN26" i="189" s="1"/>
  <c r="AP27" i="189"/>
  <c r="AN27" i="189" s="1"/>
  <c r="AP28" i="189"/>
  <c r="AN28" i="189" s="1"/>
  <c r="AP29" i="189"/>
  <c r="AN29" i="189" s="1"/>
  <c r="AP30" i="189"/>
  <c r="AN30" i="189" s="1"/>
  <c r="AP31" i="189"/>
  <c r="AN31" i="189" s="1"/>
  <c r="AP22" i="189"/>
  <c r="AN22" i="189" s="1"/>
  <c r="AP21" i="189"/>
  <c r="AP20" i="189"/>
  <c r="AN20" i="189" s="1"/>
  <c r="AP19" i="189"/>
  <c r="AN19" i="189" s="1"/>
  <c r="AP18" i="189"/>
  <c r="AN18" i="189" s="1"/>
  <c r="AP17" i="189"/>
  <c r="AN17" i="189" s="1"/>
  <c r="AP16" i="189"/>
  <c r="AN16" i="189" s="1"/>
  <c r="AP15" i="189"/>
  <c r="AN15" i="189" s="1"/>
  <c r="AP14" i="189"/>
  <c r="AN14" i="189" s="1"/>
  <c r="AP13" i="189"/>
  <c r="AN13" i="189" s="1"/>
  <c r="AP12" i="189"/>
  <c r="AN12" i="189" s="1"/>
  <c r="AP11" i="189"/>
  <c r="AN11" i="189" s="1"/>
</calcChain>
</file>

<file path=xl/comments1.xml><?xml version="1.0" encoding="utf-8"?>
<comments xmlns="http://schemas.openxmlformats.org/spreadsheetml/2006/main">
  <authors>
    <author>Autor</author>
    <author>Marcela Andrea Diaz Andrade</author>
  </authors>
  <commentList>
    <comment ref="Y9" authorId="0" shapeId="0">
      <text>
        <r>
          <rPr>
            <b/>
            <sz val="9"/>
            <color indexed="81"/>
            <rFont val="Tahoma"/>
            <family val="2"/>
          </rPr>
          <t xml:space="preserve">Describa de manera breve y concisa, el análisis realizado al control evaluado.
</t>
        </r>
        <r>
          <rPr>
            <sz val="9"/>
            <color indexed="81"/>
            <rFont val="Tahoma"/>
            <family val="2"/>
          </rPr>
          <t xml:space="preserve">
</t>
        </r>
      </text>
    </comment>
    <comment ref="Z9" authorId="0" shapeId="0">
      <text>
        <r>
          <rPr>
            <b/>
            <sz val="9"/>
            <color indexed="81"/>
            <rFont val="Tahoma"/>
            <family val="2"/>
          </rPr>
          <t>Verifique que las evidencias a ser reportadas guarde coherencia con el producto registrado.</t>
        </r>
      </text>
    </comment>
    <comment ref="AA9" authorId="0" shapeId="0">
      <text>
        <r>
          <rPr>
            <b/>
            <sz val="9"/>
            <color indexed="81"/>
            <rFont val="Tahoma"/>
            <family val="2"/>
          </rPr>
          <t>Analice si el control que se esta aplicando, es realmente efectivo y evita la materialización del riesgo.</t>
        </r>
        <r>
          <rPr>
            <sz val="9"/>
            <color indexed="81"/>
            <rFont val="Tahoma"/>
            <family val="2"/>
          </rPr>
          <t xml:space="preserve">
</t>
        </r>
      </text>
    </comment>
    <comment ref="AB9" authorId="0" shapeId="0">
      <text>
        <r>
          <rPr>
            <b/>
            <sz val="9"/>
            <color indexed="81"/>
            <rFont val="Tahoma"/>
            <family val="2"/>
          </rPr>
          <t>Cuales son las acciones de mejora identificadas para fortalecer los controles.</t>
        </r>
      </text>
    </comment>
    <comment ref="AC9" authorId="0" shapeId="0">
      <text>
        <r>
          <rPr>
            <b/>
            <sz val="9"/>
            <color indexed="81"/>
            <rFont val="Tahoma"/>
            <family val="2"/>
          </rPr>
          <t>Analice si de acuerdo a las acciones de mejora aplicadas, los controles fueron mejorados.</t>
        </r>
        <r>
          <rPr>
            <sz val="9"/>
            <color indexed="81"/>
            <rFont val="Tahoma"/>
            <family val="2"/>
          </rPr>
          <t xml:space="preserve">
</t>
        </r>
      </text>
    </comment>
    <comment ref="AG9" authorId="1" shapeId="0">
      <text>
        <r>
          <rPr>
            <b/>
            <sz val="9"/>
            <color indexed="81"/>
            <rFont val="Tahoma"/>
            <family val="2"/>
          </rPr>
          <t>Resultado de la variable a /variable b</t>
        </r>
        <r>
          <rPr>
            <sz val="9"/>
            <color indexed="81"/>
            <rFont val="Tahoma"/>
            <family val="2"/>
          </rPr>
          <t xml:space="preserve">
</t>
        </r>
      </text>
    </comment>
    <comment ref="AH9" authorId="1" shapeId="0">
      <text>
        <r>
          <rPr>
            <sz val="9"/>
            <color indexed="81"/>
            <rFont val="Tahoma"/>
            <family val="2"/>
          </rPr>
          <t xml:space="preserve">analisis de los resultados obtenidos por cada uno de los indicadores, 
</t>
        </r>
      </text>
    </comment>
    <comment ref="AI9" authorId="1" shapeId="0">
      <text>
        <r>
          <rPr>
            <b/>
            <sz val="9"/>
            <color indexed="81"/>
            <rFont val="Tahoma"/>
            <family val="2"/>
          </rPr>
          <t xml:space="preserve">Seguimiento las acciones de mejora, si aplica, de acuerdo a los resultados del indicador.
</t>
        </r>
        <r>
          <rPr>
            <sz val="9"/>
            <color indexed="81"/>
            <rFont val="Tahoma"/>
            <family val="2"/>
          </rPr>
          <t xml:space="preserve">
</t>
        </r>
      </text>
    </comment>
  </commentList>
</comments>
</file>

<file path=xl/sharedStrings.xml><?xml version="1.0" encoding="utf-8"?>
<sst xmlns="http://schemas.openxmlformats.org/spreadsheetml/2006/main" count="6659" uniqueCount="1096">
  <si>
    <t>Alta</t>
  </si>
  <si>
    <t>Moderada</t>
  </si>
  <si>
    <t>Impacto</t>
  </si>
  <si>
    <t>Probabilidad</t>
  </si>
  <si>
    <t>PROCESO</t>
  </si>
  <si>
    <t>Código</t>
  </si>
  <si>
    <t>Versión</t>
  </si>
  <si>
    <t>Rara vez (1)</t>
  </si>
  <si>
    <t>Posible (3)</t>
  </si>
  <si>
    <t>CAUSAS</t>
  </si>
  <si>
    <t>CONTROLES</t>
  </si>
  <si>
    <t>INTERNAS</t>
  </si>
  <si>
    <t>EXTERNAS</t>
  </si>
  <si>
    <t>PRODUCTO</t>
  </si>
  <si>
    <t>FORMATO</t>
  </si>
  <si>
    <t>CALIFICACIÓN</t>
  </si>
  <si>
    <t>VALORACIÓN</t>
  </si>
  <si>
    <t>OPCIÓN(ES) DE MANEJO</t>
  </si>
  <si>
    <t>Frente a los controles de probabilidad</t>
  </si>
  <si>
    <t>Frente a los controles de impacto</t>
  </si>
  <si>
    <t>SISTEMA DE GESTIÓN Y MEJORAMIENTO INSTITUCIONAL</t>
  </si>
  <si>
    <t>MACROPROCESO</t>
  </si>
  <si>
    <t>CONSECUENCIAS</t>
  </si>
  <si>
    <t>OBJETIVO</t>
  </si>
  <si>
    <t>RIESGO</t>
  </si>
  <si>
    <t>RIESGO INHERENTE
(ANTES DE CONTROLES)</t>
  </si>
  <si>
    <t>RIESGO RESIDUAL
(DESPUÉS DE CONTROLES)</t>
  </si>
  <si>
    <t>ACCIONES DE MEJORAMIENTO</t>
  </si>
  <si>
    <t>MISIÓN</t>
  </si>
  <si>
    <t xml:space="preserve">“Es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</si>
  <si>
    <t>IDENTIFICACION DEL RIESGO</t>
  </si>
  <si>
    <t>NATURALEZA DEL RIESGO</t>
  </si>
  <si>
    <t>DESCRIPCIÓN</t>
  </si>
  <si>
    <t>CLASIFICACIÓN DEL RIESGO</t>
  </si>
  <si>
    <t>VALORACIÓN DEL RIESGO</t>
  </si>
  <si>
    <t>PERIODO DE EJECUCIÓN</t>
  </si>
  <si>
    <t>Frente a la probabilidad</t>
  </si>
  <si>
    <t>Reducir</t>
  </si>
  <si>
    <t>-</t>
  </si>
  <si>
    <t>Frente al impacto</t>
  </si>
  <si>
    <t>Corrupción</t>
  </si>
  <si>
    <t xml:space="preserve">Procesos disciplinarios, fiscales y penales con ocasión a la conducta punible. </t>
  </si>
  <si>
    <t>Mayor (2)</t>
  </si>
  <si>
    <t>PGFT24</t>
  </si>
  <si>
    <t>Aprobado:23/01/2019</t>
  </si>
  <si>
    <t>Reparto automático y secuencial de los asuntos recibidos por el Grupo de Peticiones, Quejas y Reclamos</t>
  </si>
  <si>
    <t>ANÁLISIS DEL RIESGO</t>
  </si>
  <si>
    <t>ACCIONES</t>
  </si>
  <si>
    <t>PLANEACIÓN Y DIRECCIONAMIENTO ESTRATÉGICO</t>
  </si>
  <si>
    <t xml:space="preserve">Servicio al Colombiano </t>
  </si>
  <si>
    <t>Interés del funcionario responsable de dar trámite y solicitud a las solicitudes ciudadanas en obtener un beneficio particular.</t>
  </si>
  <si>
    <t>Seguimiento al trámite dado a las solicitudes ciudadanas por parte del Grupo de PQR. Control de términos y desempeño.</t>
  </si>
  <si>
    <t>Interés de los usuarios en que a las solicitudes PQRSDC que efectúan ante la RNEC se les dé un trámite o respuesta diferente o preferente.</t>
  </si>
  <si>
    <t>Detrimento de la imagen institucional de la RNEC.</t>
  </si>
  <si>
    <t>Desarrollar acciones orientadas a la identificación de necesidades y atender los requerimientos de los colombianos mediante la atención de sus solicitudes por diferentes canales de servicio para evaluar la satisfacción de los usuarios frente a la gestión y los servicios que presta la RNEC.</t>
  </si>
  <si>
    <t xml:space="preserve">Tráfico de influencias para el tratamiento o respuesta preferente o diferente a las solicitudes ciudadanas de manera injustificada y ajustándose a intereses ilegítimos propios o de terceros. </t>
  </si>
  <si>
    <t xml:space="preserve">Utilizar indebidamente la potestad para resolver las peticiones, quejas, reclamos, sugerencias, denuncias y consultas de los usuarios y su labor en la RNEC, con el fin de dar tratamiento o respuesta preferente o diferente a las solicitudes ciudadanas de manera injustificada, ajustándose a intereses ilegítimos propios o de terceros. </t>
  </si>
  <si>
    <t>MAPA DE RIESGOS DE CORRUPCIÓN DEL NIVEL CENTRAL</t>
  </si>
  <si>
    <t>SEGUIMIENTO EFICIENCIA Y EFECTIVIDAD I TRIMESTRE</t>
  </si>
  <si>
    <t>SEGUIMIENTO MACROPROCESOS</t>
  </si>
  <si>
    <t>SEGUIMIENTO OCI</t>
  </si>
  <si>
    <t>(EFICACIA)
 % DE AVANCE</t>
  </si>
  <si>
    <t>MEDICION DE EFECTIVIDAD (Desciba como se ejecuta el control)</t>
  </si>
  <si>
    <t>EVIDENCIA</t>
  </si>
  <si>
    <t>DESCRIPCION OPCION DE MANEJO</t>
  </si>
  <si>
    <t>MANEJO 
DEL CONTROL</t>
  </si>
  <si>
    <t>APLICACIÓN DEL CONTROL</t>
  </si>
  <si>
    <t>OPORTUNIDAD
(FECHA)</t>
  </si>
  <si>
    <t>EFECTIVIDAD</t>
  </si>
  <si>
    <t>DESCRIPCION</t>
  </si>
  <si>
    <t>MATERIALIZACION DEL RIESGO</t>
  </si>
  <si>
    <t>SI SE MATERIALIZO CUAL ES EL PLAN DE CONTINGENCIA</t>
  </si>
  <si>
    <t>OBSERVACIONES OCI</t>
  </si>
  <si>
    <t>SEGUIMIENTO EFICIENCIA Y EFECTIVIDAD II TRIMESTRE</t>
  </si>
  <si>
    <t>SEGUIMIENTO EFICIENCIA Y EFECTIVIDAD III TRIMESTRE</t>
  </si>
  <si>
    <t>SEGUIMIENTO EFICIENCIA Y EFECTIVIDAD IV TRIMESTRE</t>
  </si>
  <si>
    <t>EVALUACIÓN DE LA EFECTIVIDAD DE LOS CONTROLES</t>
  </si>
  <si>
    <t>SEGUIMIENTO A LA VALORACIÓN DEL RIESGO</t>
  </si>
  <si>
    <t>CRITERIOS DE CALIFICACIÓN</t>
  </si>
  <si>
    <t xml:space="preserve"> OBSERVACIONES
DE LA OCI</t>
  </si>
  <si>
    <t>El control evita la materialización  del Riesgo? 
Describa brevemente por qué</t>
  </si>
  <si>
    <t xml:space="preserve">¿Se enunciaron acciones de mejora a los controles? 
</t>
  </si>
  <si>
    <t>¿Mejoraron los controles?</t>
  </si>
  <si>
    <t>RESULTADOS</t>
  </si>
  <si>
    <t>CÓDIGO</t>
  </si>
  <si>
    <t>VERSIÓN</t>
  </si>
  <si>
    <t>IDENTIFICACIÓN DEL RIESGO</t>
  </si>
  <si>
    <t>ACCIONES DE CONTINGENCIA</t>
  </si>
  <si>
    <t>INDICADORES</t>
  </si>
  <si>
    <t>ACTIVIDADES DE CONTROL</t>
  </si>
  <si>
    <t>SOPORTE</t>
  </si>
  <si>
    <t>Desarrollar acciones orientadas a la identificación de necesidades y atender los  requerimientos de los colombianos mediante la atención de sus solicitudes por diferentes canales de servicio para evaluar la satisfacción de los usuarios frente a la gestión y los servicios que presta la RNEC.</t>
  </si>
  <si>
    <t>Los servidores públicos dan tratamiento diferente o preferente a las solicitudes ciudadanas de manera injustificada para obtener un provecho para si mismos o para terceros</t>
  </si>
  <si>
    <t>Improbable (2)</t>
  </si>
  <si>
    <t>Diario</t>
  </si>
  <si>
    <t>Base de datos reparto</t>
  </si>
  <si>
    <t xml:space="preserve">Direccionamiento a la Oficina de Control Disciplinario de los casos de tratamiento o respuesta preferente o diferente a las solicitudes ciudadanas de manera injustificada y ajustándose a intereses ilegítimos propios o de terceros. </t>
  </si>
  <si>
    <t xml:space="preserve">Cumplimiento de lo controles y las actividades programadas en el mapa de riesgos de corrupción. </t>
  </si>
  <si>
    <t xml:space="preserve">Reporte de reparto, control y desempeño. </t>
  </si>
  <si>
    <t>Procesos disciplinarios, fiscales y penales con ocasión a la conducta punible</t>
  </si>
  <si>
    <t/>
  </si>
  <si>
    <t>Efectividad</t>
  </si>
  <si>
    <t>Moderado (1)</t>
  </si>
  <si>
    <t>Cuando se presente la situación</t>
  </si>
  <si>
    <t xml:space="preserve">Memorando de direccionamiento a control disciplinario </t>
  </si>
  <si>
    <t xml:space="preserve">Porcentaje de casos con  tratamiento o respuesta preferente o diferente a las solicitudes ciudadanas de manera injustificada y ajustándose a intereses ilegítimos propios o de terceros que fueron direccionados a control disciplinario. </t>
  </si>
  <si>
    <t>Seguimiento Macroprocesos, Delegaciones y/o Registraduria Distrital.</t>
  </si>
  <si>
    <t>ANALISIS DE INDICADORES</t>
  </si>
  <si>
    <t>Efectividad de los controles: ¿Previenen  o detectan  las causas, son confiables para la mitigación del riesgo?</t>
  </si>
  <si>
    <t>Evidencias de los controles: 
¿Se cuenta con pruebas del control?</t>
  </si>
  <si>
    <r>
      <t xml:space="preserve">¿Que tratamiento le da al riesgo?
</t>
    </r>
    <r>
      <rPr>
        <sz val="12"/>
        <rFont val="Arial"/>
        <family val="2"/>
      </rPr>
      <t>(Aceptar, Reducir, Compartir, Asumir)</t>
    </r>
    <r>
      <rPr>
        <b/>
        <sz val="12"/>
        <rFont val="Arial"/>
        <family val="2"/>
      </rPr>
      <t xml:space="preserve"> 
 Describa de manera breve
</t>
    </r>
  </si>
  <si>
    <t>VARIABLE A</t>
  </si>
  <si>
    <t>VARIABLE B</t>
  </si>
  <si>
    <t>RESULTADO</t>
  </si>
  <si>
    <t xml:space="preserve">Analisis de seguimiento </t>
  </si>
  <si>
    <t>Acciones de mejora</t>
  </si>
  <si>
    <t>Observaciones Generales de los Responsables de los Procesos y/o Delegación</t>
  </si>
  <si>
    <t xml:space="preserve"> REPORTE
(Matriz)</t>
  </si>
  <si>
    <t>OPORTUNIDAD
(Evidencias)</t>
  </si>
  <si>
    <t>COHERENCIA 
(Producto)</t>
  </si>
  <si>
    <t>SEGUIMIENTO A LA GESTIÓN INSTITUCIONAL</t>
  </si>
  <si>
    <t>SIFT07</t>
  </si>
  <si>
    <t>SEGUIMIENTO Y EVALUACIÓN A LOS RIESGOS Y SUS CONTROLES</t>
  </si>
  <si>
    <t>“Es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</si>
  <si>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N°</t>
  </si>
  <si>
    <t>Aprobado: 09/11/2020</t>
  </si>
  <si>
    <t>SEGUIMIENTO I CUATRIMESTRE</t>
  </si>
  <si>
    <t>&gt;</t>
  </si>
  <si>
    <t>&gt;&gt;&gt;&gt;</t>
  </si>
  <si>
    <t>Seguimiento al trámite dado a las solicitudes ciudadanas por parte del Grupo de PQR. (Control de reparto, términos y desempeño)</t>
  </si>
  <si>
    <t>Semanal y mensual</t>
  </si>
  <si>
    <t>Este control previene la materialización del riesgo toda vez que permite asignar automáticamente las PQRSDC sin distinción de la solicitud o del solicitante. Adicional, este reparto queda registrado en el AFURCS, lo que  permite tener el control frente a los términos de respuesta y el cumplimiento del derecho al turno.</t>
  </si>
  <si>
    <t>Este control sí es efectivo toda vez que no permite preferencia de atención de una solicitud. Por el contrario, se garantiza el derecho al turno.</t>
  </si>
  <si>
    <t>Las acciones de mejora para fortalecer el control se tuvieron en cuenta para el análisis, valoración e identificación del nuevo mapa de riesgos.</t>
  </si>
  <si>
    <t>Los controles serán mejorados para el nuevo mapa de riesgos.</t>
  </si>
  <si>
    <t>El tratamiento que se le da al riesgo es reducirlo con la implementación adecuada y oportuna de los controles.</t>
  </si>
  <si>
    <t>Base de datos del Aplicativo del formulario único para el registro, control y seguimiento a PQRSDC (AFURCS)</t>
  </si>
  <si>
    <t>Reportes mensuales de desempeño de los servidores del Grupo de Peticiones, Quejas y Reclamos.</t>
  </si>
  <si>
    <t>Este control es efectivo toda vez que el seguimiento a los servidores del Grupo de Pqr muestra su gestión frente al cumplimiento de los términos de respuesta y del derecho al turno.</t>
  </si>
  <si>
    <t>Este control permite tener conocimiento y seguimiento del trámite y respuesta dada por los servidores del Grupo de Peticiones, Quejas y Reclamos, teniendo en cuenta la asignación de cada uno y asi dar cumplimiento del derecho al turno.</t>
  </si>
  <si>
    <t>100%</t>
  </si>
  <si>
    <t>Se cumplió con la aplicación del control</t>
  </si>
  <si>
    <t>No hay necesidad de aplicar acciones de mejora</t>
  </si>
  <si>
    <t>Este control se aplicará una vez se materialice el riesgo. Durante el período no se presentó.</t>
  </si>
  <si>
    <t>No se presentó durante el período</t>
  </si>
  <si>
    <t>No se han identificado acciones de mejora para los controles en el período.</t>
  </si>
  <si>
    <t>El tratamiento que se le da al riesgo es redurcirlo con la implementación adecuada y oportuna de los controles</t>
  </si>
  <si>
    <t>Durante el período no se presentó.</t>
  </si>
  <si>
    <t>No hay neceisdad de aplicar acciones de mejora prodcuto del indicador</t>
  </si>
  <si>
    <t>Verificada la información se observó que el macroproceso de Planeación y Direccionamiento Estartégico el 6/05/2021,  reporta información conforme lo establecido en la Resolución 3722 de 27 de abril de 2021.  Las evidencias aportadas dan cuenta de la aplicación del control de manera adecuada y conforme al periodo establecido, el indicador es reportado conforme las variables de medición.  Los soportes coindicen con el producto  y permiten validar que el tratamiento del riesgo es el adecuado por lo tanto el resultado obtenido es BUENO.</t>
  </si>
  <si>
    <t>Riesgo de Corrupción</t>
  </si>
  <si>
    <t>REGISTRO CIVIL E IDENTIFICACIÓN</t>
  </si>
  <si>
    <t xml:space="preserve">Registro y Actualización del Sistema </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</si>
  <si>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colombianos.</t>
  </si>
  <si>
    <t>Extrema</t>
  </si>
  <si>
    <t xml:space="preserve">Eficacia </t>
  </si>
  <si>
    <t>Vulneración del bien jurídico</t>
  </si>
  <si>
    <t>Uso indebido de información privilegiada de las bases de datos de Registro Civil e Identificación contraria  al compromiso de confidencialidad y no divulgación de la información de la RNEC.</t>
  </si>
  <si>
    <t>Interés de alteración de los datos biográficos y/o biométricos en provecho propio o de un tercero contrario a las disposiciones legales</t>
  </si>
  <si>
    <t>Pérdida de la integridad de las bases de datos de Registro Civil e Identificación</t>
  </si>
  <si>
    <t>Probable (4)</t>
  </si>
  <si>
    <t>Verificar la creación, generación y depuración  de usuarios para acceso (consulta, modificación, o impresión), a las bases de datos de registro civil e identificación.</t>
  </si>
  <si>
    <t>Cuatrimestral</t>
  </si>
  <si>
    <t>Informe Estadístico</t>
  </si>
  <si>
    <t>Durante 2021</t>
  </si>
  <si>
    <t xml:space="preserve">Diligenciar el formato de solicitud de creación de usuarios y asignación de permisos acorde a las funciones asignadas al cargo.
 </t>
  </si>
  <si>
    <t>Acciones de mejora implementadas a los controles</t>
  </si>
  <si>
    <t>Porcentaje de cumplimiento de las actividades desempeñadas</t>
  </si>
  <si>
    <t>Este control es preventivo,  permite  verificar la viabilidad la creacion de usuario con los permisos necesarios para el desarrollo de las funciones atribuidas al cargo que desempeña.</t>
  </si>
  <si>
    <t>RCI_21_R1C1</t>
  </si>
  <si>
    <t>Esta situacion mitiga el riesgo, porque permite conocer a quienes crearon usuarios, que tipo de consulta y la herramienta a que accede, acorde con las funciones que desempeña.</t>
  </si>
  <si>
    <t>Por el momento no se han enunciado acciones de mejora para el presente control</t>
  </si>
  <si>
    <t>N/A</t>
  </si>
  <si>
    <t xml:space="preserve">Reduce la probabilidad de otorgar permisos y accesos a funcionarios no autorizados </t>
  </si>
  <si>
    <t>El soporte se cargó el 6 de mayo de 2021 sobre las 14:14 horas.
El soporte es coherente con el control</t>
  </si>
  <si>
    <t>Suministro de información contraria a las disposiciones legales</t>
  </si>
  <si>
    <t>Realizar controles de validación manual en las  estaciones  de investigación en los sistemas de información de identificación.</t>
  </si>
  <si>
    <t>Estadística de solicitudes gestionadas en Pending y estadística de rechazos  remitidas mensualmente.</t>
  </si>
  <si>
    <t>Hacer seguimiento a las  solicitudes de tramites que llegan a los módulos de investigación por novedades alpha numéricas o de huellas,  que "no"cumplan  y quedan en  pending e informar  los  rechazo definitivo.</t>
  </si>
  <si>
    <t>Si. Diariamente se lleva un control sobre las estadísticas de colas de investigación de trámites que caen a los módulos de Investigación y se planifica la producción del día.</t>
  </si>
  <si>
    <t>RCI_21_R1C2</t>
  </si>
  <si>
    <t>Si, posterior a los conroles automaticos, el control de la Validación manual de los trámites que caen a módulos de investigación permite que un Técnico Dactiloscopista, con apoyo de las bases de datos, emita un concepto técnico generando un PDF sobre el resultado de la verificación de cada solicitud, evitando la materialización del riesgo.</t>
  </si>
  <si>
    <t xml:space="preserve">Se continua monitoreando la operatividad de los módulos de investigación y verif diariamente por cada funcionario como acción de control.
</t>
  </si>
  <si>
    <t>Si, de acuerdo al seguimiento diario se permite mantener controlados los portales de investigación y se evita la acumulación de solicitudes.</t>
  </si>
  <si>
    <t>Reducir al máximo los acumulados de solicitudes de los módulos de investigación.</t>
  </si>
  <si>
    <t>Se controla a diario las solicitudes que caen a los módulos de investigación, con atención al dia de las mismas. Se cierra el primer cuatrimestre del año con las siguientes solicitudes para validar: 
INV CC Y TI : 675 y Verif 348</t>
  </si>
  <si>
    <t xml:space="preserve">N/A </t>
  </si>
  <si>
    <t>Ocasionalmente se pueden incrementar los saldos en cola para inverstigación a causa de los aislamientos del personal, frente a la pandemia.</t>
  </si>
  <si>
    <t xml:space="preserve">Alterar datos biográficos y biométricos, en beneficio propio o de un tercero para la elaboracion de un documento  de identificacion por parte de un tercero autorizado </t>
  </si>
  <si>
    <t>Vulneración del bien jurídico titulado por la Ley</t>
  </si>
  <si>
    <t>Generación de estadísticas de irregularidades en la inscripción del registro civil</t>
  </si>
  <si>
    <t>Informe de gestión</t>
  </si>
  <si>
    <t>Informe de seguimiento de irregularidades</t>
  </si>
  <si>
    <t>Actos administrativos y planes de mejoramiento del nivel central y desconcentrado</t>
  </si>
  <si>
    <t>Desde el nivel central, se han establecido 5 tipos de anomalías, según su tipificación;  a partir de las cuales se verifican las inscripciones del periodo que presenten algún tipo de alerta con base a esta clasificación. El resultado de esta depuración, se consolida por departamento y se solicita mediante oficio, al nivel desconcentrado la implementación de actividades preventivas y correctivas, que conduzcan a la reducción de las anomalías e irregularidades en la inscripción del registro civil, una vez identificadas las oficinas que presentan las presuntas anomalías, se realiza un seguimiento desde el Grupo de  Validación y Producción para tomar las medidas administrativas a las que haya lugar con el fin de mitigar el riesgo asociado a que se realicen inscripciones en el registro civil de manera irregular.</t>
  </si>
  <si>
    <t>RCI_21_R1C3</t>
  </si>
  <si>
    <t xml:space="preserve">Una vez se identifican las causas que dan origen a las inscripciones presuntamente irregulares, permiten corregir las acciones que conllevan a este tipo de inscripciones, del mismo modo que la creación que nuevas acciones para reducir la materialización de este riesgo.
Realizar un constante seguimiento a las inscripciones, reduce la posibilidad de que se realicen registros de actos civiles sin el lleno de los requisitos y la identificación de nuevas causas que den origen a posibles irregularidades en el trámite, así como las oficinas en las que se encuentra focalizado la materialización de este riesgo y dar un tratamiento particular a cada oficina según el caso.
</t>
  </si>
  <si>
    <t>Como acción de mejora se enunció; solicitar a las delegaciones departamentales las acciones preventivas y correctivas implementadas, para reducir las anomalías e irregularidades en la inscripción del registro civil. Este requerimiento se realiza específicamente a las delegaciones que arrojan un resultado en las estadísticas generadas por concepto de anomalías, donde también se debe justificar y allegar los soportes correspondientes a justificar y/o validar la inscripción, en caso contrario, la DNRC inicia los trámites administrativos para anular el registro civil.</t>
  </si>
  <si>
    <t>Los controles como método de seguimiento, no presentan modificación, sin embargo el resultado arrojado del análisis de las estadísticas de anomalías e irregularidades en la inscripción del registro civil, demuestra una disminución e inclusive la eliminación de la materialización del riesgo en algunas oficinas.</t>
  </si>
  <si>
    <t>Por tratarse de un riesgo que al materializarse tiene implicaciones legales, se da un tratamiento enfocado a reducirlo y eliminarlo, por lo tanto; se realiza una investigación preliminar, para determinar la posible irregularidad, en caso de que haya merito, se procede a dar apertura a la respectiva investigación administrativa.</t>
  </si>
  <si>
    <t>se adjunta un muestreo de los ofcios remisorios enviados a las Delegacion debido a que se hace muy pesado el archivo</t>
  </si>
  <si>
    <t>El soporte se cargó el 6 de mayo de 2021 sobre las 14:14 horas.
El soporte aportado como evidencia para la actividad de control "Generación de estadísticas de irregularidades en la inscripción del registro civil"  no corresponde al soporte establecido, cual es "Informe de Gestión".</t>
  </si>
  <si>
    <t xml:space="preserve">Preparación de documentos con información adulterada </t>
  </si>
  <si>
    <t>Vulneración de los derechos sobre la reserva de los datos personales de los ciudadanos</t>
  </si>
  <si>
    <t xml:space="preserve">Alterar datos biográficos y biométricos, en beneficio propio o de un tercero para la elaboración de un documento  de identificación por parte de un tercero autorizado </t>
  </si>
  <si>
    <t>Deterioro de la imagen institucional</t>
  </si>
  <si>
    <t>Catastrófico (3)</t>
  </si>
  <si>
    <t xml:space="preserve">Realizar seguimiento desde la DNRC a la creación de usuarios, y/o acceso a las bases de datos de registro civil </t>
  </si>
  <si>
    <t>Oficio dirigido al GAIPDP</t>
  </si>
  <si>
    <t>Oficio solicitud al grupo de Protección de datos</t>
  </si>
  <si>
    <t>Reportes realizados  por uso indebido de la información</t>
  </si>
  <si>
    <t xml:space="preserve">Desde la Dirección Nacional de Registro Civil, en cumplimiento de las facultades establecidas en el numeral  7 y 16 del Artículo 40 del Decreto 1010 del 2000, realizan seguimientos a los funcionarios que tienen acceso a las Bases de Datos de Registro Civil, este control se enfoca en detectar por qué servidores cuya función no es inherente al área de Registro Civil están habilitados para expedir copias y afectar las bases de datos de Registro Civil, una vez se identifica esto se procede a informar al Grupo de Protección de Datos con el fin de inhabilitar  dicho usuario en el sistema </t>
  </si>
  <si>
    <t>RCI_21_R1C4</t>
  </si>
  <si>
    <t>Realizar un constante seguimiento a los usuarios autorizados para expedir copias de Registro Civil y habilitados para afectar Bases de Datos permite detectar que usuarios no están abierto para realizar modificaciones en el sistema, De este modo, se reduce el riesgo y se limita la manipulación de las herramientas de la entidad solo a los funcionarios que en si realicen la determinada función</t>
  </si>
  <si>
    <t>Como acción de mejora se enuncia, importante que desde la Dirección Nacional de Registro Civil se verifique cada trimestre los usuarios que están habilitados para efectuar cambios en las Bases de Datos y autorizados para expedir copas de RC.</t>
  </si>
  <si>
    <t>Los controles como método de seguimiento, presenta modificación siempre y cuando el resultado arrojado del análisis de los cruces de datos suministrados por Idemia y la Oficina de Protección de Datos, evidencia que existen usuarios que no deberían estar habilitados para modificar información correspondiente a R.C</t>
  </si>
  <si>
    <t>Por ser riesgo que al materializarse tiene implicaciones legales, se da un tratamiento enfocado a reducirlo y eliminarlo.</t>
  </si>
  <si>
    <t>Oficio remitido al Grupo de Protección de datos informando el hallazgo.</t>
  </si>
  <si>
    <t xml:space="preserve">A traves de las visitas administrativas la DNRC tambien realiza seguimiento a estos usuarios </t>
  </si>
  <si>
    <t>El soporte se cargó el 6 de mayo de 2021 sobre las 14:14 horas.
La actividad de control refiere a "Realizar seguimiento desde la DNRC a la creación de usuarios, y/o acceso a las bases de datos de registro civil" y el soporte establecido es "Oficio dirigido al GAIPDP", lo cual frente a los soportes aportados SALIDA_DNRC_SNI_017.xlsx y 210416AOS16236 Oficio RNEC DNRC- S.N.I 017-informe que tipo de afectaciones en el sistema de Registro Civil (1).pdf, remitido al SNI.  Verificada la información que trata de afectaciones en los registros civiles de Nacimiento, matrimonio y defunción que ha realizado el servidor ALEXANDER VALENCIA YEPES 1018416737, esta no corresponde al control "Realizar seguimiento desde la DNRC a la creación de usuarios, y/o acceso a las bases de datos de registro civil"</t>
  </si>
  <si>
    <t xml:space="preserve">Suministrar información privilegiada de las bases de datos a personal no autorizado </t>
  </si>
  <si>
    <t>Aceptar documento base sin el cumplimiento de requisitos con el fin de favorecer a un tercero</t>
  </si>
  <si>
    <t>Brechas en las políticas y normatividad en materia de registro civil.</t>
  </si>
  <si>
    <t>Omisión intencional en el cumplimiento de los requisitos legales y normativos en la preparación, cargue, producción y entrega de documentos de identidad y T.I.</t>
  </si>
  <si>
    <t>Realizar la preparación, cargue , producción y entrega de documentos de identidad, con información y/o documentación que no cumpla con los requisitos legales y normativos o documentos que no correspondan al titular.</t>
  </si>
  <si>
    <t>Adquirir un documento de identidad  de forma irregular</t>
  </si>
  <si>
    <t>Controles de validación de datos en la preparación de documentos de identidad en forma automática mediante el uso de las  estaciones integradas de servicios EIS.</t>
  </si>
  <si>
    <t xml:space="preserve">Comunicaciones mensuales  </t>
  </si>
  <si>
    <t>Comunicar los rechazos presentados por inconsistencias en datos y huellas a las Delegaciones Departamentales.</t>
  </si>
  <si>
    <t>Documentar y hacer seguimiento a las acciones de mejora implementadas en los casos de expedición de documentos sin el cumplimiento de requisitos legales</t>
  </si>
  <si>
    <t>Si, mensualmente la Coordinación de Validación e Individualización remite a las Delegaciones Departamentales las estadisticas de los rechazos para su análisis y gestión.</t>
  </si>
  <si>
    <t>RCI_21_R2C1</t>
  </si>
  <si>
    <t>Si, los seguimientos a los rechazos preparados en las Estaciones Integradas de Servicios - EIS, respecto al código 1050 permiten corregir inconsistencias entre el Registro Civil grabado con algún error y asegurar que no se presente omisiones de requisitos legales en la preparación de los trámites de identificación.</t>
  </si>
  <si>
    <t xml:space="preserve">
Si, se socializaron con los Delegados los rechazos con código 1050 y 2011 que tuvieron disminución en los meses de febrero y Marzo. Los cuales generron los siguietnes resultados: 
1. Código 1050 Enero= 189; Febrero=131; Marzo = 133 
2. Código 2011 Enero 102; Febrero =126 y Marzo =143.
</t>
  </si>
  <si>
    <t xml:space="preserve">Los controles se mantienen estables. Es de mencionar, que con el proceso de  implementación de la EIS a nivel nacional  (en periodo de transición y ajustes) se observa que se han reducido  significativamente los rechazos con código 1050 frente al periodo anterior y se espera  que la reducción sea cada vez mayor, en la medida en que se amplie la cubertura de estas estaciones en todo el pais.  </t>
  </si>
  <si>
    <t>Reducir los rechazos que corresponden al COD 1050 control con Registro Civil de trámites preparados por la EIS.</t>
  </si>
  <si>
    <t>Se cumple con las actividades definidas de manera mensual.</t>
  </si>
  <si>
    <t>Durante los tres primeros meses del año se ha realizado monitoreo de los rechazos reportados a través del aliado tecnológico IDEMIA y se ha visto una reducción, por tal motivo no se han gestionado mesas de trabajo por ahora.</t>
  </si>
  <si>
    <t>Del monitoreo a los controles se presenta el siguiente comportamiento en el cuatrimestre de los rechazos en las EIS con código 1050 de la siguiente manera: Enero (26); Febrero(14); Marzo (13); Abril con corte al 25/04/2021 (12), para un total de: 65 Lo anterior, muestra una disminución significativa de 215 rechazos de este código, lo que equivale al 76 % evidenciando que el control esta siendo muy eficaz.</t>
  </si>
  <si>
    <t>El soporte se cargó el 6 de mayo de 2021 sobre las 14:14 horas.
El soporte es coherente con la actividad de control</t>
  </si>
  <si>
    <t>Hacer seguimiento  y control sobre las solicitudes de plena identidad (archivos de identificación)</t>
  </si>
  <si>
    <t>Estadística de plenas  atendidas según  sistema  de origen.</t>
  </si>
  <si>
    <t xml:space="preserve">Realizar seguimiento para la atención oportuna a las solicitudes de plena identidad  procedentes de tramites realizados  en EIS  y en otras sistemas de origen, </t>
  </si>
  <si>
    <t>Si, diariamente se reciben solicitudes de plenas identidades preparadas por las Estaciones Integradas de Servicios - EIS, remitidas desde la Coordinación de Recepción a la Coordinación de Archivos de identificación, así como plenas procedentes de otras dependencias, para el concepto técnico. Mensualmente, se reciben un promedio de 300 solicitudes, las cuales son verificadas por los técnicos dactiloscopistas y se emiten respuestas que son enviadas, a través del correo electrónico. Se lleva control de toda slas solicitudes a través del radicado interno SIC.</t>
  </si>
  <si>
    <t>RCI_21_R2C2</t>
  </si>
  <si>
    <t>Si, la preparación de tramites en las estaciones EIS al realizar los filtros previos no permite que se carguen trámites cuando no hay coherencia de los datos del titular, generando de forma automatica una plena identidad para verificación manual en la Coordinación de Archivos de Identificación, desde donde se lleva el control de dichas plenas a través de la asignación del radicado interno SIC.</t>
  </si>
  <si>
    <t xml:space="preserve">A medida de que la implementación y uso de las estaciones EIS tengan cobertura en todo el país habrá un mayor control de todos los trámites preparados que se someteran a los controles previos.  
</t>
  </si>
  <si>
    <t xml:space="preserve">Si, ya que con la implementación de las estaciones EIS se ha reducido el cargue de solicitudes sin el cumplimiento de los requisitos legales y normativos.
</t>
  </si>
  <si>
    <t>Reducir la probabilidad de que ingresen al sistema solicitudes de documentos cuando eventualmente se pretenda omitido en forma intencional, desde el nivel desconentrado, el cumplimiento de los requisitos legales y normativos en la fase de preparación</t>
  </si>
  <si>
    <t>Se estan cumpliendo las actividades definidas previamente.</t>
  </si>
  <si>
    <t>El soporte se cargó el 6 de mayo de 2021 sobre las 14:14 horas.
Se aportó como evidencia de cumplimiento de esta actividad de control, imágenes copiadas en archivo word, que no corresponde al soporte establecido en el mapa de riesgos que refiere a "Estadística de plenas  atendidas según  sistema  de origen."</t>
  </si>
  <si>
    <t>Suplantación de identidad</t>
  </si>
  <si>
    <t>Control, validación e investigación de las inscripciones de los registros civiles.</t>
  </si>
  <si>
    <t>Verificación de los registros civiles con presuntas irregularidades</t>
  </si>
  <si>
    <t>Informe de seguimiento</t>
  </si>
  <si>
    <t>Hacer seguimiento  y control sobre las solicitudes de plena identidad realizadas mediante la estación integradas de servicios EIS</t>
  </si>
  <si>
    <t xml:space="preserve">La Dirección Nacional de Registro Civil, con el fin de verificar las inscripciones del periodo que presenten algún tipo de irregularidad. Remite mediante oficio, el reporte de presuntas anomalías al nivel desconcentrado, esto para que sean revisados los antecedentes de cada una de estas Inscripciones, además, se realiza un seguimiento desde el Grupo de  Validación y Producción para tomar las medidas administrativas a las que haya lugar con el fin de mitigar el riesgo. </t>
  </si>
  <si>
    <t>RCI_21_R2C3</t>
  </si>
  <si>
    <t>Una vez revisadas las inscripciones presuntamente irregulares y los antecedentes por parte de las Delegaciones Departamentales y Registraduria Distrital, cuando la anomalía persiste se procede a realizar la anulación y/o Invalidación del Registro Civil afectando las Bases de datos. Además se realiza seguimiento a las oficinas en las que se encuentra focalizado la materialización de este riesgo con el fin de dar un tratamiento particular a cada oficina según el caso.</t>
  </si>
  <si>
    <t xml:space="preserve">Como acción de mejora se enunció; a las Delegaciones Departamentales y Registraduria Distrital que se deben reportar las acciones preventivas y correctivas implementadas, para reducir las anomalías e irregularidades en la inscripción del registro civil. Este requerimiento se realiza específicamente a través del oficio remisorio enviado a las  delegaciones y Distrito  “Se remite esta información, con el fin que su Delegación Departamental desarrolle las actividades que se encuentran establecidas en la Circular 022 del 10 de febrero de 2017”, donde también se debe justificar y allegar los soportes correspondientes a justificar y/o validar la inscripción, en caso contrario, la DNRC inicia los trámites administrativos para anular el registro civil.
</t>
  </si>
  <si>
    <t>Los controles como método de seguimiento, no presentan modificación, sin embargo el resultado arrojado del análisis de las de anomalías e irregularidades en la inscripción del registro civil, demuestra una disminución e inclusive la eliminación de la materialización del riesgo en algunas oficinas.</t>
  </si>
  <si>
    <t xml:space="preserve">Por tratarse de un riesgo que al materializarse tiene implicaciones legales, se da un tratamiento enfocado a reducirlo y eliminarlo, por lo tanto; se realiza una investigación preliminar, para determinar la posible irregularidad, en caso de que haya merito, se procede a dar apertura a la respectiva investigación administrativa.
</t>
  </si>
  <si>
    <t>Las Delegaaciones Departamentales y Registrduria Distrital  realizan controles basadoa en la informacion sumoinistrada desde la DNRC con el fin de minimizar estas anomalias</t>
  </si>
  <si>
    <t>El soporte se cargó el 6 de mayo de 2021 sobre las 14:14 horas.
El soporte establecido para la actividad de control, es un Informe de gestión con periodicidad cuatrimestral que frente al soporte aportado, este no corresponde a un informe de gestión.</t>
  </si>
  <si>
    <t>Realizar capacitaciones a los funcionarios con función registral sobre al prevención de anomalías en el registro civil</t>
  </si>
  <si>
    <t xml:space="preserve">Lista de asistencia </t>
  </si>
  <si>
    <t>Iniciar las acciones administrativas pertinentes.</t>
  </si>
  <si>
    <t>Actos administrativos tendientes a corregir los efectos de la inscripción de registro civil anómala</t>
  </si>
  <si>
    <t xml:space="preserve">El control permite realizar capacitaciones a  los Delegados Departamentales y Registradores Distritales, en temas normativos y relaciones al Registro Civil, actualizarlos en procedimientos y documentación que debe solicitarse al momento de Inscribir el Registro Civil  en estos temas y recordarles la importancia de cumplir con los procesos de forma asertiva y como identificar errores con el fin de mitigarlos.
</t>
  </si>
  <si>
    <t>RCI_21_R2C4</t>
  </si>
  <si>
    <t>El control busca minimizar la materialización del riesgo al brindar la información de cómo realizar procesos de manera correcta y que antecedentes son válidos para que se proceda a Inscribir  el Registro Civil, los Delegados Departamentales y Registradores Distritales, deben a su vez replicar la información recibida en estas capacitaciones para aclarar procesos en los que se tengan dudas por parte de Registradores municipales y auxiliares</t>
  </si>
  <si>
    <t xml:space="preserve">Como acción de mejora se enunció; a las Delegaciones Departamentales y Registraduria Distrital actualización en los procesos para así mejorar en los controles acerca la Inscripción en Registros Civiles 
</t>
  </si>
  <si>
    <t xml:space="preserve">Los controles como método de seguimiento, evidencia que el resultado arrojado del análisis de las de anomalías e irregularidades en la inscripción del registro civil, demuestra una disminución e inclusive la eliminación de la materialización del riesgo en algunas oficinas todo esto gracias a las capacitaciones realizadas ya que se mantiene la información al día en temas relacionados con nuestra área.
</t>
  </si>
  <si>
    <t>Se vuelve importante Compartir información normativa e inherente al Registro Civil, para mantener al día a los Delegados y Registradores en temas inherentes a los procesos relacionados al Registro Civil.</t>
  </si>
  <si>
    <t>Se han realizado capacitaciones a funcionarios de la Superintendencia de Notariado y registo y Cncilleria</t>
  </si>
  <si>
    <t>El soporte se cargó el 6 de mayo de 2021 sobre las 14:14 horas.
El soporte dispuesto en el sharepoint es coherente con el control</t>
  </si>
  <si>
    <t>Grabar registros civiles con información biográfica o que no corresponde al colombiano</t>
  </si>
  <si>
    <t>Asignación de recursos por parte del ministerio de hacienda</t>
  </si>
  <si>
    <t>Porte ilegal de documento de identidad</t>
  </si>
  <si>
    <t>Realizar visitas administrativas en materia de registro civil, en cumplimiento de las facultades establecidas en el numeral  7 y 16 del Artículo 40 del Decreto 1010 del 2000.</t>
  </si>
  <si>
    <t>Informe de visita administrativa</t>
  </si>
  <si>
    <t>Solicitar auditoria a Control Interno.</t>
  </si>
  <si>
    <t>Solicitud y reporte a Control Interno de la RNEC</t>
  </si>
  <si>
    <t xml:space="preserve">Desde la Dirección Nacional de Registro Civil, en cumplimiento de las facultades establecidas en el numeral  7 y 16 del Artículo 40 del Decreto 1010 del 2000, establece realizar Visitas Administrativas, con el fin de verificar las inscripciones  de Registro Civil, además de los antecedentes que fungen como soporte del Registro Civil
El resultado de estas visitas administrativas, permite identificar de primera mano  Inscripciones de Registro Civil que puedan presentar algún tipo de fraude. En caso de encontrar evidencias que demuestren fallas en estas inscripciones, la DNRC tomará las medidas a que haya lugar.
</t>
  </si>
  <si>
    <t>RCI_21_R2C5</t>
  </si>
  <si>
    <t xml:space="preserve">
Como acción de mejora, se enunciaron aumentar el número de visitas administrativas ya que estas ayudan a identificar posibles fraudes directamente ocurridos en la oficina registral.
</t>
  </si>
  <si>
    <t xml:space="preserve">Los controles, mejoran a medida que se incrementan las visitas administrativas  en las Registraduria y/o notarias donde se reportan casos recurrentes de inscripciones irregulares.
</t>
  </si>
  <si>
    <t>Por tratarse de un riesgo el cual tiene implicaciones legales, se le da un enfoque de Reducción, ya que al identificar la Inscripción presuntamente irregular, en caso de que exista merito, se procede a dar apertura a la investigación administrativa que dé a lugar</t>
  </si>
  <si>
    <t>El soporte se cargó el 6 de mayo de 2021 sobre las 14:14 horas.
El soporte para la actividad de control Realizar visitas administrativas en materia de registro civil, en cumplimiento de las facultades establecidas en el numeral  7 y 16 del Artículo 40 del Decreto 1010 del 2000, se estableció en el mapa de riesgos como soporte, Informe de visita administrativa, y se aportó un Acta de visita administrativa.</t>
  </si>
  <si>
    <t>Fraudes, financieros, contractuales, comerciales etc.</t>
  </si>
  <si>
    <t>Preparar un documentos de identificación sin el cumplimiento de los requisitos exigidos con el fin de favorecer a un tercero</t>
  </si>
  <si>
    <t>Realizar seguimiento  a las solicitudes de cédula de  colombianos por  adopción,    cuyo documento base es la carta  de naturaleza, resolución de inscripción y  acta de juramento.</t>
  </si>
  <si>
    <t xml:space="preserve">informe de seguimiento </t>
  </si>
  <si>
    <t>Realizar  un informe  del resultado del  seguimiento realizado sobre los documentos expedidos a colombianos por adopción y  reportar los casos donde se evidencie solicitudes que se prepararon sin verificación de la carta  de naturaleza, resolución de inscripción o  acta de juramento.</t>
  </si>
  <si>
    <t xml:space="preserve">Informe de seguimiento- reporte de  novedades encontradas </t>
  </si>
  <si>
    <t>Porcentaje de documentos entregados sin el cumplimiento de requisitos</t>
  </si>
  <si>
    <t>Los controles que se tienen para la producción y envío de los documentos son efectivos dado que si se llegase a detectar inconsistencias frente a los requisitos de los trámites, el sistema generará un rechazo. Adicionalmente y de manera semanal, los rechazos se cargan, a través de la Matriz de rechazos RAFT43, en la plataforma SharePoint del Grupo de Cedulación en el Exterior, quienes hacen el respectivo seguimiento y descripción de lo actuado frente al mismo y con lo anterior, se da respuesta oportuna a la información reportada</t>
  </si>
  <si>
    <t>RCI_21_R2C6</t>
  </si>
  <si>
    <t>Sí, la Coordinación de Cedulación en el Exterior, a traves de la herramienta establecida como "Mesa de Ayuda", asi como los reportes descargados del Sharepoint y los datos recibidos del aliado tecnológico IDEMIA, monitorea mensualmente todas las solicitudes de los colombianos por adopción. Para el primer cuatrimestre del 2021 se realizaron 25 tramites de colombianos por adopción, sin tener rechazos en el Sharepoint y certificados por la Cancilleria. Lo anterior, demuestra que es casi nula la materialización del riesgo, dado que la entrega fue exitosa.</t>
  </si>
  <si>
    <t>Sí, se enunciaron acciones de mejora y como producto se genera un informe de seguimiento cuando se presentan novedades de rechazo. Sin embargo,   desde el mes de Agosto del año 2020 con el apoyo de UNE, se realizó un ajuste en la plataforma SharePoint para garantizar la seguridad de la información reportada y con ello, validar y confirmar lo entregado por el aliado tecnológico IDEMIA y lo certificado por la Cancilleria.</t>
  </si>
  <si>
    <t>Sí, al realizar el control y seguimiento de los rechazos, las estadísticas evidencian que en lo reportado en la Matriz RAFT43 del Sharepoint,no se presentó ningun rechazo de documentos de colombianos por adopcion. Asi mismo, con el informe de lo reportado por IDEMIA y certificado por Cancilleria se mejoró el analisis de la información para los diferentes usuarios</t>
  </si>
  <si>
    <t>Reducir.                                                              Manteniendo la información reportada y actualizada, asi como la comunicación constante con Idemia y Cancilleria.</t>
  </si>
  <si>
    <t>Al observar el porcentaje resultado de las variables, el cual es igual a cero, podemos concluir que de los 25 trámites realizados con carta de naturaleza en el primer cuatrimestre del 2021, ninguno fue rechazado continuando con la producción del documento.</t>
  </si>
  <si>
    <t>No aplica dado que de acuerdo a los resultados del indicador en donde se puede observar que de las 25 solicitudes de expedición de cédula de ciudadanía a colombianos por adopción, ninguno se realizó sin verificar la carta de naturaleza, resolución de inscripción o acta de juramento, razón por la cual no fue necesario emitir reporte.</t>
  </si>
  <si>
    <t>El soporte se cargó el 6 de mayo de 2021 sobre las 14:14 horas.
Se evidenció soporte coherente con el establecido en el mapa</t>
  </si>
  <si>
    <t>Producir y entregar un documento de identidad sin autenticación biométrica facial o dactilar.</t>
  </si>
  <si>
    <t>Hacer seguimiento  y control sobre los documentos de identidad entregados sin autenticación biométrica dactilar o facial.</t>
  </si>
  <si>
    <t xml:space="preserve">Realizar la verificación de  la forma en que  se realizó la entrega de los documentos en las Registradurías a nivel nacional, con o sin autenticación biométrica dactilar o facial y con base en la información generada por el portal HLED WEB, para emitir mediante comunicación el  resultado del seguimiento a todas las Delegaciones indicando las Registradurías de su circunscripción que presenta mayor cantidad de casos de incumplimiento para verificación y seguimiento por parte de cada una de las delegaciones. </t>
  </si>
  <si>
    <t xml:space="preserve">Informe de seguimiento y acciones adelantadas. </t>
  </si>
  <si>
    <t>El control establecido permite a la Coordinación de Producción y Envios detectar y evaluar el grado de cumplimiento y aplicación de los procedimientos correspondientes a la entrega de documentos con el cumplimiento de las directrices de autenticación biometriaca facial o dactilar</t>
  </si>
  <si>
    <t>RCI_21_R2C7</t>
  </si>
  <si>
    <t xml:space="preserve">El control permite evidenciar si se ha presentado una reducción de los casos en los que se entregaron documentos sin autenticación biometrica, reduciendo la materialización del riesgo, con el incremento de la entrega de documentos a través del proceso de autenticación dactilar o facial.
</t>
  </si>
  <si>
    <t>Si, los reportes de entrega de documentos solicitados de forma específica, se enviaran a las diferentes Delegaciones Departamentales para su conocimiento y aplicación de correctivos, en los casos en que no se este dando cumplimiento a las directrices de autenticación.</t>
  </si>
  <si>
    <t>Se espera mejorar los controles con el seguimiento que se implementará a partir del mes de mayo a las Delegaciones Departamentales.</t>
  </si>
  <si>
    <t>El tratamiento que se busca es el de reducir las casos de no conformidad con lo establecido para la entrega de documentos de identidad.</t>
  </si>
  <si>
    <t>Una vez analizados los reportes suministrados por el Aliado Tecnológico,  es posible afirmar que el 4,36% del total de documentos entregado no cumplieron con las directricez de entrega a traves de la autenticación facial o dactilar.Lo anterior, permite observar que con los controles implementados se pueden 
identificar y realizar mejoras para evitar la generación de no conformidades.</t>
  </si>
  <si>
    <t>Se realizará el seguimiento a cada una de las Delegaciones Departamentales para que estas elaboren sus planes de mejoramiento y realicen las acciones correctivas pertinentes.</t>
  </si>
  <si>
    <t>El soporte se cargó el 6 de mayo de 2021 sobre las 14:14 horas.
Soporte coherente</t>
  </si>
  <si>
    <t>Hacer seguimiento  y control sobre las solicitudes de plena identidad que permite detectar una posible suplantación</t>
  </si>
  <si>
    <t xml:space="preserve">Informe de seguimiento </t>
  </si>
  <si>
    <t>Realizar investigación  y seguimiento  a las  solicitudes  recibidas de los ciudadanos a causa  de posible suplantación en los documentos expedidos  en línea</t>
  </si>
  <si>
    <t xml:space="preserve">Reporte de  casos de suplantación </t>
  </si>
  <si>
    <t>La Coordinación Grupo Juridico en atención a los preceptos legales y las directrices que se han implementado para la protección de los datos que produce y administra la Registradurìa Nacional del Estado Civil (RNEC), realiza la verificación sobre los casos que se reciben por presunta suplantación en la entrega de documentos de identidad sin autenticación biometrica.</t>
  </si>
  <si>
    <t>RCI_21_R2C8</t>
  </si>
  <si>
    <t>Los controles implementados en la entrega de documentos han disinuido la ocurrencia de casos de suplantación de solicitudes tramitadas por herramientas web. Desde la Coordinación del Grupo Jurídica DNI se atienden las solicitudes realizando la investigación y el seguimiento para dar respuesta a cada caso, según lo establecido por la ley.</t>
  </si>
  <si>
    <t xml:space="preserve">Si, debido al COVID 19 la Registraduría Nacional del Estado Civil dió intrucciones ára la entrega de documentos realizando la biometría facial, lo que a su vez facilita la autenticacion, en los casos en que se presenta dificultad con la biometria dactilar </t>
  </si>
  <si>
    <t xml:space="preserve"> Sí mejoraron porque ampliaron las posibilidades de aplicar controles para que no se configure el riesgo, al contar con dos medios de autenticación biometrica dactilar y facial.</t>
  </si>
  <si>
    <t>Reducir el riesgo de entrega de documentos preparados por herramientas web a terceros que pretenden suplantar al titular</t>
  </si>
  <si>
    <t>La incidencia de casos es minima. Sin embargo, la afectación al titular del documento es de alto riesgo, por lo que es necesario realizar los correctivos, resultado del seguimiento realizado a los casos en que se hace entrega sin la debida autenticación biometrica.</t>
  </si>
  <si>
    <t>Se realizará el seguimiento desde el grupo de Producción y Envios, a cada una de las Delegaciones Departamentales para que estas elaboren sus planes de mejoramiento respecto de los controles permanentes y realicen las acciones correctivas a que haya lugar</t>
  </si>
  <si>
    <t>El soporte se cargó el 6 de mayo de 2021 sobre las 14:14 horas.
Las evidencias aportadas no corresponden al soporte establecido en el mapa, para la actividad de control, "Hacer seguimiento  y control sobre las solicitudes de plena identidad que permite detectar una posible suplantación" cuál es un informe de seguimiento.</t>
  </si>
  <si>
    <t>Hacer seguimiento y control de los registros civiles con el cumplimiento de los requisitos legales</t>
  </si>
  <si>
    <t>Verificar las presuntas irregularidades en la inscripción de los registros civiles con el fin de validar si se cumplen con los requisitos de ley, solicitando antecedentes presentados en la inscripción del registro civil a la oficina origen registral.</t>
  </si>
  <si>
    <t xml:space="preserve">Informe de los Actos administrativos del período. </t>
  </si>
  <si>
    <r>
      <t>Desde el nivel central, se han establecido 5 tipos de anomalías, según su tipificación;  a partir de las cuales se verifican las inscripciones del periodo que presenten algún tipo de alerta con base a esta clasificación. El resultado de esta depuración, se consolida por departamento y se solicita mediante oficio, al nivel desconcentrado la implementación de actividades preventivas y correctivas, que conduzcan a la reducción de las anomalías e irregularidades en la inscripción del registro civil, una vez identificadas las oficinas que presentan las presuntas anomalías, se realiza un seguimiento desde el Grupo de  Validación y Producción para tomar las medidas administrativas a las que haya lugar con el fin de mitigar el riesgo asociado a que se realicen inscripciones en el registro civil de manera irregular.</t>
    </r>
    <r>
      <rPr>
        <sz val="8"/>
        <color theme="1"/>
        <rFont val="Times New Roman"/>
        <family val="1"/>
      </rPr>
      <t> </t>
    </r>
  </si>
  <si>
    <t>RCI_21_R2C9</t>
  </si>
  <si>
    <t>El soporte se cargó el 6 de mayo de 2021 sobre las 14:14 horas.
Como soporte se adjunto una imagen que no corresponde al soporte establecido en el mapa de riesgos , que corresponde a Informe de Seguimiento.</t>
  </si>
  <si>
    <t>Entregar un documento de identidad solicitado en línea a un tercero</t>
  </si>
  <si>
    <t>Certificación Documentación y Servicios</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</si>
  <si>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</si>
  <si>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Incumplimiento en las directrices y normatividad interna en materia de protección de datos personales</t>
  </si>
  <si>
    <t>Políticas, disposiciones legales y normatividad en materia de protección de datos personales</t>
  </si>
  <si>
    <t>Uso indebido de información privilegiada ante el suministro no autorizado de datos sensibles o con reserva legal</t>
  </si>
  <si>
    <t>Hacer entrega de  información sujeta a reserva legal en provecho propio o de un tercero  y contrario a las disposiciones legales</t>
  </si>
  <si>
    <t>Vulneración en el tratamiento de los datos personales y de la reserva legal</t>
  </si>
  <si>
    <t xml:space="preserve">Capacitar a los servidores en materia de acceso a la información y protección de datos personales  </t>
  </si>
  <si>
    <t>Informe de capacitaciones</t>
  </si>
  <si>
    <t>Socializar y capacitar en materia de protección de datos, normatividad y directrices vigentes.</t>
  </si>
  <si>
    <t>Informe de capacitación.</t>
  </si>
  <si>
    <t>Seguimiento y control a los casos detectados de vulneración de la reserva legal</t>
  </si>
  <si>
    <t>Ayuda a prevenir con campañas de socializacion de la proteccion de datos personalesy el rol importante que tienen los funcionarios</t>
  </si>
  <si>
    <t>RCI_21_R3C1</t>
  </si>
  <si>
    <t>Ayudar a conocer a los funcionarios la normatividd legal vigente y las consecuencias legales que estarian al frente por usos indebidos de las bases de datos de la Registraduria.</t>
  </si>
  <si>
    <t>Concientizar a los funcionarios la importncia de la proteccion de datos personales, lo que ayuda a prevenir el uso indebido de las bases de datos de la entidad.</t>
  </si>
  <si>
    <t>El soporte se cargó el 6 de mayo de 2021 sobre las 14:14 horas.
El soporte aportado no corresponde al establecido para la actividad "Capacitar a los servidores en materia de acceso a la información y protección de datos personales", lo cual es  "Informe de capacitaciones"</t>
  </si>
  <si>
    <t xml:space="preserve">Realizar seguimiento a las certificaciones de información ciudadana expedidas en el nivel desconcentrado </t>
  </si>
  <si>
    <t xml:space="preserve">Realizar  seguimiento a las  solicitudes  de   actualización de ANI respecto de  certificaciones excepcionales  que no pudieron ser  expedidas al solicitante o de  correcciones  de datos y/o actualizaciones. </t>
  </si>
  <si>
    <t xml:space="preserve">Reporte de seguimiento </t>
  </si>
  <si>
    <t>Si, el Grupo de Soporte técnico atiende las solicitudes de actualización de información en el ANI, verificando la procedencia y llevando un registro de los casos atendidos, evitando que se expidan certificaciones con información desactualizada.</t>
  </si>
  <si>
    <t>RCI_21_R3C2</t>
  </si>
  <si>
    <t>Si, en el momento de expedición de una certificacion no se hace entrega de la misma en los casos en que se encuentra una inconsistencia en la identificación de la información del titular, procediendo a realizar la solicitud de verificacion de la traza en las bases de datos, al Grupo de Soporte Técnico.</t>
  </si>
  <si>
    <t>Reducir el riesgo de entrega de certificaciones sin la correcta información del titular del documento</t>
  </si>
  <si>
    <t>El reporte de casos generado por la Mesa de Ayuda, no incluye el registro del seguimiento y solución realizada, por lo cual amerita solicitar la complementación del mismo.</t>
  </si>
  <si>
    <t>Se solicitará a la mesa de ayuda que el reporte de solicitudes de actualizaciones de ANI contenga información complementaria que permita evidenciar el seguimiento.</t>
  </si>
  <si>
    <t>El soporte se cargó el 6 de mayo de 2021 sobre las 14:14 horas.
El soporte aportado para la actividad de control "Realizar seguimiento a las certificaciones de información ciudadana expedidas en el nivel desconcentrado, no corresponde al establecido en el mapa de riesgos, el cual refiere a un Informe de seguimiento</t>
  </si>
  <si>
    <t>Demandas contra la Entidad</t>
  </si>
  <si>
    <t xml:space="preserve">Mantener actualizado y depurado el listado de usuarios autorizados en el ANI para expedir certificados  </t>
  </si>
  <si>
    <t xml:space="preserve">Realizar  oportunamente la atención de  solicitudes  de modificaciones y/o actualizaciones  en el ANI   en el grupo de  archivos de identificación </t>
  </si>
  <si>
    <t xml:space="preserve">Reporte de  atención efectiva en ANI </t>
  </si>
  <si>
    <t>El ANI cuenta con herramientas de consulta a través de la cual se evidencia el usuario, fecha y motivo de la actualización o corrección de datos que se llevó a cabo. Toda solicitud de actualización requiere la verificacion de la información del trámite de primera vez y de la GED de identificacion, para establecer la procedencia o no de dicha actualización. Así mismo, los perfiles y usuarios para habilitar el permiso de modificación de información se requieren directamente a la oficina de Protección de Datos a través de formatos reglamentarios, cuyo archivo se encuentran en dicha área.</t>
  </si>
  <si>
    <t>RCI_21_R3C3</t>
  </si>
  <si>
    <t xml:space="preserve">Los controles si evitan la materialización del riesgo, puesto que se evidencia en la herramienta ANI los usuarios, cambios y fechas de las modificaciones. Así mismo, cada usuario desde su correo electrónico, una vez realiza la verificación de la procedencia, informa al solicitante si se procede o no con la actualización solicitada y de ser el caso, el procedimiento a seguir, segun indique la norma. </t>
  </si>
  <si>
    <t>NO</t>
  </si>
  <si>
    <t>Reducir, la realización de actualizaciones que no correspondan de acuerdo a la correcta identidad del titular.</t>
  </si>
  <si>
    <t>Se actualizan las autorizaciones de acceso al ANI cuando se presentan cambios en los funcionarios y usuarios del mismo.</t>
  </si>
  <si>
    <t>El soporte se cargó el 6 de mayo de 2021 sobre las 14:14 horas.
El soporte aportado como evidencia de la acyividad de control "Mantener actualizado y depurado el listado de usuarios autorizados en el ANI para expedir certificados", no corresponde al establecido en el mapa de riesgos que refiere a "Informe de Gestión"</t>
  </si>
  <si>
    <t>Depuración de usuarios no autorizados para la expedición de copias.</t>
  </si>
  <si>
    <t>RCI_21_R3C4</t>
  </si>
  <si>
    <t>MALO</t>
  </si>
  <si>
    <t>No se diligenció la matriz del mapa de riesgos de corrupción y tampoco se aportó soporte.</t>
  </si>
  <si>
    <t>Desconocimiento de los activos de información y su clasificación</t>
  </si>
  <si>
    <t>Suministro de información errada o de  reserva legal,  en beneficio propio o de un tercero</t>
  </si>
  <si>
    <t>Hacer seguimiento sobre los LOGS transaccionales del Archivo Nacional de Identificación ANI VS los registros cargados en SCR,  respecto a las certificaciones expedidas por parte de los usuarios responsables en el Nivel central y Desconcentrado.</t>
  </si>
  <si>
    <t xml:space="preserve">Realizar verificación del cargue en SCR de la totalidad de certificaciones expedidas a través del ANI. 
</t>
  </si>
  <si>
    <t>Reporte del cruce de registros  de las dos bases de datos</t>
  </si>
  <si>
    <t>Seguimiento a los usuarios que acceden a las bases de datos que produce y administra la RNEC</t>
  </si>
  <si>
    <t xml:space="preserve">Si. Los cruces de las bases permiten identificar las posibles inconsistencia entre el ANI y el SCR para su posterior verifiación y conclusión. </t>
  </si>
  <si>
    <t>RCI_21_R3C5</t>
  </si>
  <si>
    <t>Si, a nivel de usuarios se tiene la trazabilidad de lo que realiza cada uno de ellos en el sistema ANI y lo que reporta el usuario en el Sistema de recaudos SCR.</t>
  </si>
  <si>
    <t>Se realizó una reunión conjunta entre las area de Soporte Técnico, CAIC y Recaudos, en la cual se enunciaron las falencias y las mejoras que se deben tener frente a la información de los dos sistemas.</t>
  </si>
  <si>
    <t>Actualmente se esta en el proceso de revisipon la implementación de las acciones de mejora que se presentaron en la reunion llevada a cabo entre las areas correspondientes.</t>
  </si>
  <si>
    <t>Reducir, a la mínima expresión las inconsistencias de la información entre las dos sistemas, una vez se ajusten los procedimientos de registro y control entre las dos bases de datos</t>
  </si>
  <si>
    <t>Posterior al cruce de la información se evidenció que se requiere implementar el registro de la información que soporte la expedición de certificados sin pago</t>
  </si>
  <si>
    <t xml:space="preserve">Se debe incorporar en el informe de ANI y de Recaudos SCR, la información correspondiente a la debida exoneración del soporte de no pago. </t>
  </si>
  <si>
    <t>Se tiene como acción de mejora incorporar la firma digital en todos los certificados, lo cual permite asegurar la integridad de la información en el certifcado entregado a los colombianos y se trabajara en la implementación de las acciones de mejora planteadas en la reunión que se realizó entre las areas.</t>
  </si>
  <si>
    <t>El soporte se cargó el 6 de mayo de 2021 sobre las 14:14 horas.
Los soportes aportados como evidencia de la actividad de control "Hacer seguimiento sobre los LOGS transaccionales del Archivo Nacional de Identificación ANI VS los registros cargados en SCR,  respecto a las certificaciones expedidas por parte de los usuarios responsables en el Nivel central y Desconcentrado", no corresponden al establecido en en la matriz del mapa de riesgos, el cual refiere a "Informe de seguimiento"</t>
  </si>
  <si>
    <t>Porcentaje de cumplimiento de las actividades de control</t>
  </si>
  <si>
    <t>GESTIÓN Y CONTROL DISCIPLINARIO</t>
  </si>
  <si>
    <t>Actuaciones Disciplinarias</t>
  </si>
  <si>
    <t>Adelantar las actuaciones disciplinarias ordinarias y verbales, proferir las decisiones de fondo en los procesos disciplinarios, y orientar, coordinar y vigilar el debido cumplimiento de la función disciplinaria en las Delegaciones Departamentales y Registraduría Distrital, mediante la aplicación de la Ley 734 de 2002 y los  procedimientos operativos disciplinarios con el objeto de verificar la ocurrencia de las conductas, determinar si son constitutivas de falta disciplinaria y garantizar que las actuaciones disciplinarias adelantadas en la RNEC en el nivel central y desconcentrado se desarrollen con observancia del debido proceso y sujeción a los principios de celeridad, economía, eficacia, imparcialidad y publicidad.</t>
  </si>
  <si>
    <t xml:space="preserve">Inadecuado control de las decisiones tomadas en materia disciplinaria </t>
  </si>
  <si>
    <t xml:space="preserve">Abuso de poder </t>
  </si>
  <si>
    <t xml:space="preserve">Decisiones ajustadas a intereses propios o de terceros para favorecerlos en las actuaciones disciplinarias. </t>
  </si>
  <si>
    <t xml:space="preserve">Proferir u omitir decisiones dentro de la actuación disciplinaria, o de los documentos allegados a la oficina (tales como quejas, informes, peticiones), valiéndose de su cargo para desviar la aplicación adecuada de la ley, favoreciendo a un tercero y/o para conseguir un beneficio propio. </t>
  </si>
  <si>
    <t>Pérdida de imagen institucional</t>
  </si>
  <si>
    <t xml:space="preserve">Revisión previa de las quejas e informes, por el jefe de oficina, indicando a los profesionales del área, el trámite que se debe proseguir </t>
  </si>
  <si>
    <t xml:space="preserve">Permanente </t>
  </si>
  <si>
    <t>Excel - SIC</t>
  </si>
  <si>
    <t xml:space="preserve">Proyectar directamente por parte de la Jefe de Oficina, la decisión que en derecho corresponda, sobre las quejas e informes allegados a la oficina </t>
  </si>
  <si>
    <t xml:space="preserve">Autos de competencia - Autos de inicio de las acciones disciplinarias a las que haya lugar </t>
  </si>
  <si>
    <t xml:space="preserve">Iniciar las actuaciones disciplinarias a las que haya lugar y compulsar copia para adelantar las acciones penales de ser el caso </t>
  </si>
  <si>
    <t xml:space="preserve">El control señalado, ha sido efectivo para prevenir las causas del  riesgo y se considera confiable para su mitigación, pues logra objetividad en la toma de decisiones </t>
  </si>
  <si>
    <t xml:space="preserve">Se cuenta con pruebas del control tales como: registrar en el archivo Excel del área la instrucción surtida por la Jefe de oficina, así como en el Sic de ser el caso, o mediante correo electrónico que es remitido al operador disciplinario del área. </t>
  </si>
  <si>
    <t xml:space="preserve">Evita la materialización del riesgo porque, permite controlar la decisión que se debe surtir en materia disciplinaria y dejar traza de la misma, es decir, se evidencia un manejo abierto de los trámites. </t>
  </si>
  <si>
    <t xml:space="preserve">Se solicito a la Delegaciones Departamentales copia de los autos inhibitorios proferidos en la vigencia </t>
  </si>
  <si>
    <t xml:space="preserve">Dado que el control apliacado se considera efectivo y evita la materialización del riesgo, la acción de mejora, frente a la valoración del riesgo, permite reforzar la actividad, a fin que se verifica el contenido de otras decisiones como autos inhibitorios o archivos definitivos. </t>
  </si>
  <si>
    <t xml:space="preserve">El tratamietno que se le da al riesgo es reducirlo, en virtud a que en materia disciplinaria hay potestad del operador. Es decir, autonomía en sus decisiones. </t>
  </si>
  <si>
    <t>Cantidad de actividades ejecutadas en el periodo (7)</t>
  </si>
  <si>
    <t xml:space="preserve">Cantidad de actividades programadas en el periodo (7) </t>
  </si>
  <si>
    <t xml:space="preserve">El indicador pretende demostrar que se ejecutan todas las acciones programadas para mitigar el riesgo, teniendo así que se definieron 9 acciones, de las cuales dos de ellas no se contabilizan en virtud de que la promoción de los valores éticos, están sujetos al programa de gestión ética, el cual no se llevó a cabo en el período; no obstante, la ética es un valor intrínseco al servidor. Respecto de las auditorías, se tiene que las mismas, se darán conforme al plan de auditorías de gestión que programe el área de control interno de la Entidad, teniendo que, no se programó ninguna para el área. Así las cosas, las demás actividades definidas fueron debidamente ejecutadas. </t>
  </si>
  <si>
    <t xml:space="preserve">N.A </t>
  </si>
  <si>
    <t>Las evidencias que sirven como prueba de la ejecución de los controles, son coherentes, oportunas y corresponden al periodo analizado. Dado que estamos en etapa de transición en la forma de reportar en el Sharepoint, se debe mejorar nomenclatura en el reporte de evidencias.</t>
  </si>
  <si>
    <t>Amiguismo y clientelismo</t>
  </si>
  <si>
    <t xml:space="preserve">Realizar seguimiento al trámite de quejas a nivel nacional </t>
  </si>
  <si>
    <t xml:space="preserve">Mensual </t>
  </si>
  <si>
    <t xml:space="preserve">Formato de quejas - correo electrónico </t>
  </si>
  <si>
    <t>Revisar aleatoriamente procesos del nivel desconcentrado</t>
  </si>
  <si>
    <t xml:space="preserve">Correo electrónico o video llamadas  con sugerencias y/o orientación sobre la toma de decisiones que en derecho corresponda </t>
  </si>
  <si>
    <t xml:space="preserve">El control señalado, ha sido efectivo para prevenir las causas del  riesgo y se considera confiable para su mitigación, en razón a que se logra controlar el trámite que se da a nivel nacional de las quejas, e informes presentados </t>
  </si>
  <si>
    <t xml:space="preserve">Requerimiento efectuado sobre el trámite de una queja;  evidencia de la actuación que adelanta el operador y comunica al Despacho. Y formato de quejas, reportado por las Delegaciones mes a mes. </t>
  </si>
  <si>
    <t>Evita la materialización del riesgo porque, al realizar seguimiento de las quejas que llegan a nivel nacional, se controla su objetividad y seguimiento efectivo a las mismas.</t>
  </si>
  <si>
    <t xml:space="preserve">Tráfico de Influencias </t>
  </si>
  <si>
    <t>Pérdida de credibilidad</t>
  </si>
  <si>
    <t>Registrar en el Sistema de Información y Correspondencia (SIC), la instrucción emitida por el Jefe de Oficina, frente al trámite que debe adelantar el profesional del área</t>
  </si>
  <si>
    <t>SIC</t>
  </si>
  <si>
    <t xml:space="preserve">El control señalado, ha sido efectivo para prevenir las causas del  riesgo y se considera confiable para su mitigación, porque permite la trazabilidad de las quejas e informes, y evidencia la orden impartida en su oportunidad </t>
  </si>
  <si>
    <t xml:space="preserve">Pantallazo del Sistema de Información de Correspondencia del trámite que se debe adelantar por el profesional del área. </t>
  </si>
  <si>
    <t xml:space="preserve">Evita la materialización del riesgo porque, crea la necesidad de dejar la trazabilidad de la actuación, es decir la evidencia de la instrucción impartida. </t>
  </si>
  <si>
    <t>Revisión de los proyectos de trámite y fondo por parte del Jefe de Oficina , con base en la verificación del expediente disciplinario</t>
  </si>
  <si>
    <t xml:space="preserve">Correos electrónicos - observaciones sobre los  proyectos </t>
  </si>
  <si>
    <t>El control señalado, ha sido efectivo para prevenir las causas del  riesgo y se considera confiable para su mitigación, pues logra la objetividad de la decisión, la cual en algunos casos, se realizan retroalimentaciones con otros profesionales, para conocer su concepto disciplinario.</t>
  </si>
  <si>
    <t xml:space="preserve">Las correcciones a la fecha se realizan en físico sobre el proyecto realizado por el profesional, se remite evidencia fotográfica de la corrección. </t>
  </si>
  <si>
    <t xml:space="preserve">Evita la materialización del riesgo porque, verificar los proyectos contra los expedientes, permiten la verificación de la información consignada y la evaluación objetiva del hecho que se investiga. </t>
  </si>
  <si>
    <t>Inadecuado seguimiento y control sobre las quejas y/o informes</t>
  </si>
  <si>
    <t>Impunidad</t>
  </si>
  <si>
    <t>Promover los valores éticos</t>
  </si>
  <si>
    <t xml:space="preserve">Conforme al cronograma de Gestión Ética </t>
  </si>
  <si>
    <t xml:space="preserve">Conforme a la actividad del programa de gestión ética </t>
  </si>
  <si>
    <t xml:space="preserve">El control señalado, es efectivo para prevenir las causas del  riesgo y se considera confiable para su mitigación, pues promover los valores, permite una cultura de autocontrol de los servidores responsables de llevar a cabo la acción disciplinaria. </t>
  </si>
  <si>
    <t xml:space="preserve">No existe evidencia. </t>
  </si>
  <si>
    <t>La activiad evitaría la materialización del riesgo, porque crea una cultura de los valores éticos de los servidores públicos, en el ejercicio de sus funciones. No obstante, también es una actividad intrínsica al servidor.</t>
  </si>
  <si>
    <t>Revisión y orientación en materia disciplinaria a los operadores del país</t>
  </si>
  <si>
    <t>Correos electrónicos - Video llamadas</t>
  </si>
  <si>
    <t xml:space="preserve">El control señalado, ha sido efectivo para prevenir las causas del  riesgo y se considera confiable para su mitigación, en razón a que no solo se logra la objetividad de la decisión que se deba tomar, sino que permite realizar un seguimiento idóneo sobre las decisiones que se surten en el país. </t>
  </si>
  <si>
    <t xml:space="preserve">Se adjunta revisiones realizadas a los proyectos de autos de las Delegaciones de Bolivar, Sam Andres y Norte de Santander. </t>
  </si>
  <si>
    <t xml:space="preserve">Evita la materialización del riesgo porque, permite al Despacho conocer las decisiones que se profieren en el nivel desconcentrado, si las mismas se ajustan a derecho y si sobre las mismas versan el debido proceso y celeridad de la actuación dsiciplinaria. </t>
  </si>
  <si>
    <t>Prescripción en materia disciplinaria</t>
  </si>
  <si>
    <t>Revisión de los informes mensuales de procesos disciplinarios a cargo de los profesionales del área</t>
  </si>
  <si>
    <t>Informe de procesos disciplinarios con observaciones</t>
  </si>
  <si>
    <t xml:space="preserve">El control señalado, ha sido efectivo para prevenir las causas del  riesgo y se considera confiable para su mitigación, pues ayuda advertir sobre la celeridad y debido proceso que se debe evidenciar en los procesos disciplinarios. </t>
  </si>
  <si>
    <t xml:space="preserve">Se adjunta revisión de las delegaciones de: Valle, Antioquia y Norte de Santander. </t>
  </si>
  <si>
    <t xml:space="preserve">Evita la materialización del riesgo porque, permite conocer el estado procesal de los expedientes del nivel desconcentrado, y si sobre las mismas versan el debido proceso y la celeridad de la actuación dsiciplinaria. </t>
  </si>
  <si>
    <t xml:space="preserve">Ejercicio de vigilancia y control, a través de video llamadas con los operadores y delegados a nivel nacional </t>
  </si>
  <si>
    <t xml:space="preserve">Conforme al Plan de Acción </t>
  </si>
  <si>
    <t>Actas - enlace video TEAMS</t>
  </si>
  <si>
    <t>El control señalado, ha sido efectivo para prevenir las causas del  riesgo y se considera confiable para su mitigación, en razón a que ha permitido una cercanía con los operadores y delegados, ha logrado que se atienda de manera expedita algunos casos, además que se logra, evacuar consultas en mesas de trabajo.</t>
  </si>
  <si>
    <t xml:space="preserve">Se allega actas de reuniones realizadas vía teams con delegaciones como: Boyacá, Cesar y Huila. </t>
  </si>
  <si>
    <t xml:space="preserve">Evita la materialización del riesgo porque, de manera expedíta se resuelve inquietudes en materia disciplinaria, se discuten los procesos en mesas de trabajo, lo que permite además, la toma de decisiones de una manera objetiva. </t>
  </si>
  <si>
    <t xml:space="preserve">Omisión Intencional </t>
  </si>
  <si>
    <t>Caducidad de la acción</t>
  </si>
  <si>
    <t xml:space="preserve">Auditorías Internas de Gestión de la oficina de Control Interno </t>
  </si>
  <si>
    <t xml:space="preserve">Conforme al plan de auditoría </t>
  </si>
  <si>
    <t>Informe de Auditoría</t>
  </si>
  <si>
    <t xml:space="preserve">El control se considera oportuno para mitigar el riesgo de materialización del mismo, pues se logaría la objetividad y trasparencia de las acciones tomadas en materia disciplinaria </t>
  </si>
  <si>
    <t>Cuando se materialice el riesgo</t>
  </si>
  <si>
    <t xml:space="preserve">Expediente disciplinario </t>
  </si>
  <si>
    <t xml:space="preserve">índice de Corrupción Disciplinaria </t>
  </si>
  <si>
    <t xml:space="preserve">Amiguismo y clientelismo </t>
  </si>
  <si>
    <t>ELECTORAL</t>
  </si>
  <si>
    <t>Debates Electorales</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</si>
  <si>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</si>
  <si>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Inconsistencias en la conformación del listado de jurados de votación.</t>
  </si>
  <si>
    <t>Falta de designación de testigos electorales y auditores de sistemas por parte de las agrupaciones políticas.</t>
  </si>
  <si>
    <t>Decisiones ajustadas a intereses propios o de terceros para  alterar los resultados de una votación</t>
  </si>
  <si>
    <t>Se presenta cuando los funcionarios electorales o terceros, por acción u omisión, alteran los resultados o la información relativa a una votación, para favorecer los intereses propios o de particulares.</t>
  </si>
  <si>
    <t>Instauración de procesos jurídicos en contra de la entidad.</t>
  </si>
  <si>
    <t>Entregables a las agrupaciones políticas y entes de control del software (log) y las actas generales de escrutinio cuando asi lo soliciten</t>
  </si>
  <si>
    <t>Con cada certamen electoral</t>
  </si>
  <si>
    <t>Actas General de Escrutinio</t>
  </si>
  <si>
    <t>Investigaciones por parte de la Oficina de Control Disciplinario</t>
  </si>
  <si>
    <t>Los controles ejercidos  previenen las causas del riesgo</t>
  </si>
  <si>
    <t>si</t>
  </si>
  <si>
    <t>Los controles ejercidos permiten la mitigación del riesgo por que permito garantizar el derecho a elegir</t>
  </si>
  <si>
    <t xml:space="preserve">En caso de conocer el caso de corrupción, la Entidad notificara de este acto a los entes de control y adoptara las acciones correspondientes al interior de la RNEC </t>
  </si>
  <si>
    <t>Durante este periodo los controles ejercidos mitigaron el riesgo y evitaron que éste se materializara</t>
  </si>
  <si>
    <t>Debido a los controles adoptados se logro mitigar el riesgo de "Impedimento al derecho a elegir"</t>
  </si>
  <si>
    <t>Falta de acompañamiento y vigilancia por parte de los entes de control en las diferentes etapas del proceso electoral.</t>
  </si>
  <si>
    <t>Generar copia de las imágenes de los discos duros de cada una de las comisiones escrutadoras donde se evidencian las actuaciones y resultados del proceso de escrutinio en cada una de sus etapas.</t>
  </si>
  <si>
    <t>Favorecimiento a terceros por parte de los jurados de votación o de la comisión escrutadora al momento del escrutinio.</t>
  </si>
  <si>
    <t>Sanciones por parte de los entes de control y/o la Rama Judicial.</t>
  </si>
  <si>
    <t>Trabajo de campo y confrontación de las listas remitidas por parte de las instituciones privadas con los registros de la cámara de comercio para la conformación de los jurados de votación</t>
  </si>
  <si>
    <t>Con cada certamen electoral de carácter nacional</t>
  </si>
  <si>
    <t>Reporte Coordinador Jurados de Votación</t>
  </si>
  <si>
    <t>Seguimiento a las PQRSDC y órdenes judiciales</t>
  </si>
  <si>
    <t>Durante ese periodo no se llevaron elecciones de carácter nacional</t>
  </si>
  <si>
    <t>Realización del sorteo de jurados de votación con acompañamiento de los actores involucrados y los entes de control</t>
  </si>
  <si>
    <t xml:space="preserve">Con cada certamen electoral </t>
  </si>
  <si>
    <t xml:space="preserve">Acta de sorteo </t>
  </si>
  <si>
    <t>Participación en política por parte de funcionarios electorales.</t>
  </si>
  <si>
    <t>Pérdida de credibilidad y confianza en la entidad.</t>
  </si>
  <si>
    <t>Traslados temporales de los delegados Departamentales y Registradores del Estado Civil</t>
  </si>
  <si>
    <t>Resoluciones de Traslado</t>
  </si>
  <si>
    <t xml:space="preserve">Capacitaciones del Comité de Gestión Ética </t>
  </si>
  <si>
    <t xml:space="preserve">Constancias de Capacitación </t>
  </si>
  <si>
    <t>Incumplimiento de manera efectiva de los objetivos institucionales</t>
  </si>
  <si>
    <t>Solicitud de acompañamiento a los entes de control y sociedad civil para participar en las distintas etapas del proceso electoral</t>
  </si>
  <si>
    <t>Oficios de Requerimiento para acompañamiento de los entes de control y sociedad civil</t>
  </si>
  <si>
    <t>permanente</t>
  </si>
  <si>
    <t>Expediente disciplinario</t>
  </si>
  <si>
    <t>Actuaciones disciplinarias por temas en materia electoral</t>
  </si>
  <si>
    <t>SIC
Informe OPLA Nivel desconcentrado</t>
  </si>
  <si>
    <t>La aceptación de la inscripción de la candidatura por fuera del término.</t>
  </si>
  <si>
    <t>Decisiones ajustadas a intereses propios o de terceros en  la aceptación, no aceptación o rechazo de la inscripción de la candidatura</t>
  </si>
  <si>
    <t>Se presenta cuando el funcionario electoral, por acción u omisión, acepta, no acepta o rechaza la inscripción de la candidatura sin  el cumplimiento de los requisitos formales</t>
  </si>
  <si>
    <t>Instauración de procesos jurídicos en contra de la Entidad.</t>
  </si>
  <si>
    <t>Aplicativo de inscripción de candidaturas.</t>
  </si>
  <si>
    <t>Reporte aplicativo inscripción de candidaturas</t>
  </si>
  <si>
    <t>porcentaje de cumplimiento de las actividades de control</t>
  </si>
  <si>
    <t>Sanciones por parte de los Entes de Control y/o la Rama Judicial.</t>
  </si>
  <si>
    <t xml:space="preserve">El rechazo o no aceptación de la inscripción aun cuando cumple con los requisitos </t>
  </si>
  <si>
    <t>Pérdida de credibilidad y confianza en la Entidad.</t>
  </si>
  <si>
    <t>La solicitud de requisitos formales adicionales a los contemplados en la Constitución y la ley</t>
  </si>
  <si>
    <t>Seguimiento a las PQRSD y órdenes judiciales</t>
  </si>
  <si>
    <t>Facilitar el acceso indebido a información privilegiada por parte de terceros.</t>
  </si>
  <si>
    <t>Uso indebido de información privilegiada para  la alteración del concepto técnico de revisión de los apoyos presentados por Grupos Significativos de ciudadanos</t>
  </si>
  <si>
    <t>Se presenta cuando los funcionarios electorales o terceros, por acción u omisión, alteran los resultados o la información relativa a la verificación d de los apoyos presentados para favorecer los intereses propios o de particulares.</t>
  </si>
  <si>
    <t>Firma del Acta de recibo de formularios de recolección de apoyos ciudadanos que respaldan la inscripción  de candidaturas por grupos significativos, movimientos sociales y promotores del voto en blanco</t>
  </si>
  <si>
    <t>Actas de recibo de formularios de recolección de apoyos ciudadanos que respaldan la inscripción  de candidaturas por grupos significativos, movimientos sociales y promotores del voto en blanco</t>
  </si>
  <si>
    <t>Para las elecciones realizadas durante este periodo, no se inscribieron candidaturas respaldadas por grupos significativos de ciudadanos, movimientos sociales o promotores del voto en blanco.</t>
  </si>
  <si>
    <t>Restricción en el acceso (perfiles) a la base de datos involucradas en la revisión de los apoyos y a la información física de los apoyos presentados</t>
  </si>
  <si>
    <t>Reporte asignación perfiles para acceso a base de datos</t>
  </si>
  <si>
    <t>Realizar auditoría durante la ejecución del protocolo establecido para la revisión de los apoyos (alistamiento, digitación, digitalización, grafología)</t>
  </si>
  <si>
    <t>Formato cadena de custodia</t>
  </si>
  <si>
    <t>Firma de Compromiso de confidencialidad y no divulgación de la información cada que se incorpore nuevo personal para el proceso</t>
  </si>
  <si>
    <t>Compromisos de confidencialidad</t>
  </si>
  <si>
    <t>Manipulación de las bases de datos electorales y de la información electoral que se encuentra en físico para favorecer a un tercero</t>
  </si>
  <si>
    <t>Mecanismos de Participación</t>
  </si>
  <si>
    <t>Certificar el cumplimiento o no de los requisitos legales y formales, mediante la inscripción del promotor o comités promotores y la verificación de los apoyos, con el fin de garantizar los Mecanismos de Participación Ciudadana.</t>
  </si>
  <si>
    <t>La inscripción de un mecanismo de participación ciudadana por fuera del término.</t>
  </si>
  <si>
    <t>Decisiones ajustadas a intereses propios o de terceros en  la inscripción o no de un mecanismo de participación ciudadana.</t>
  </si>
  <si>
    <t>Se presenta cuando el funcionario electoral, por acción u omisión, inscribe o no un mecanismo de participación ciudadana con o sin el cumplimiento de los requisitos formales.</t>
  </si>
  <si>
    <t>Cuadro de control de inscripción de mecanismos de participación ciudadana por parte de la Dirección de Gestión Electoral.</t>
  </si>
  <si>
    <t>Cuadro Control DGE</t>
  </si>
  <si>
    <t>Cuadro de control de inscripción de mecanismos de participación ciudadana por parte de las Delegaciones Departamentales y remitido a la Dirección de Gestión Electoral.</t>
  </si>
  <si>
    <t>Cuadro Control DGE Delegaciones Departamentales</t>
  </si>
  <si>
    <t>La no inscripción de un mecanismo de participación ciudadana aun cuando cumple con los requisitos.</t>
  </si>
  <si>
    <t>La solicitud de requisitos formales adicionales a los contemplados en la ley.</t>
  </si>
  <si>
    <t>Facilitar el acceso indebido a información privilegiada por parte de terceros</t>
  </si>
  <si>
    <t>Uso indebido de información privilegiada para la alteración del concepto técnico de revisión de los apoyos presentados por promotores de iniciativas ciudadanas de los mecanismo de participación</t>
  </si>
  <si>
    <t>Se presenta cuando los funcionarios electorales o terceros, por acción u omisión, alteran los resultados o la información relativa a la verificación de los apoyos presentados para favorecer los intereses propios o de particulares.</t>
  </si>
  <si>
    <t>GESTIÓN TECNOLÓGICA DE LA INFORMACIÓN Y LAS COMUNICACIONES</t>
  </si>
  <si>
    <t>Gestión de Infraestructura Tecnológica</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</si>
  <si>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</si>
  <si>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Falta de ética por parte de los funcionarios responsables de los procesos</t>
  </si>
  <si>
    <t xml:space="preserve">Entrega de dádivas </t>
  </si>
  <si>
    <t>Uso indebido de información privilegiada durante la elaboración de estudios previos para los procesos de contratación</t>
  </si>
  <si>
    <t>Divulgar, filtrar, y/o manipular información reservada a favor de un tercero.</t>
  </si>
  <si>
    <t xml:space="preserve">Sanciones disciplinarias, administrativas, fiscales, penales según el mérito de la misma
</t>
  </si>
  <si>
    <t>Revisión de los procesos de contratación de las áreas involucradas</t>
  </si>
  <si>
    <t>Semestral</t>
  </si>
  <si>
    <t>Mesas Técnicas- Actas- Observaciones a estudios previos</t>
  </si>
  <si>
    <t>Declarar nulo el proceso de contratación</t>
  </si>
  <si>
    <t>Porcentaje de actividades de control implementados</t>
  </si>
  <si>
    <t>Si. Los controles establecidos son confiables debido a que al interior de la gerencia de informatica mediante la coordinación de integración y gestión se cuenta con un grupo de profesionales que permantentemente revisan y acompañan la elaboración de todos los estudios previos para la contratación. Todo ello, bajo la asesoria del grupo asesor del despacho del Registrador Nacional y areas involucradas.</t>
  </si>
  <si>
    <t>SI, mediante la ejecución del control se elaboran los ajustes a los borradores de estudios previos.  Se tienen como evidencia del control: correos electronicos,actas de reuniones y otros documentos.</t>
  </si>
  <si>
    <t>SI. Debido a que el proceso de contratación pasa por un flujo de aprobación en el que se validan desde las distintas areas los requisitos tecnicos, legales, administrativos y financieros del mismo.</t>
  </si>
  <si>
    <t>No son necesarias, no se ha materializado el riesgo.</t>
  </si>
  <si>
    <t>Se mantienen los controles</t>
  </si>
  <si>
    <t>Se toman medidas preventivas para reducir la materialización del riesgo mediante la revisión  de los procesos de contratación por parte de todas las areas involucradas.</t>
  </si>
  <si>
    <t>Teniendo en cuenta que permantentemente se ejecutan las actividades de control diseñadas para  mitigar el riesgo, se mantiene una eficacia del 100% en los controles.</t>
  </si>
  <si>
    <t>No son necesarias no se ha materializado el riesgo.</t>
  </si>
  <si>
    <t>Se cuenta con un grupo de asesores del despacho durante el desarrollo del proceso contractual  para atender las diiferentes observaciones que no se puedan resolver al interior del area.</t>
  </si>
  <si>
    <t>Teniendo en cuenta lo registrado por el macroproceso y despues de realizar una evaluación de este riesgo se pudo determinar que los resultados del análisis del riesgo Inherente frente al control establecido el riesgo residual no presenta ningun cambio, manteniendo una valoración en nivel Extremo. Igualmente se observa  que los controles son adecuados porque no permitieron que el riesgo se materializará en este periodo de evaluación segun lo indicado por el macroproceso.</t>
  </si>
  <si>
    <t>Trafico de Influencias</t>
  </si>
  <si>
    <t>Cumplimiento de la normativa en la estructuración de los estudios previos</t>
  </si>
  <si>
    <t>Borrador estudios previos</t>
  </si>
  <si>
    <t>SI. Conforme a los procesos de Gestión contractual, los procedimientos, formatos y Manuales, se da cumplimiento a la estructura de los estudios previos de la Gerencia, contemplando las variables que normativa y legalmente se nos exigen.</t>
  </si>
  <si>
    <t>SI. Todos los formatos para la estructuración de los estudios previos se encuentran ajustados a la normatividad vigente. Se adjuntan los borradores de estudios previos realizados por esta gerencia.</t>
  </si>
  <si>
    <t>SI. Ya que dando cumplimiento a la normatividad vigente la entidad evita y reduce la materialización del riesgo y el uso indebido de la información.</t>
  </si>
  <si>
    <t>Se toman medidas preventivas para reducir la materialización del riesgo mediante el cumplimiento de los procedimientos y manuales legales establecidos.</t>
  </si>
  <si>
    <t>Revisión interna de toda la información que se entrega para su posterior publicación.</t>
  </si>
  <si>
    <t>Entrega de documentación ajustada para los beneficios del tercero</t>
  </si>
  <si>
    <t>Adquisición de equipos no óptimos de acuerdo a la necesidad de la Entidad, teniendo que adelantar la renovación tecnológica o reposición de los equipos adquiridos.</t>
  </si>
  <si>
    <t>Sensibilización a servidores públicos sobre temas éticos y de transparencia</t>
  </si>
  <si>
    <t>Talleres- Actas</t>
  </si>
  <si>
    <t>SI, gracias a los distintos talleres y campañas de temas éticos que lidera la oficina de talento humano, se sensibilizan a los servidores sobre toda la trasparencia  y honestidad con la que deben manejar la información contractual.</t>
  </si>
  <si>
    <t>SI, teniendo en cuenta que en la estructuración de los estudios previos desde la coordinación de integración y gestión se realiza toda la sensibilización sobre temas éticos a los funcionarios involucrados. Se adjuntan evidencias de los talleres realizados por los servidores.</t>
  </si>
  <si>
    <t>Si. Teniendo en cuenta que mediante la sensibilización sobre actos de corrupción se advierten las consecuencias legales a que hubiere lugar. Adicionalmente todos los procesos de contratación son publicados  en el SECOP II.</t>
  </si>
  <si>
    <t>Se toman medidas preventivas para reducir la materialización del riesgo mediante el cumplimiento de las políticas de datos abiertos en los procesos de contratación.</t>
  </si>
  <si>
    <t>Se adjuntan todos los documentos que surgieron durante la etapa previa de estructuración.</t>
  </si>
  <si>
    <t>Propuesta para favorecer intereses políticos con beneficio particular</t>
  </si>
  <si>
    <t xml:space="preserve">Trafico de Influencias </t>
  </si>
  <si>
    <t xml:space="preserve">Pagar un precio superior al precio promedio de oferta en el mercado.
</t>
  </si>
  <si>
    <t>Deterioro de la imagen institucional.</t>
  </si>
  <si>
    <t>Estudios direccionados a favor de un tercero</t>
  </si>
  <si>
    <t>Adjudicación indebida de contratos</t>
  </si>
  <si>
    <t>Suscripción del contrato de manera sesgada</t>
  </si>
  <si>
    <t xml:space="preserve">Informe de queja -   Acciones legales ante las autoridades competentes </t>
  </si>
  <si>
    <t>Cuando se presente</t>
  </si>
  <si>
    <t>Formato de PQRS recibidas- -  Queja</t>
  </si>
  <si>
    <t>Trimestral</t>
  </si>
  <si>
    <t>Verificación y respuesta oportuna sobre la queja o denuncia presentada.</t>
  </si>
  <si>
    <t>PQRSDC atendidas</t>
  </si>
  <si>
    <t>Porcentaje de PQRSDC atendidas</t>
  </si>
  <si>
    <t>Si, en caso de presentarse algún uso indebido de la información para favorecer a terceros, desde la gerencia se atienden inmediatamente las denuncias presentadas.</t>
  </si>
  <si>
    <t>Debido a que de momento no se materializó el riesgo, no se tienen informes de queja y denuncias.</t>
  </si>
  <si>
    <t>SI, porque inmediatamente se toman medidas de resolución, como lo son las investigaciones y alcances.</t>
  </si>
  <si>
    <t>Reducir, tomando las medidas necesarias para la resolución del caso.</t>
  </si>
  <si>
    <t>De momento no se han presentado PQRS por motivos de contratación. Por tal motivo el porcentaje de PQRS atendidas se mantiene en 0%.</t>
  </si>
  <si>
    <t>Hasta el periodo de revisión, debido a que el riesgo no se ha materializado no se ha presentado ni atendido ninguna PQR por motivos de contratación en la Gerencia de Informática.</t>
  </si>
  <si>
    <t>Teniendo en cuenta lo registrado por el macroproceso en esta matriz de seguimiento y despues de realizar una evaluación de este riesgo se pudo determinar que los resultados del análisis del riesgo Inherente frente al control establecido el riesgo residual no presenta ningun cambio, manteniendo una valoración en nivel Extremo. Igualmente como no se aplico el control no el posible establecer si los controles son adecuados o no.</t>
  </si>
  <si>
    <t>Conflicto de Intereses</t>
  </si>
  <si>
    <t>Aprobar la adquisición de bienes o servicios no pertinentes o innecesarios</t>
  </si>
  <si>
    <t>Verificación de la procedencia del proceso de contratación</t>
  </si>
  <si>
    <t>Solicitud de verificación de la procedencia del proceso de contratación</t>
  </si>
  <si>
    <t>Una vez se presente el hecho</t>
  </si>
  <si>
    <t>Cancelar todas las actividades precontractuales.</t>
  </si>
  <si>
    <t>Declaración de nulidad.</t>
  </si>
  <si>
    <t>Si, debido  a que en caso de materializarse el riesgo se suspenden inmediatamente las actividades precontractuales.</t>
  </si>
  <si>
    <t>Debido a que  no se materializó el riesgo, no se declaró nulo ninguno de los procesos de contratación adelantados por esta gerencia.</t>
  </si>
  <si>
    <t>Si, teniendo en cuenta que si materializa el riesgo se declara nulo todo el proceso de contratación.</t>
  </si>
  <si>
    <t>Reducir y evitar declarando nulo el proceso.</t>
  </si>
  <si>
    <t>Soporte Técnico</t>
  </si>
  <si>
    <t>Solucionar los reportes de requerimientos e incidentes asociados a los servicios de software, hardware y telecomunicaciones de la RNEC mediante la recepción, atención y trámite de mantenimientos dando cumplimiento a los niveles de servicio establecidos y a las políticas de seguridad de la información, así como la planeación y ejecución de los mantenimientos preventivos requeridos con el fin de prestar un servicio amable, oportuno y eficaz que además garantice la continuidad  del servicio y  funcionamiento de los recursos tecnológicos.</t>
  </si>
  <si>
    <t>Deshabilitar de forma inoportuna los usuarios de los funcionarios posterior al retiro, vacaciones o cualquier otra novedad que se presente.</t>
  </si>
  <si>
    <t>Favorecer intereses políticos con beneficio propio</t>
  </si>
  <si>
    <t>Decisiones ajustadas a intereses propios o de terceros en el acceso indebido a la plataforma tecnológica</t>
  </si>
  <si>
    <t xml:space="preserve">Consiste en gestionar de manera física o lógica los sistemas de información con el fin de utilizarlos a su favor o en favor de terceros </t>
  </si>
  <si>
    <t>Pérdida y/o divulgación indebida de información</t>
  </si>
  <si>
    <t>Realizar control y seguimiento de los usuarios para mantener actualizado su estado y proceder a desactivar o deshabilitar según sea el caso.</t>
  </si>
  <si>
    <t>Mensual</t>
  </si>
  <si>
    <t>Relación de Usuarios Deshabilitados en el Periodo.</t>
  </si>
  <si>
    <t xml:space="preserve">Restauración de información en caso de eliminación o modificación </t>
  </si>
  <si>
    <t>Si, cuando se crean las cuentas de usuario se les asigna la fecha de vigencia, hasta cuando va el contrato del funcionario,luego de esa fecha el acceso queda bloqueado.</t>
  </si>
  <si>
    <t xml:space="preserve"> Se adjuntan la relación de usuarios deshabilitados durante el 1er cuatrimestre.</t>
  </si>
  <si>
    <t>Si, la deshabilitación de cuentas de usuario del dominio evitan los accesos por parte de personal que no tiene vinculación con la entidad.</t>
  </si>
  <si>
    <t>El riesgo se trata de Reducir, dado que el acceso a las aplicaciones misionales se realizan desde la red corporativa.</t>
  </si>
  <si>
    <t>Teniendo en cuenta que permanentemente se ejecutan las actividades de control diseñadas para  mitigar el riesgo, se mantiene una eficacia del 100% en los controles.</t>
  </si>
  <si>
    <t>Como evidencia se cuenta con los reportes de cancelación de usuarios realizados sobre el dominio, de acuerdo a las solicitudes por parte de TH o los jefes de oficinas.                                 Así mismo, mediante correos electrónicos se socializa el buen uso y manejo de las contraseñas.</t>
  </si>
  <si>
    <t>Generar conciencia en los funcionarios sobre el cumplimiento y buen uso de los recursos tecnológicos.</t>
  </si>
  <si>
    <t>Tips Informáticas</t>
  </si>
  <si>
    <t>Si, a través del tip informático socializado,  los usuarios de la rnec conocen la gestión de contraseñas de usuario conforme a la resolución de políticas de seguridad de la entidad.</t>
  </si>
  <si>
    <t>Si,  se adjunta evidencia de la socialización de los tips informaticos, mediante correo electrónico.</t>
  </si>
  <si>
    <t>Si, teniendo en cuenta la permanente socialización de tips informáticos por parte de la gerencia de informática , todos los usuarios internos de la entidad se mantienen actualizados y enterados de la importancia del buen uso de los recursos tecnológicos.</t>
  </si>
  <si>
    <t>El riesgo se trata de Reducir, mediante la socialización de la resolución 4173 del 2016</t>
  </si>
  <si>
    <t>Sanciones a servidores y a terceros por el incumplimiento de políticas.</t>
  </si>
  <si>
    <t>Aplicar permisos a las cuentas de usuario de acuerdo al perfil y actividades laborales</t>
  </si>
  <si>
    <t>Relación de usuarios  creados sobre las aplicaciones y sistemas de información.</t>
  </si>
  <si>
    <t>Si. Una vez se configuran los usuarios de dominio sobre los equipos de computo administrativos, el técnico encargado le asigna al funcionario los permisos requeridos para las aplicaciones instaladas.</t>
  </si>
  <si>
    <t>Si, . Se adjuntan evidencias de la configuración de los perfiles del usuario.</t>
  </si>
  <si>
    <t>Si. Ya que mediante los tipos de permisos asignados sobre el computador se restringe el acceso a las aplicaciones que requiere para funciones laborales.</t>
  </si>
  <si>
    <t>El riesgo se trata de Reducir, debido a los tipos de permisos que se otorgan a cada uno de los usuarios en los computadores administrativos.</t>
  </si>
  <si>
    <t>Teniendo en cuenta lo registrado por el macroproceso y despues de realizar una evaluación de este riesgo se pudo determinar que los resultados del análisis del riesgo Inherente frente al control establecido el riesgo residual no presenta ningun cambio, manteniendo una valoración en nivel Extremo. Igualmente se observa  que los controles son adecuados porque no permitieron que el riesgo se materializará en este periodo de evaluación segun lo indicado por el macroproceso, sin embargo la evidencia suministrada no relaciona un numero determinado de usuarios creeados en el periodo de evaluación que indique que el control fue aplicado, la evidencia muestra como aplican el control pero no evidencia a cuantos o a cuales usuarios fue realizado.</t>
  </si>
  <si>
    <t>No cumplimiento de las políticas de seguridad de la información en el uso de las claves personales de acceso.</t>
  </si>
  <si>
    <t>Vulnerabilidad de la información que se encuentra bajo responsabilidad y custodia de la Entidad.</t>
  </si>
  <si>
    <t>Alteración de la información real de los sistemas informáticos</t>
  </si>
  <si>
    <t>Vulneración de la información que se encuentra bajo responsabilidad y custodia de la entidad</t>
  </si>
  <si>
    <t>Uso no autorizado de acceso o suplantación de identidad</t>
  </si>
  <si>
    <t>Evaluar e investigar los hechos presentados para adoptar medidas de resolución del caso.</t>
  </si>
  <si>
    <t>Una vez se presente el evento</t>
  </si>
  <si>
    <t>Acta de evidencia del hecho.</t>
  </si>
  <si>
    <t>Estudio de la situación.</t>
  </si>
  <si>
    <t>Informe de análisis y resultados.</t>
  </si>
  <si>
    <t>Porcentaje de usuarios deshabilitados por múltiples  sesiones o ingresos al sistema.</t>
  </si>
  <si>
    <t>Si, en caso de presentarse un acceso indebido a la plataforma tecnológica se proceden a realizar las actividades de evaluación e investigación de los hechos.</t>
  </si>
  <si>
    <t>De momento no se han generado las actas que evidencien el hecho por que no se ha producido la materialización del riesgo.</t>
  </si>
  <si>
    <t>Teniendo en cuenta que de momento no se han deshabilitado o bloqueado usuarios  por múltiples  sesiones o ingresos al sistema, el porcentaje de usuarios deshabilitados se mantiene en 0%.</t>
  </si>
  <si>
    <t>Hasta la fecha no se han presentado  quejas o informes denunciando algún hecho de corrupción respecto al ingreso indebido a la plataforma tecnologica.</t>
  </si>
  <si>
    <t>Recibir dádivas o beneficios para alterar los sistemas informáticos</t>
  </si>
  <si>
    <t>Bloqueo del usuario generador del hecho</t>
  </si>
  <si>
    <t>Reporte por usuario.</t>
  </si>
  <si>
    <t>Desde la consola de administración se realiza el bloqueo del usuario</t>
  </si>
  <si>
    <t>Reporte de herramienta.</t>
  </si>
  <si>
    <t>Si, en caso de presentarse el acceso indebido,  se bloquea  la cuenta de  usuario desde el cual se realiza el ingreso.</t>
  </si>
  <si>
    <t>De momento no se han generado los reportes de usuarios generador del hecho por que no se ha producido la materialización del riesgo.</t>
  </si>
  <si>
    <t>Si, por que se bloquea automáticamente el usuario que provoca el hecho.</t>
  </si>
  <si>
    <t>Reducir, bloqueando inmediatamente al usuario generador del hecho.</t>
  </si>
  <si>
    <t>Contención del evento</t>
  </si>
  <si>
    <t>Informe del evento</t>
  </si>
  <si>
    <t>Medidas y procedimientos de contención.</t>
  </si>
  <si>
    <t>Procedimientos actualizados.</t>
  </si>
  <si>
    <t>Si, mediante la contención se pueden deshabilitar o bloquear a los susarios desde las aplicaciones implicadas en el evento.</t>
  </si>
  <si>
    <t>De momento no se han generado los informes de eventos por que no se ha producido la materialización del riesgo.</t>
  </si>
  <si>
    <t>Si, al contener el evento se restringe inmediatamente el acceso indebido dese el usuario que genera el hecho.</t>
  </si>
  <si>
    <t>Reducir, tomando las medidas de contención del evento.</t>
  </si>
  <si>
    <t>Informe o queja de servidor o tercero a la autoridad competente para su investigación.</t>
  </si>
  <si>
    <t>Informe para el área competente.</t>
  </si>
  <si>
    <t>Si, se informa inmediatamente a  las áreas de control la denuncia de los hechos.</t>
  </si>
  <si>
    <t>De momento no se han generado los informes para el área competente por que no se ha producido la materialización del riesgo.</t>
  </si>
  <si>
    <t>Si, mediante investigación de la autoridad competente.</t>
  </si>
  <si>
    <t>Reducir, informando inmediatamente  a la autoridad competente.</t>
  </si>
  <si>
    <t>Acceso no autorizados a terceros</t>
  </si>
  <si>
    <t>GESTIÓN JURÍDICA</t>
  </si>
  <si>
    <t>Representación Jurídica</t>
  </si>
  <si>
    <t xml:space="preserve">Realizar la asesoría jurídica y la defensa técnica de la RNEC a través de una adecuada representación judicial y un cobro coactivo mediante el análisis, investigación y sustentación jurídica con el fin de evitar futuros detrimentos patrimoniales para la RNEC.  </t>
  </si>
  <si>
    <t>Beneficio económico ofrecido por servidor público</t>
  </si>
  <si>
    <t>Beneficios económicos ofrecidos por un tercero</t>
  </si>
  <si>
    <t>Decisiones ajustadas a intereses propios o de terceros para alterar, modificar, inducir o sustituir la decisión de los integrantes del comité de conciliación</t>
  </si>
  <si>
    <t>El secretario técnico del comité induce a sus integrantes a adoptar una decisión contraria a los intereses de la Entidad o altera, modifica o sustituye la decisión del comité</t>
  </si>
  <si>
    <t>Sanciones disciplinarias y penales</t>
  </si>
  <si>
    <t>Cuadro de control</t>
  </si>
  <si>
    <t>Permanente</t>
  </si>
  <si>
    <t>Excel</t>
  </si>
  <si>
    <t>Informe de lo sucedido al jefe de la oficina jurídica con copia a las oficinas de control interno y disciplinario</t>
  </si>
  <si>
    <t>A través del cuadro de conciliaciones se realiza registro de cada una de las actuaciones llevadas a cabo en las solicitudes de conciliación estudiadas en sede del Comité durante el periodo evaluado</t>
  </si>
  <si>
    <t>GJU_21_R1C1</t>
  </si>
  <si>
    <t>El cuadro de conciliaciones permite realizar un control a los términos y decisiones de las solicitudes de conciliación, contribuye así a la no materialización del riesgo.</t>
  </si>
  <si>
    <t>No se requiere ya que el control es suficiente</t>
  </si>
  <si>
    <t>El tratamiento que se le da al riesgo es aceptarlo con la implementación adecuada y oportuna de los controles</t>
  </si>
  <si>
    <t>El cumplimiento del indicador es 100% positivo al no materializarse el riesgo que se esta analizando.</t>
  </si>
  <si>
    <t>Obtiene calificaciòn en rango bueno.  Se realiza valoraciòn el  12/05/2021. Se evidencia reporte de seguimiento de conformidad con el instructivo SIIN02, se valora  1 archivo en  plataforma Sharepoint cargado dentro de los plazos establecidos,  relacionado con la informaciòn que da cuenta de la aplicaciòn del control, el cual es coherente con el producto .   El reporte del indicador se valora conforme a las  variables establecidas.</t>
  </si>
  <si>
    <t>Constreñimiento o extorsión por un tercero</t>
  </si>
  <si>
    <t>Detrimento patrimonial</t>
  </si>
  <si>
    <t>Necesidad económica del funcionario</t>
  </si>
  <si>
    <t>Factor de oportunidad</t>
  </si>
  <si>
    <t>Informe</t>
  </si>
  <si>
    <t xml:space="preserve">Investigaciones de la Procuraduría General de la Nación </t>
  </si>
  <si>
    <t>El Informe de gestión del comité de conciliación se remite de manera semestral a los integrantes de Comité los primeros días de mes julio de 2021.</t>
  </si>
  <si>
    <t>GJU_21_R1C2</t>
  </si>
  <si>
    <t>El Informe de gestión del comité de conciliación se remite de manera semestral a los integrantes de Comité los primeros días de mes julio de 2021, por lo tanto, se adjunta certificación firmada por el Jefe de la Oficina Jurídica indicando “(…) no se allega el Informe de la Gestión y de la Ejecución del Comité de Conciliación y Defensa Judicial, teniendo en cuenta que el control del riesgo 1 se tiene establecido de manera semestral. En consecuencia, no aplica para el corte evaluado.
Cabe aclarar que el periodo de ejecución del control fue determinado en cumplimiento a lo establecido en el Decreto 1069 de 2015 Artículo 2.2.4.3.1.2.6.  numeral 3 el cual indica “(…) Preparar un informe de la gestión del comité y de la ejecución de sus decisiones, que será entregado al representante legal del ente y a los miembros del comité cada seis (6) meses (…)”.</t>
  </si>
  <si>
    <t>Obtiene calificaciòn en rango bueno.  Se realiza valoraciòn el  12/05/2021. Se evidencia reporte de seguimiento de conformidad con el instructivo SIIN02, se valora  1 archivo en  plataforma Sharepoint cargados dentro de los plazos establecidos,  relacionados con la informaciòn que da cuenta de la aplicaciòn del control, los cuales  son coherente con el producto .   El reporte del indicador se valora conforme a las  variables establecidas.</t>
  </si>
  <si>
    <t>Constreñimiento por funcionario público interesado</t>
  </si>
  <si>
    <t xml:space="preserve">Beneficio económico ofrecido por servidor público interesado en las actuaciones </t>
  </si>
  <si>
    <t>Decisiones ajustadas a intereses propios o de terceros con el fin de obtener un beneficio económico</t>
  </si>
  <si>
    <t>El servidor público puede actuar de manera activa proyectado decisiones en favor de tercero u omitiendo actuaciones judiciales o procedimentales desconociendo términos legales, cuyo vencimiento beneficia a personas internas o externas, con mediación de un pago.</t>
  </si>
  <si>
    <t xml:space="preserve">Procesos disciplinarios, fiscales y penales </t>
  </si>
  <si>
    <t>Buzón de notificación judicial</t>
  </si>
  <si>
    <t>Correos</t>
  </si>
  <si>
    <t>Creación de aplicativo para control judicial</t>
  </si>
  <si>
    <t>aplicativo</t>
  </si>
  <si>
    <t>Revisión de la actuación judicial, administrativa o disciplinaria para evaluar impacto de la acción u omisión del servidor público implicado, generando informe con alternativas de solución y respectivo reporte a Entes de Control</t>
  </si>
  <si>
    <t>A través de los buzones de notificaciones judiciales y notificación de tutelas se realiza control a la asignación oportuna de las comunicaciones recibidas como PQRSD, requerimientos judiciales, tutelas entre otros.</t>
  </si>
  <si>
    <t>GJU_21_R2C1</t>
  </si>
  <si>
    <t>Este control es efectivo toda vez que existe un servidor quienes administran las bandejas de entrada y remite al competente la solicitud.</t>
  </si>
  <si>
    <t>Obtiene calificaciòn en rango bueno.  Se realiza valoraciòn el  12/05/2021. Se evidencia reporte de seguimiento de conformidad con el instructivo SIIN02, se valoran  15 archivos en  plataforma Sharepoint cargados dentro de los plazos establecidos,  relacionados con la informaciòn que da cuenta de la aplicaciòn del control, los cuales  son coherente con el producto .   El reporte del indicador se valora conforme a las  variables establecidas.</t>
  </si>
  <si>
    <t>Cuadro de control de proceso</t>
  </si>
  <si>
    <t>Informe Excel</t>
  </si>
  <si>
    <t>A través de los cuadros de Control de Tutelas 2021 y Procesos Judiciales a Nivel Nacional se realiza un seguimiento real y permanente de todas las tutelas  y procesos que se tienen a nivel nacional, evitando así la materialización del riesgo.</t>
  </si>
  <si>
    <t>GJU_21_R2C2</t>
  </si>
  <si>
    <t>Este control es efectivo toda vez que permite realizar realiza un seguimiento real y permanente de todas las tutelas y procesos que se tienen a nivel nacional, evitando así la posible materialización del riesgo.</t>
  </si>
  <si>
    <t>Obtiene calificaciòn en rango bueno.  Se realiza valoraciòn el  12/05/2021. Se evidencia reporte de seguimiento de conformidad con el instructivo SIIN02, se valoran  2 archivos en  plataforma Sharepoint cargados dentro de los plazos establecidos,  relacionados con la informaciòn que da cuenta de la aplicaciòn del control.   El reporte del indicador se valora conforme a las  variables establecidas.</t>
  </si>
  <si>
    <t>Consulta web de procesos</t>
  </si>
  <si>
    <t>Semanal</t>
  </si>
  <si>
    <t>Historial web</t>
  </si>
  <si>
    <t>A través del aplicativo se realiza un seguimiento real y permanente de todos los procesos que se tienen a nivel nacional, evitando así la posible materialización del riesgo.</t>
  </si>
  <si>
    <t>GJU_21_R2C3</t>
  </si>
  <si>
    <t>Este control es efectivo toda vez que permite realizar un control, evitando así la materialización del riesgo.</t>
  </si>
  <si>
    <t>Obtiene calificaciòn en rango bueno.  Se realiza valoraciòn el  12/05/2021. Se evidencia reporte de seguimiento de conformidad con el instructivo SIIN02, se valoran  4 archivos en  plataforma Sharepoint cargados dentro de los plazos establecidos,  relacionados con la informaciòn que da cuenta de la aplicaciòn del control.   El reporte del indicador se valora conforme a las  variables establecidas.</t>
  </si>
  <si>
    <t>Consulta a dependencias de la RNEC</t>
  </si>
  <si>
    <t>Cuando se requiera</t>
  </si>
  <si>
    <t>Oficios</t>
  </si>
  <si>
    <t>A través de las consultas a otras dependencias se garantiza las adecuadas respuestas, evitando así la posible materialización del riesgo.</t>
  </si>
  <si>
    <t>GJU_21_R2C4</t>
  </si>
  <si>
    <t>Obtiene calificaciòn en rango bueno.  Se realiza valoraciòn el  12/05/2021. Se evidencia reporte de seguimiento de conformidad con el instructivo SIIN02, se valoran  10 archivos en  plataforma Sharepoint cargados dentro de los plazos establecidos,  relacionados con la informaciòn que da cuenta de la aplicaciòn del control.   El reporte del indicador se valora conforme a las  variables establecidas.</t>
  </si>
  <si>
    <t>Sanciones por desacato</t>
  </si>
  <si>
    <t>Revisión de jefe inmediato de proyectos de decisiones</t>
  </si>
  <si>
    <t>Al finalizar documento</t>
  </si>
  <si>
    <t>Firma de documento</t>
  </si>
  <si>
    <t>A través de las revisiones por parte del jefe inmediato de los proyectos de decisiones se realiza control de las adecuadas respuestas, evitando así la posible materialización del riesgo.</t>
  </si>
  <si>
    <t>GJU_21_R2C5</t>
  </si>
  <si>
    <t>Obtiene calificaciòn en rango bueno.  Se realiza valoraciòn el  12/05/2021. Se evidencia reporte de seguimiento de conformidad con el instructivo SIIN02, se valoran 8 archivos en  plataforma Sharepoint cargados dentro de los plazos establecidos,  relacionados con la informaciòn que da cuenta de la aplicaciòn del control.   El reporte del indicador se valora conforme a las  variables establecidas.</t>
  </si>
  <si>
    <t xml:space="preserve">Consultas a asesores externos </t>
  </si>
  <si>
    <t>A través de las consultas a asesores externos se garantizan las adecuadas respuestas, evitando así la posible materialización del riesgo.</t>
  </si>
  <si>
    <t>GJU_21_R2C6</t>
  </si>
  <si>
    <t>Obtiene calificaciòn en rango bueno.  Se realiza valoraciòn el  12/05/2021. Se evidencia reporte de seguimiento de conformidad con el instructivo SIIN02, se valoran 3  archivos en  plataforma Sharepoint cargados dentro de los plazos establecidos,  relacionados con la informaciòn que da cuenta de la aplicaciòn del control.   El reporte del indicador se valora conforme a las  variables establecidas.</t>
  </si>
  <si>
    <t>Reporte a Oficina de Control Disciplinario.</t>
  </si>
  <si>
    <t>Vencimiento de los términos judiciales</t>
  </si>
  <si>
    <t>Durante el periodo evaluado no se requirió realizar reportes a la Oficina de Control Internos Disciplinario.</t>
  </si>
  <si>
    <t>GJU_21_R2C7</t>
  </si>
  <si>
    <t>Durante el periodo evaluado no se requirió realizar reportes a la Oficina de Control Interno Disciplinario, por lo tanto, se remite certificación emitida por el Jefe de la Oficina Jurídica.</t>
  </si>
  <si>
    <t>Obtiene calificaciòn en rango bueno.  Se realiza valoraciòn el  12/05/2021. Se evidencia reporte de seguimiento de conformidad con el instructivo SIIN02, se valora 1  archivo en  plataforma Sharepoint cargado dentro de los plazos establecidos,  relacionado con la informaciòn que da cuenta de la aplicaciòn del control.   El reporte del indicador se valora conforme a las  variables establecidas.</t>
  </si>
  <si>
    <t>Reporte a Fiscalía General de la Nación.</t>
  </si>
  <si>
    <t>Durante el periodo evaluado no se requirió realizar reportes a la Fiscalía General de la Nación.</t>
  </si>
  <si>
    <t>GJU_21_R2C8</t>
  </si>
  <si>
    <t>Durante el periodo evaluado no se requirió realizar reportes a la Fiscalía General de la Nación, por lo tanto, se remite certificación emitida por el Jefe de la Oficina Jurídica.</t>
  </si>
  <si>
    <t>Evaluación jurídica de revocatoria de decisiones</t>
  </si>
  <si>
    <t>Durante el periodo evaluado no se revocó ningún Acto Administrativo, toda vez que no se presentaron decisiones contrarias a la Ley, ni en contra del interés personal, público o social.</t>
  </si>
  <si>
    <t>GJU_21_R2C9</t>
  </si>
  <si>
    <t>Durante el periodo evaluado no se revocó ningún Acto Administrativo, toda vez que no se presentaron decisiones contrarias a la Ley, ni en contra del interés personal, público o social; por lo tanto, se remite certificación emitida por el Jefe de la Oficina Jurídica.</t>
  </si>
  <si>
    <t>El servidor aun teniendo conocimiento del procedimiento decide realizar la acción u omisión para así lograr la prescripción del proceso</t>
  </si>
  <si>
    <t>Falta de personal</t>
  </si>
  <si>
    <t>Recibir dadivas o beneficios para generar la prescripción del proceso de cobro coactivo</t>
  </si>
  <si>
    <t xml:space="preserve">El servidor encargado del proceso de cobro coactivo, de manera intencional no realiza las actuaciones administrativas oportunas para el impulso del proceso, generando así la pérdida de fuerza de ejecutoria del título </t>
  </si>
  <si>
    <t>Aplicativo de cobro coactivo</t>
  </si>
  <si>
    <t>Digital</t>
  </si>
  <si>
    <t>Un mayor desarrollo del aplicativo de cobro coactivo, cabe aclarar que tal acción se realiza en conjunto con la Gerencia de Informática</t>
  </si>
  <si>
    <t>Desarrollo del software</t>
  </si>
  <si>
    <t>Realizar validación en el sistema de la información registrada para determinar si se materializo el riesgo y en el evento en que si, se procede a informar a los competentes para las acciones respectivas.</t>
  </si>
  <si>
    <t>A través de la herramienta de cobro coactivo se permite realizar un control en tiempo real de los procesos de cobro, evitando así la posible materialización del riesgo.</t>
  </si>
  <si>
    <t>GJU_21_R3C1</t>
  </si>
  <si>
    <t>La herramienta de cobro coactivo al estar en ambiente web permite su vigilancia y control desde cualquier punto, evitando la materialización del riesgo.</t>
  </si>
  <si>
    <t>Se sigue trabajando con la Gerencia de Informática, para un mayor desarrollo del aplicativo de cobros coactivos.</t>
  </si>
  <si>
    <t>Desde el desarrollo e implementación del software en el año 2015, se sistematizo la vigilancia y control de los procesos, en la actualidad se están creando nuevos módulos y mejoras al mismo.</t>
  </si>
  <si>
    <t>Obtiene calificaciòn en rango bueno.  Se realiza valoraciòn el  12/05/2021. Se evidencia reporte de seguimiento de conformidad con el instructivo SIIN02, se valoran 3 archivos en  plataforma Sharepoint cargados dentro de los plazos establecidos,  relacionados con la informaciòn que da cuenta de la aplicaciòn del control.   El reporte del indicador se valora conforme a las  variables establecidas.</t>
  </si>
  <si>
    <t>Prescripción de la acción de cobro</t>
  </si>
  <si>
    <t xml:space="preserve">Falta de revisión por parte del superior de las actuaciones realizadas en los procesos de cobro coactivo. </t>
  </si>
  <si>
    <t>Falta disciplinarias, fiscales y penales</t>
  </si>
  <si>
    <t>Prescripción del proceso de cobro coactivo</t>
  </si>
  <si>
    <t>GJU_21_R3C2</t>
  </si>
  <si>
    <t xml:space="preserve">No se ha materializado el riesgo toda que a través de la herramienta de cobro coactivo se realiza un control en tiempo real de los procesos de cobro, evitando así la posible materialización del riesgo.
Por lo tanto, teniendo en cuenta que el presente control está atado al impacto de la materialización de riesgo y este no ocurrió el presente control no requiere su ejecución. </t>
  </si>
  <si>
    <t>Gestión Contractual</t>
  </si>
  <si>
    <t xml:space="preserve">Adquirir los bienes y servicios requeridos por la RNEC  mediante   el cumplimiento de la normatividad vigentes y los principios de la contratación estatal bajo parámetros de calidad, oportunidad y legales con el fin de satisfacer las necesidades que en la materia requieran las dependencias de la RNEC, así como el cumplimiento del plan anual de adquisiciones.   </t>
  </si>
  <si>
    <t>Beneficio económico ofrecido por el interesado en el proceso contractual</t>
  </si>
  <si>
    <t>Decisiones ajustadas a intereses propios o de terceros en la etapa contractual y post contractual</t>
  </si>
  <si>
    <t>Con el fin de favorecer a un tercero o en beneficio propio, el funcionario de la coordinación de contratos realiza una conducta que está tipificada en el título XV del Código Penal (delitos contra la Administración Pública.)</t>
  </si>
  <si>
    <t>Demandas</t>
  </si>
  <si>
    <t>Revisiones por parte de la coordinación de contratos y jefatura jurídica</t>
  </si>
  <si>
    <t>Minuta</t>
  </si>
  <si>
    <t xml:space="preserve">Dar inicio a todos los trámites legales para dar por finalizado el contrato </t>
  </si>
  <si>
    <t>A través de las revisiones efectuadas por parte de la coordinación de contratos y jefatura jurídica se realiza control de la posible materialización del riesgo.</t>
  </si>
  <si>
    <t>GJU_21_R4C1</t>
  </si>
  <si>
    <t>Las revisiones que se tienen establecidas tienen el propósito fundamental de evitar cualquier tipo de posible error o inconsistencia en la minuta contractual, además de vigilar la legalidad de las mimas, evitando así la materialización del riesgo.</t>
  </si>
  <si>
    <t>Obtiene calificaciòn en rango bueno.  Se realiza valoraciòn el  12/05/2021. Se evidencia reporte de seguimiento de conformidad con el instructivo SIIN02, se valoran 20 archivos en  plataforma Sharepoint cargados dentro de los plazos establecidos,  relacionados con la informaciòn que da cuenta de la aplicaciòn del control.   El reporte del indicador se valora conforme a las  variables establecidas.</t>
  </si>
  <si>
    <t>Sanciones disciplinarias, fiscales y penales</t>
  </si>
  <si>
    <t>Constreñimiento por parte de un tercero</t>
  </si>
  <si>
    <t>Elaboración de informe</t>
  </si>
  <si>
    <t>Irregularidades contractuales en las etapas contractuales y pos contractuales</t>
  </si>
  <si>
    <t>GJU_21_R4C2</t>
  </si>
  <si>
    <t>No se ha materializado el riesgo toda que a través de las revisiones de los contratos del FRR y RNEC 2021, se realiza un adecuado y continuo seguimiento a la posible materialización del riesgo.
Por lo tanto, teniendo en cuenta que el presente control está atado al impacto de la materialización de riesgo y este no ocurrió el presente control no requiere su ejecución.</t>
  </si>
  <si>
    <t>Obtiene calificaciòn en rango bueno.  Se realiza valoraciòn el  12/05/2021. Se evidencia reporte de seguimiento de conformidad con el instructivo SIIN02, se valoran 2 archivos en  plataforma Sharepoint cargados dentro de los plazos establecidos,  relacionados con la informaciòn que da cuenta de la aplicaciòn del control.   El reporte del indicador se valora conforme a las  variables establecidas.</t>
  </si>
  <si>
    <t>GESTIÓN ADMINISTRATIVA Y FINANCIERA</t>
  </si>
  <si>
    <t>Gestión  de Recursos  Financieros</t>
  </si>
  <si>
    <t>Gestionar la Ejecución Presupuestal y los Estados Financieros, mediante la programación, registro y control de los ingresos y gastos de la RNEC, con el fin de proveer los recursos necesarios para el cumplimiento de la misión institucional.</t>
  </si>
  <si>
    <t>Interés particular para beneficio propio o de un tercero</t>
  </si>
  <si>
    <t>Soborno por parte de terceros, para la obtención de beneficios particulares</t>
  </si>
  <si>
    <t>Omisión intencional en la revisión de los requisitos legales, presupuestales, tributarios y/o contables, al tramitar el pago de una cuenta</t>
  </si>
  <si>
    <t>Tramitar fraudulentamente el pago de una cuenta, sin el lleno de los requisitos legales, presupuestales, tributarios y/o contables.</t>
  </si>
  <si>
    <t>Hallazgos por parte de los organismos de control</t>
  </si>
  <si>
    <t>Verificar la existencia del registro presupuestal del compromiso y su saldo por obligar, revisar lo estipulado en la forma de pago del acto administrativo y efectuar el seguimiento al cumplimiento de la radicación de documentos para pago, de acuerdo a los términos y condiciones del acto administrativo, a través la lista de chequeo.</t>
  </si>
  <si>
    <t>Lista de chequeo</t>
  </si>
  <si>
    <t>Solicitar las investigaciones administrativas y disciplinarias correspondientes</t>
  </si>
  <si>
    <t>Porcentaje de cumplimiento de actividades de control implementadas</t>
  </si>
  <si>
    <t>Si. Con la lista de chequeo. Es una herramienta confiable para mitigar el riesgo, seleccionando los documentos requisitos para pago</t>
  </si>
  <si>
    <t>GAF_21_R1C1 MUESTRA LISTA DE CHEQUEO</t>
  </si>
  <si>
    <t>Si. Porque se tiene el control de los documentos requisitos de todos los contratistas</t>
  </si>
  <si>
    <t>No, porque el control establecido es suficiente</t>
  </si>
  <si>
    <t>Las actividades de control establecidas, permiten la efectividad en la mitigación del riesgo</t>
  </si>
  <si>
    <t>Cantidad de actividades de control cumplidas / Cantidad de actividades de control programadas</t>
  </si>
  <si>
    <t>La lista de chequeo permite la verificación de los documentos soportes para realizar los pagos, sin embargo el periodo de ejecución se tiene estimado como "cuatrimestral" siendo que los pagos se presentan en cualquier momento dentro de cada mes.</t>
  </si>
  <si>
    <t>Revisar por parte del coordinador del grupo de contabilidad, los datos y soportes de la transacción generada por los funcionarios de la dependencia y revisar la correcta aplicación de los porcentajes establecidos para las deducciones de orden tributario y consistencia de la obligación generada por el SIIF, con respecto al pago a realizar.</t>
  </si>
  <si>
    <t>Obligación generada por SIIF Nación</t>
  </si>
  <si>
    <t xml:space="preserve">Si. Todas las cuentas y sus soportes, más las transacciones asociadas (Obligaciones) generadas por los funcionarios del grupo de Contabilidad, son revisadas por el Coordinador del área </t>
  </si>
  <si>
    <t>GAF_21_R1C2 MUESTRA OBLIGACIÓN</t>
  </si>
  <si>
    <t>Si. Porque se revisa la correcta aplicación de los porcentajes establecidos para las deducciones de orden tributario y consistencia de la obligación generada en el SIIF, con respecto al pago a realizar</t>
  </si>
  <si>
    <t>La revisión de las oblicaciones  permite la verificación de las deducciones para realizar los pagos, sin embargo el periodo de ejecución se tiene estimado como "cuatrimestral" siendo que los pagos se presentan en cualquier momento dentro de cada mes.</t>
  </si>
  <si>
    <t>Sanciones administrativas, disciplinarias y penales</t>
  </si>
  <si>
    <t>Solicitud de investigación</t>
  </si>
  <si>
    <t>Porcentaje de cuentas para pago revisadas en el período, con el cumplimiento de requisitos  legales, presupuestales, tributarios y/o contables</t>
  </si>
  <si>
    <t>GAF_21_R1C3 CERTIFICACIÓN</t>
  </si>
  <si>
    <t xml:space="preserve">La diferencia en el porcentaje del indicador, se debe a que algunas cuentas se devuelven por el incumplimiento de alguno de los requisitos para pago. </t>
  </si>
  <si>
    <t>Cantidad de cuentas para pago revisadas en el período, que cumplen con los requisitos / Cantidad de cuentas para pago tramitadas en el período. 
LOS DATOS CORRESPONDEN AL CORTE AL 31 DE MARZO DE 2021</t>
  </si>
  <si>
    <t>Al no materializarse el riesgo, no se aplico el control.</t>
  </si>
  <si>
    <t>Manipulación indebida de los documentos, tales como estudios previos, pliegos de condiciones, análisis del sector, estudio del mercado y  evaluaciones</t>
  </si>
  <si>
    <t>Tráfico de influencias</t>
  </si>
  <si>
    <t>Decisiones ajustadas a intereses propios o de terceros para la selección de contratistas</t>
  </si>
  <si>
    <t>Es el direccionamiento en la selección del contratista para beneficio propio o de un tercero</t>
  </si>
  <si>
    <t>Interés indebido en la celebración de contratos</t>
  </si>
  <si>
    <t>Apoyo a las áreas  en la estructuración y elaboración de estudios previos a través de las mesas de trabajo</t>
  </si>
  <si>
    <t>Documentación físico y/o electrónica</t>
  </si>
  <si>
    <t>Suspensión del proceso de contratación</t>
  </si>
  <si>
    <t>la implementación de la mesas de trabajo para la revision conjunta de los documentos preliminares del proceso, permiten generar documentos de estudios previos robustos y con el establecimiento de requistos claros y consistentes, lo cual permite minimizar el riesgo.</t>
  </si>
  <si>
    <t xml:space="preserve">GAF_21_R2_C1-1MESA DE TRABAJO AREA PROTEGIDA
GAF_21_R2_C1-2 MESA DE TRABAJO DE DATA CENTER - GI
</t>
  </si>
  <si>
    <t>si porque permite minimizar incosistencias en la informacion de los diferentes documentos que se generern en desarrollo en la etapa precontractual, previo a su publicacion en el secop ii.</t>
  </si>
  <si>
    <t>si. la revision constante de los documentos generados en la etapa precontractual, previo a la publicacion de los mismos. la capacitacion a los funcionarios encargados de los procesos para desarrollar las actividades.</t>
  </si>
  <si>
    <t xml:space="preserve">si porque permten que los diferentes procesos de contratacion en la etapa precontractual se desarrollen sin ningun inconveniente y permitiendo la pluralidad y selección objetiva de los futuros contratistas de la entidad </t>
  </si>
  <si>
    <t>al implementar y aplicar  el control se reduce la ocurrencia del riesgo; adicionalmente al ser un proceso publico se brindan todas las garantias de participacion de los posibles interesados.</t>
  </si>
  <si>
    <t>se dio cumplimiento a la aplicación del control en cada proceso de contratación, lo cual minimizo la ocurrencia del riesgo.</t>
  </si>
  <si>
    <t>Se cumplió en un 100% las actividades de control programadas en el periodo</t>
  </si>
  <si>
    <t>se verifica la correcta aplicación del control en el I cuatrimestre.</t>
  </si>
  <si>
    <t xml:space="preserve">Revisión de los documentos puestos a consideración de los asesores externos </t>
  </si>
  <si>
    <t>correo electrónico</t>
  </si>
  <si>
    <t>la revision por parte de los asesores externos  permiten  validar y en caso tal complementar desde un punto de vista externo que los documentos de estudios previos cumplan con todos los requistos necesarios para el desarrollo del proceso; adicionalmente que esta revision hace parte fundamental para que el proceso de contratacion pueda ser llevado ante el comite de contratacion para su aprobación.</t>
  </si>
  <si>
    <t xml:space="preserve">GAF_21_R2_C2 -1 OBSERVACIONES A ESTUDIOS PREVIOS - AGUSTIN CODAZZI
GAF_21_R2_C2 -2 OBSERVACIONES A ESTUDIOS PREVIOS - AMPLIACION DE CANALES GI
GAF_21_R2_C2-3 OBSERVACIONES A ESTUDIOS PREVIOS REVISTA SEMANA
</t>
  </si>
  <si>
    <t xml:space="preserve">si. el apoyo adicional que brindan los asesores externos cuando se requiera, permite generar documentos claros y conforeme a la ley. </t>
  </si>
  <si>
    <t>Demandas a la entidad</t>
  </si>
  <si>
    <t>Revisión por parte del Grupo de Compras de las respuestas a las observaciones al anexo del proyecto y del pliego de condiciones definitivos</t>
  </si>
  <si>
    <t>Realizar las denuncias correspondientes</t>
  </si>
  <si>
    <t xml:space="preserve">en desarrollo del proceso de selección, los funcionarios encargados del proceso realizan una revision y validacion de los documentos generados de la etapa precontractual, con el fin de evitar inconsistencias que puedan generar inconvenientes en el proceso. </t>
  </si>
  <si>
    <t>GAF_21_R2_C3 OBSERVACIONES A PREPLIEGO DE CONDICIONES - DATACENTER</t>
  </si>
  <si>
    <t>se dio cumplimiento a la aplicación del control en cada proceso de contratación que así lo requiere dependiendo de la modalidad de selección, lo cual minimizo la ocurrencia del riesgo.</t>
  </si>
  <si>
    <t>Revisión por parte del Grupo de Compras de los informes de evaluación</t>
  </si>
  <si>
    <t>GAF_21_R2_C4 INFORMES DE EVALUACION - SECOP II</t>
  </si>
  <si>
    <t>Mala imagen para la entidad</t>
  </si>
  <si>
    <t>Documentación físico y/o electrónico</t>
  </si>
  <si>
    <t>Porcentaje de mesas de trabajo para la estructuración de los estudios previos de procesos contractuales</t>
  </si>
  <si>
    <t>GAF_21_R2_C5_C6 pag.1 CERTIFICACIÓN NO APLICACIÓN DE CONTROLES C5 Y C6</t>
  </si>
  <si>
    <t xml:space="preserve">La implementación de las mesas de trabajo para la revisión conjunta de los documentos preliminares del proceso, así como la revisión de los asesores de contratación, han permitido dar cumplimiento al 100% con el indicador, permitiendo generar  documentos de estudios previos robustos y con el establecimiento de requisitos claros y consistentes.  asi mismo, la revisión por parte del funcionario encargado del proceso y del coordinador del grupo de compras previo a la publicación de los mismos, permiten minimizar inconsistencias y brinda garantías a los participantes en los diferentes procesos de selección. </t>
  </si>
  <si>
    <t>Se aporta certificación en la que se indica que no fue necesaria la aplicación de los controles en el periodo objeto de seguimiento</t>
  </si>
  <si>
    <t>no se aplicó el control</t>
  </si>
  <si>
    <t>Poner en conocimiento del área o autoridad competente, la materialización del riesgo a fin de iniciar las acciones legales correspondientes</t>
  </si>
  <si>
    <t>No se diligenció la infomación de este control en la matriz, lo cual es necesario para que la OCI realicé la evaluación.</t>
  </si>
  <si>
    <t>Gestión de Recursos Físicos</t>
  </si>
  <si>
    <t>Gestionar los bienes muebles e inmuebles de la RNEC mediante la administración de los mismos, con el fin de garantizar la continuidad en el funcionamiento de la infraestructura de la RNEC.</t>
  </si>
  <si>
    <t>Omisión intencional registro de los bienes recibidos en donación y/o comodato</t>
  </si>
  <si>
    <t>Actos mal intencionados causado por un tercero</t>
  </si>
  <si>
    <t>Desvío de recursos físicos o económicos en la utilización de los bienes de la Entidad</t>
  </si>
  <si>
    <t>Consiste en el hurto o uso indebido de los bienes de la Entidad</t>
  </si>
  <si>
    <t>Detrimento al patrimonio de la entidad</t>
  </si>
  <si>
    <t>Casi seguro (5)</t>
  </si>
  <si>
    <t>Individualización de los bienes para su uso y/o custodia</t>
  </si>
  <si>
    <t>Formato GRFT01</t>
  </si>
  <si>
    <t>Afectar la póliza de seguros</t>
  </si>
  <si>
    <t>El control previene la materialización del riesgo ya que cada uno de los bienes devolutivos esta asignado un funcionario que es responsable de su uso y custodio</t>
  </si>
  <si>
    <t>GAF_21_R3_C1 INDIVIDUALIZACION FORMATO GRFT01</t>
  </si>
  <si>
    <t>SI…con la suscripción del formato único de control de bienes se fomenta el sentido de pertenencia y responsabilidad</t>
  </si>
  <si>
    <t xml:space="preserve">Reducir a traves del seguimiento continuo, el inventario es dinámico y todos los movimientos son actaulizados en la base </t>
  </si>
  <si>
    <t>En el primer cuatrimestre se registraron 32 entrada de bienes devoluttivos por varios conceptos para un total de 377 elementos, bienes que fueron puestos en servicion con la respectiva individualización</t>
  </si>
  <si>
    <t>Dadas las necesidades de bienes muebles que tiene la entidad unavez se realiza en ingreso de manera inmediata son individualizados y colocados  en servicio a cargo de un funcioanrio de nombrado en carrera, provisional o Libre Nombramiento y Remoción</t>
  </si>
  <si>
    <t>En la evaluación realizada se encontró que el riesgo mantiene una valoración "Alta" después de aplicado el control. Se observa igualmente que los controles son efectivos porque no permitieron que el riesgo se materializará</t>
  </si>
  <si>
    <t>Levantamiento físico de inventarios</t>
  </si>
  <si>
    <t>Anual</t>
  </si>
  <si>
    <t>Formato GRFT01, reportes de las fases adelantadas</t>
  </si>
  <si>
    <t>Con el levantamiento de inventario y su control a traves del aplicativo se puede detectar si hay algun faltante al hacer el cruce con la base de referencia</t>
  </si>
  <si>
    <t xml:space="preserve">GAF_21_R3_C2-1 Informe  levantamiento físico de inventario Cundinamarca
GAF_21_R3_C2-2 Informe  levantamiento físico de inventario Huila
GAF_21_R3_C2-3 Informe  levantamiento físico de inventario Cauca
</t>
  </si>
  <si>
    <r>
      <rPr>
        <b/>
        <sz val="10"/>
        <color theme="1"/>
        <rFont val="Arial"/>
        <family val="2"/>
      </rPr>
      <t>SI</t>
    </r>
    <r>
      <rPr>
        <sz val="10"/>
        <color theme="1"/>
        <rFont val="Arial"/>
        <family val="2"/>
      </rPr>
      <t>…Se segura el usos y custodia de los bienes bajo la responsabilidad de un servidor</t>
    </r>
  </si>
  <si>
    <t>Reducir mediante la actualización permamnete  del inventario en la medida que suceden las novedades como ingresos, traslados y bajas</t>
  </si>
  <si>
    <t>La implementación de los controles permiten gestionar adecuadamente los bienes muebles e inmuebles de la RNEC y su FRR desde el ingreso a la entidad y la baja del inventario y de los estados financieros.</t>
  </si>
  <si>
    <t>En cumplimiento de la Circular 136 de 2014, en el año se hace un levantamiento  de inventarios, se realiza en tres etapas con cumplimientos en julio, octubre y finaliza con un informe final en ele mes de diciebr de cada vigencia</t>
  </si>
  <si>
    <t>Incremento en el valor de las primas de las pólizas de seguros</t>
  </si>
  <si>
    <t>Seguimiento a través de correo electrónico de los bienes entregados a la transportadora de carga y que fueron autorizados.</t>
  </si>
  <si>
    <t>Correo electrónico</t>
  </si>
  <si>
    <t>Iniciar las acciones administrativas correspondientes</t>
  </si>
  <si>
    <t>Con el fín de prevenir la perdida de un bien, para el desplazamiento de bienes devolutivos  al Nivel Desconcentrado se hace   uso del protocolo establecido para tal fin. se emite un correo con el detalle de los bienes e información de la dependencia destinataria la empresa transportadora elabora las guias de carga</t>
  </si>
  <si>
    <t>GAF_21_R3_C3 SEGUIMIENTO DE ENVIO BIENES DEVOLUTIVOS</t>
  </si>
  <si>
    <t xml:space="preserve">SI..Con el seguimiento permanente del envío de un bien desde su despacho hasta la recepción se previene y evita que se materialice el riesgo de predida. </t>
  </si>
  <si>
    <t>Reducir mediante el seguimIento a los correos electronicos y las guias de la empresa de carga</t>
  </si>
  <si>
    <t xml:space="preserve">Con el seguimiento al envio de los bienes se garantiza la entrega en su destino final </t>
  </si>
  <si>
    <t>El seguimiento al envio de un bien mueble al nivel desconcentrado ha evitado que se presenten perdidas,la comunicación es continua desde el despacho hasta la recepción.</t>
  </si>
  <si>
    <t>Seguimiento a las guías de envío de la carga</t>
  </si>
  <si>
    <t>Guía de envío</t>
  </si>
  <si>
    <t>En las guias de carga se decribe el bien a transportar  y se establece una responsabilidad con la empresa …se envia correo al receptor para hacer seguimiento y confirmar el recibido</t>
  </si>
  <si>
    <t>GAF_21_R3_C4 SEGUIMIENTO A ENVIO DE BIENES</t>
  </si>
  <si>
    <t>Reducir mediante el seguimIento a las guia expedida por la empresa de carga</t>
  </si>
  <si>
    <t>La expedición de la guia por parte de la empresa transportadora permite hacer rastreo  de un bien mueble envido al nivel desconcentrado  desde el despacho hasta la recepción.</t>
  </si>
  <si>
    <t xml:space="preserve">Uso o destinación indebida de los bienes </t>
  </si>
  <si>
    <t>Investigaciones disciplinarias y fiscales</t>
  </si>
  <si>
    <t>Afectación a la prestación del servicio</t>
  </si>
  <si>
    <t>Sustracción de los bienes</t>
  </si>
  <si>
    <t>Destinación de recursos adicionales</t>
  </si>
  <si>
    <t>Poner en conocimiento de la Oficina de Control Interno Disciplinario para que se tomen las acciones pertinentes</t>
  </si>
  <si>
    <t>Documentación física y electrónica</t>
  </si>
  <si>
    <t>Porcentaje de individualización de bienes muebles</t>
  </si>
  <si>
    <t>GAF_21_R3_C5 pag.2 CERTIFICACIÓN NO APLICACIÓN DE CONTROL C5</t>
  </si>
  <si>
    <t>De acuerdo  con la certificación emitida no se materializó el riesgo por lo tanto no fue necesario la apliacción del control.</t>
  </si>
  <si>
    <t>Daño intencional a los bienes</t>
  </si>
  <si>
    <t>Gestión Documental</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</si>
  <si>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</si>
  <si>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Alteración de la información  y de los datos</t>
  </si>
  <si>
    <t>Robo de información y de los datos por parte de terceros</t>
  </si>
  <si>
    <t>Uso indebido de información privilegiada en beneficio propio o de terceros</t>
  </si>
  <si>
    <t>Consiste en la utilización de la información distinta al fin para la cual fue creada</t>
  </si>
  <si>
    <t>Diligenciamiento del formato GDFT05 Testigo Préstamo y consulta de documentos</t>
  </si>
  <si>
    <t>Formato GDFT05 debidamente diligenciado</t>
  </si>
  <si>
    <t>Poner en conocimiento del área de Control Interno Disciplinario para que se tomen las acciones pertinentes</t>
  </si>
  <si>
    <t xml:space="preserve">Sí, permiten generar estadísticas de consultas y préstamos, así como la identificación de los formatos de control que minimizan la perdida de la información. </t>
  </si>
  <si>
    <t xml:space="preserve">
GAF_21_R4_C1 formato GDFT05-05042021
</t>
  </si>
  <si>
    <t>Sí, es preventivo y busca que no se materialice el riesgo</t>
  </si>
  <si>
    <t>Reducir al diligenciar el Formato.</t>
  </si>
  <si>
    <t>La implememtación de los controles ha sido efectiva  en la medida que regula y controla el acceso a la información de los archivos documentales.</t>
  </si>
  <si>
    <t>se evidenció la aplicación del control</t>
  </si>
  <si>
    <t>Seguimiento al préstamo y consulta de documentos o expedientes</t>
  </si>
  <si>
    <t>Formato Acta SGFT03</t>
  </si>
  <si>
    <t>Sí, permite generar un segundo control y verificación del correcto diligenciamiento del formato para el control de préstamo</t>
  </si>
  <si>
    <t>GAF_21_R4_C2 Formato SGFT03 Acta 001 TESTIGOS PRESTAMO</t>
  </si>
  <si>
    <t>Reducir al diligenciar el Acta</t>
  </si>
  <si>
    <t>El periodo del seguimiento es de enero al 30 de abril de 2021, el acta tiene fecha del 3 de mayo, quedando por fuera del I cuatrimestre.</t>
  </si>
  <si>
    <t>Pérdida del patrimonio documental de la Entidad y de la Nación</t>
  </si>
  <si>
    <t>Verificación de documentos radicados vs la documentación distribuida</t>
  </si>
  <si>
    <t>Planillas de radicación SIC</t>
  </si>
  <si>
    <t xml:space="preserve">Sí, permite tener control del recorrido de los documentos hasta llegar al responsable final, lo que genera una trazabilidad efectiva y segura  </t>
  </si>
  <si>
    <t>GAF_21_R4_C3 PLANILLAS DE RADICACIÓN SIC 2021</t>
  </si>
  <si>
    <t>Si, porque se tiene evidencia y control desde el iniciao hasta el final de la trayectoria del documento</t>
  </si>
  <si>
    <t>No, la actividad de control resulta ser eficaz para su fin</t>
  </si>
  <si>
    <t>Reducir al generar un responsable desde la recepciónhasta el trámite</t>
  </si>
  <si>
    <t>Sustracción de la información y de los datos</t>
  </si>
  <si>
    <t>Infiltración de los sistemas de información tecnológicos de la Entidad</t>
  </si>
  <si>
    <t>Deficiencias en la prestación de servicios a los Colombianos</t>
  </si>
  <si>
    <t>Daño físico intencional de los documentos</t>
  </si>
  <si>
    <t>Comunicación escrita</t>
  </si>
  <si>
    <t>Porcentaje de documentos  prestados cumpliendo el protocolo establecido</t>
  </si>
  <si>
    <t>GAF_21_R4_C4 pag.3 CERTIFICACIÓN NO APLICACIÓN DE CONTROL C4</t>
  </si>
  <si>
    <t>Se atendió la totalidad de las solicitudes de consulta, diligenciando el Formato de Testigo Préstamo,  permitiendo así el control y trazabilidad</t>
  </si>
  <si>
    <t>Los documentos prestados cumplieron con el protocolo de préstamo establecido</t>
  </si>
  <si>
    <t>Fuga de la información y de los datos</t>
  </si>
  <si>
    <t>GESTIÓN DEL TALENTO HUMANO</t>
  </si>
  <si>
    <t>Vinculación del Talento Humano</t>
  </si>
  <si>
    <t>Implementar los mecanismos de  selección, vinculación y direccionamiento del talento humano,  mediante el desarrollo de estrategias administrativas y operativas de conformidad  con el presupuesto y  las normas vigentes,  de tal manera de garantizar la satisfacción de las necesidades de la RNEC con servidores que contribuyan al  cumplimiento de las  funciones y  metas institucionales.</t>
  </si>
  <si>
    <t>Suministro de títulos educativos falsos.</t>
  </si>
  <si>
    <t>No entrega, demora o inexistencia de la información requerida que valide los títulos educativos, por parte de las instituciones educativas.</t>
  </si>
  <si>
    <t>Omisión intencional de la información suministrada, para ejercer las funciones del empleo sin el cumplimiento del requisito de estudio exigido.</t>
  </si>
  <si>
    <t>Corresponde a aquellas vinculaciones en las que se haya aportado documentos de requisitos de estudio, que con posterior verificación en las diferentes instituciones educativas, se detecte que carecen de validez.</t>
  </si>
  <si>
    <t>Nombramiento de personal sin las competencias requeridas para el ejercicio del cargo.</t>
  </si>
  <si>
    <t>Solicitar una vez se posesione el servidor, la validación de los títulos académicos a las instituciones educativas.</t>
  </si>
  <si>
    <t>Mes siguiente a la posesión</t>
  </si>
  <si>
    <t>Oficio de solicitud validación títulos Instituciones educativas, consultable en el archivo de gestión de la Coordinación de registro y Control</t>
  </si>
  <si>
    <t>Realizar la revocatoria de nombramiento por el no cumplimiento de requisitos para el ejercicio del cargo.</t>
  </si>
  <si>
    <t xml:space="preserve"> Servidores con cumplimiento de requisitos % SCR= (A) + (B) * 100 %, donde K1= 0.9 y K2= 0.1 que es igual a:
((No de certificaciones expedidas / No de servidores posesionados) *K1))  + (( No de títulos verídicos / No de títulos validados) * K2)) x 100%
Rango de aceptación: Bueno cuando x&gt; 90%; Regular cuando: &gt;80% ^ &lt;=90% Malo cuando: X&lt;=80%</t>
  </si>
  <si>
    <t>La Coordinación de Registro y Control solicita a las instituciones educativas correspondientes la validación de los títulos académicos con base en la certificación expedida, para de esta forma verificar la idoneidad y autenticidad de la documentación, donde el trámite correspondiente ante estas instituciones se realiza bajo los criterios de oportunidad y calidad, para así posteriormente prevenir las causas que puedan dar origen al riesgo y convirtiéndose en herramientas confiables en su mitigación.</t>
  </si>
  <si>
    <t>GTH_21_R1C1: Certificación que informar la cantidad de oficios remitidos a las instituciones educativas para la validación de títulos.
GTH_21_R1C2: Certificación que informa la cantidad de respuestas recibidas de las instituciones educativas para la validación de títulos.
GTH_21_R1C3: Certificación que informa la cantidad y relación de servidores que cumplieron los requisitos requeridos en el formato VTFT06.
GTH_21_R1C4: Certificación que informa que en el periodo no se reportó a la Oficina Jurídica, materialización de títulos educativos falsos.</t>
  </si>
  <si>
    <t>Es evidente que los controles evitan de manera oportuna la materialización del riesgo, ya que se pueden tomar las medidas administrativas por parte del Macroproceso para su mitigación con base en el reporte de las instituciones educativas. De otra parte los servidores encargados de la verificación de la idoneidad de los documentos lo llevan a cabo con segregación de funciones de una forma adecuada, situación que brinda confianza en la gestión y operación del proceso de validación y directamente la minimización de la probabilidad.</t>
  </si>
  <si>
    <t>Las acciones de mejora a los controles se formularán una vez la puesta en marcha al interior de la entidad de la arquitectura empresarial, de tal manera de poder utilizar aplicaciones y soluciones tecnológicas alineadas a la implementación de la política digital de la RNEC y que se puedan establecer convenios con las instituciones educativas para respuestas en tiempo real de la verificación de los documentos requeridos. Sin embargo, los controles a la fecha establecidos son suficientes para poder garantizar la no ocurrencia del riesgo.</t>
  </si>
  <si>
    <t>Los controles establecidos hasta la fecha son los pertinentes en la medida de las capacidades que tiene la RNEC, de otra parte, dichos controles se ejecutan de manera responsable por parte de los servidores designados para tal fin y con la responsabilidad de la Coordinación directa del jefe del grupo de trabajo.</t>
  </si>
  <si>
    <t>Reducir el riesgo:
Para mitigarlo, el tratamiento dado es de aplicar el diseño del control donde se tiene definido el responsable de realizar las actividades de control, la periodicidad para su ejecución, donde se conoce el propósito del control, las herramientas utilizadas para dicho control, monitoreando los indicadores de medición y manteniendo y conservando la evidencia objetiva correspondiente.</t>
  </si>
  <si>
    <t>((No de certificaciones expedidas / No de servidores posesionados) *K1))</t>
  </si>
  <si>
    <t xml:space="preserve"> (( No de títulos verídicos / No de títulos validados) * K2))</t>
  </si>
  <si>
    <t>Indicador de Eficacia:
Durante el I Cuatrimestre de los (585) servidores posesionados a (39) de ellos se les expidió la certificación de requisitos VTFT06 y los (546) restantes correspondió a servidores que ya tenían dicha certificación por ser prórrogas recurrentes. De otra parte, de las (53) solicitudes de títulos a instituciones educativas, remitieron respuesta (29) como validados. Así las cosas, el resultado del indicador es del 95.47%, con un rango de aceptación “Bueno”.</t>
  </si>
  <si>
    <t>BUENO</t>
  </si>
  <si>
    <t>Cumple con el monitoreo necesario y permanente para que el riesgo no se materialice bajo los mecanismos que incorporan desde el inicio de de la recepcion de documentacion, su previa revision y analisis, solicitud de veracidad a las distintas instituciones y las respuestas dadas por las mismas, se visulizo los 7 archivos para los 4 controles las diferente certificaciones firmadas por la coordinacion de registro y control donde no se materializo el riego y se hace evdiente y  efectivo los controles dados en cada uno de ellas, se deja como observcación o incognita en el ejercicio de la solicitud de verificacion de los titulos a las diferente universidades Vs las respuestas allegadas en tiempo real.</t>
  </si>
  <si>
    <t>Validar los títulos con base en la información suministrada por las instituciones educativas.</t>
  </si>
  <si>
    <t>Una vez se reciba la respuesta de las instituciones educativas</t>
  </si>
  <si>
    <t>Oficio de respuesta recibido de las Instituciones Educativas y/o Medio electrónico, consultable en el archivo de gestión de la Coordinación de registro y Control</t>
  </si>
  <si>
    <t xml:space="preserve">  </t>
  </si>
  <si>
    <t>Deterioro de la imagen institucional según las funciones y responsabilidades asignadas.</t>
  </si>
  <si>
    <t>Expedir certificación individual y/o grupal de cumplimiento de requisitos con base en el estudio de requisitos (VTFT06).</t>
  </si>
  <si>
    <t>Diario y a demanda</t>
  </si>
  <si>
    <t>Certificación grupal y/o individual expedida y firmada por el Coordinador(a), consultable en el archivo de gestón de la Coordinación de Registro y Control.</t>
  </si>
  <si>
    <t>Memorando a la Oficina Jurídica y Oficina de Control Disciplinario informando los casos detectados.</t>
  </si>
  <si>
    <t>Reportar a la oficina jurídica, operador disciplinario y fiscalía cuando se presente un título educativo falso.</t>
  </si>
  <si>
    <t>inmediatamente se detecte un título falso.</t>
  </si>
  <si>
    <t>Oficio remisorio Oficina Jurídica, Operador Disciplinario y Fiscalía</t>
  </si>
  <si>
    <t>Validación posterior a la vinculación de los títulos de estudios académicos, con base en la certificación expedida por las instituciones educativas.</t>
  </si>
  <si>
    <t>Posible detrimento patrimonial de la entidad en ocasión de las acciones tomadas por el servidor.</t>
  </si>
  <si>
    <t>Reprocesos administrativos por posible nulidad de las actuaciones efectuadas por el servidor público según las funciones y responsabilidades del mismo.</t>
  </si>
  <si>
    <t>Servidores posesionados que presentaron información falsa durante el periodo A/B * 100   
que es igual a: (No. servidores con títulos no válidos presentados en el periodo y reportados al operador disciplinario y Oficina Jurídica / No. total, de servidores posesionados) x 100
Rango de aceptación: Bueno cuando X= 0; Malo X&gt; 0</t>
  </si>
  <si>
    <t xml:space="preserve">
Indicador de Efectividad:
No. servidores con títulos no válidos presentados en el periodo y reportados al operador disciplinario</t>
  </si>
  <si>
    <t>No. servidores con títulos no válidos presentados en el periodo y reportados al operador disciplinario y Oficina Jurídica</t>
  </si>
  <si>
    <t>Durante el periodo el valor del indicador fue del 0%, ya que no se presentaron servidores públicos con posesiones que hayan anexado documentación con títulos no idóneos o falsos.
El rango de aceptación del indicador es "Bueno":</t>
  </si>
  <si>
    <t>Permanencia del Talento Humano</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</si>
  <si>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</si>
  <si>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Manipulación inadecuada de los documentos que componen la historia laboral, por parte de los servidores que administran los archivos.</t>
  </si>
  <si>
    <t>Uso indebido de información privilegiada para vulnerar, cambiar manipular o alterar las historias laborales.</t>
  </si>
  <si>
    <t>Cambio, manipulación o alteración no controlada que pueda sufrir las Historias Laborales, afectando la integridad de los documentos, así como la confiabilidad y confidencialidad de los mismos, para uso indebido en beneficio propio o de un tercero.</t>
  </si>
  <si>
    <t>Alteración de las historias laborales.</t>
  </si>
  <si>
    <t>Restringir el acceso de personal ajeno del área de Talento Humano, a la oficina responsable de la administración y custodia del archivo de historias laborales y registro del personal autorizado.</t>
  </si>
  <si>
    <t>Reporte de acceso Reloj de control de Proximidad y/o planilla de registro de acceso, consultable en el archivo de gestión de la Coordinación de registro y Control</t>
  </si>
  <si>
    <t>Memorando a la Oficina de Control Disciplinario informando los casos detectados, para el inicio de los trámites administrativos correspondientes</t>
  </si>
  <si>
    <t xml:space="preserve"> Seguridad y confiabilidad de las historias laborales A/B * 100 que es igual  : 
(# de historias laborales devueltas / # de historias laborales prestadas) x 100
Rango de aceptación: Bueno cuando x&gt; 80%; Regular cuando: &gt;60% ^ &lt;=80% Malo cuando: X&lt;=60%
</t>
  </si>
  <si>
    <t>El acceso al área encargada de la administración y custodia del archivo de las historias laborales, se encuentra debidamente controlada con los mecanismos de verificación biométrica y con los perfiles de usuario determinados a los servidores autorizados. 
Otra herramienta de control diseñada corresponde al trabajo que se viene realizando con la digitalización de las historias laborales, para la cual se han creado los Backups de seguridad correspondientes, para así garantizar la custodia y no manipulación de la información conservada. La presente información sólo puede ser consultada con previa autorización del responsable de la Coordinación del grupo de trabajo.</t>
  </si>
  <si>
    <t>GTH_21_R2C1: Certificación que informa que durante el periodo se controla el acceso al archivo de historias laborales con los medios de acceso utilizados y documentados y la relación de servidores autorizados para tal ingreso.
GTH_21_R2C2: Certificación que informa que durante el periodo se prestaron y devolvieron (n) cantidad de historias laborales.
GTH_21_R2C3: Certificación que informa sobre la cantidad de historias laborales digitalizadas con el medio de almacenamiento utilizado y que dicha información puede ser consultable en el archivo de gestión de la Coordinación.</t>
  </si>
  <si>
    <t>El Acceso restringido de personal ajeno del área de Talento Humano, a la oficina responsable de la administración y custodia del archivo de Historias Laborales, la operación de la herramienta del Sistema de control de préstamos de las historias laborales y la Digitalización de las historias laborales, se convierten en controles que evitan de manera oportuna la materialización del riesgo.</t>
  </si>
  <si>
    <t xml:space="preserve">Indicador de Eficacia:
(N° de historias laborales devueltas
</t>
  </si>
  <si>
    <t>Indicador de Eficacia:
N° de historias prestadas</t>
  </si>
  <si>
    <t>Durante el I Cuatrimestre se realizó el préstamo de (547) historias laborales a las diferentes dependencias del Macroproceso Gestión del Talento Humano, donde (505) de ellas fueron devueltas y (42) se encuentran aún en consulta, el resultado del indicador es del 92,32%, con un rango de aceptación “Bueno”. 
Nota: Debido a la particularidad que existe con el manejo y consulta de las H.L., por parte de los servidores que las tienen en calidad de préstamo, no existe una fecha límite de devolución, pero si se controlan los tiempos de préstamos correspondientes.</t>
  </si>
  <si>
    <t>Operar y monitorear el Sistema de control de préstamos de las historias laborales.</t>
  </si>
  <si>
    <t>Impresión de la planilla generada por el Aplicativo de préstamos de Historias Laborales, consultable en el archivo de gestión de la Coordinación de registro y Control</t>
  </si>
  <si>
    <t>Expedición de certificación laboral con información errónea.</t>
  </si>
  <si>
    <t>Continuar con la Digitalización de las historias laborales.</t>
  </si>
  <si>
    <t>Monitoreo del Módulo de Intranet de Historias Laborales-ServidorFTP-Nivel Central, consultable en el archivo de gestión de la Coordinación de registro y Control</t>
  </si>
  <si>
    <t>Alteración de los datos o documentos por personas que realicen consultas de las historias laborales.</t>
  </si>
  <si>
    <t>Entrega de información errónea a entidades y organismos externos.</t>
  </si>
  <si>
    <t>Afectación de la Integralidad de las historias laborales durante el periodo A/B * 100  que es igual a  
(No. de historias laborales identificadas con alteraciones / Total, de historias laborales devueltas al archivo de gestión) x 100
Rango de aceptación: Bueno cuando X= 0; Malo X&gt; 0</t>
  </si>
  <si>
    <t>No. de historias laborales identificadas con alteraciones</t>
  </si>
  <si>
    <t>Total, de historias laborales devueltas al archivo de gestión</t>
  </si>
  <si>
    <t>Durante el periodo no se presentó afectación en la integralidad de las Historias Laborales con la manipulación inadecuada de los documentos que componen la historia laboral y de igual manera no se presentaron alteraciones de los datos a los documentos que las componen, así las cosas, el valor del indicador fue del 0%, cuyo rango de aceptación por el resultado obtenido es "Bueno".</t>
  </si>
  <si>
    <t>GESTIÓN DEL SISTEMA DE CONTROL INTERNO</t>
  </si>
  <si>
    <t>Auditoría Interna</t>
  </si>
  <si>
    <t>Evidenciar el mantenimiento, desarrollo, eficiencia y efectividad del Sistema Integrado de Gestión de conformidad con las disposiciones establecidas, mediante un enfoque sistémico de evaluación y medición de los procesos de gestión y control, con el fin de promover la mejora continua y el ejercicio de autocontrol y autoevaluación.</t>
  </si>
  <si>
    <t>Tráfico de influencias, carencia de valores y principios éticos en los auditores internos</t>
  </si>
  <si>
    <t>Influencias externas por parte de los responsables de los procesos</t>
  </si>
  <si>
    <t>Decisiones ajustadas a intereses propios o de terceros para omitir y/o encubrir hechos irregulares en el ejercicio de la auditoría</t>
  </si>
  <si>
    <t>Ocultar u omitir información de conductas indebidas y de malas practicas</t>
  </si>
  <si>
    <t>Sanciones a servidores y/o particulares</t>
  </si>
  <si>
    <t>Socializar en el Comité Institucional de Coordinación de Control Interno las irregularidades evidenciadas producto del ejercicio de auditoría.</t>
  </si>
  <si>
    <t>Cuando se presente el hecho</t>
  </si>
  <si>
    <t>Acta del Comité Institucional de Coordinación de Control Interno</t>
  </si>
  <si>
    <t>Solicitar el acompañamiento de los Entes de Control y/o Oficina de Control y Gestión Disciplinaria de la RNEC.</t>
  </si>
  <si>
    <t>Prevendas y/o intercambio de favores</t>
  </si>
  <si>
    <t>Designar de manera objetiva a los auditores de acuerdo con el procedimiento Auditoria al Sistema de Gestión y Auditoría de Gestión</t>
  </si>
  <si>
    <t>Cada vez que se realice una auditoría</t>
  </si>
  <si>
    <t>memorando de encargo formato AIFT03</t>
  </si>
  <si>
    <t>Información incompleta, manipulada o sesgada por parte del auditor</t>
  </si>
  <si>
    <t>Pérdida de confianza entre las partes interesadas</t>
  </si>
  <si>
    <t>Intereses y/o influencia indebida de las áreas en los resultados de las Auditorías y/o seguimientos</t>
  </si>
  <si>
    <t>Prebendas y/o intercambio de favores</t>
  </si>
  <si>
    <t>Detrimento Patrimonial</t>
  </si>
  <si>
    <t>Incumplimiento de la misión institucional</t>
  </si>
  <si>
    <t>Falta de veracidad de información emitida por la OCI que conlleven a pérdida de credibilidad o sanción penal, fiscal y/o disciplinaria</t>
  </si>
  <si>
    <t>Ausencia de sanciones por omisión en la información</t>
  </si>
  <si>
    <t xml:space="preserve">Mala toma de decisiones administrativas </t>
  </si>
  <si>
    <t>Suscripción de planes de mejoramiento por parte de los responsables de los procesos, para minimizar las desviaciones detectadas</t>
  </si>
  <si>
    <t>Planes de mejoramiento</t>
  </si>
  <si>
    <t>Desconocimiento de la normatividad vigente para la realización de auditorías y seguimientos</t>
  </si>
  <si>
    <t>En caso de réplica se realizará mesas de trabajo en el nivel central con el auditado y el resultado será plasmado mediante acta.  Para nivel desconcentrado se verificará la réplica mediante acta u oficio</t>
  </si>
  <si>
    <t>Cada vez que haya una replica</t>
  </si>
  <si>
    <t>Solicitudes de los responsables de lo Macroprocesos.</t>
  </si>
  <si>
    <t>Omisión en la implementación de acciones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</si>
</sst>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0.0"/>
    <numFmt numFmtId="166" formatCode="0.000"/>
    <numFmt numFmtId="167" formatCode="&quot; $&quot;#,##0.00\ ;&quot;-$&quot;#,##0.00\ ;&quot; $-&quot;#\ ;@\ "/>
    <numFmt numFmtId="168" formatCode="0.000%"/>
  </numFmts>
  <fonts count="53">
    <font>
      <sz val="11"/>
      <color theme="1"/>
      <name val="Calibri"/>
      <family val="2"/>
      <scheme val="minor"/>
    </font>
    <font>
      <sz val="10"/>
      <name val="Arial"/>
      <family val="2"/>
    </font>
    <font>
      <sz val="10"/>
      <color theme="1"/>
      <name val="Arial"/>
      <family val="2"/>
    </font>
    <font>
      <u/>
      <sz val="11"/>
      <color theme="10"/>
      <name val="Calibri"/>
      <family val="2"/>
      <scheme val="minor"/>
    </font>
    <font>
      <sz val="11"/>
      <color theme="1"/>
      <name val="Calibri"/>
      <family val="2"/>
      <scheme val="minor"/>
    </font>
    <font>
      <b/>
      <sz val="12"/>
      <color theme="1"/>
      <name val="Arial Narrow"/>
      <family val="2"/>
    </font>
    <font>
      <b/>
      <sz val="8"/>
      <name val="Arial"/>
      <family val="2"/>
    </font>
    <font>
      <sz val="11"/>
      <color indexed="8"/>
      <name val="Calibri"/>
      <family val="2"/>
      <charset val="1"/>
    </font>
    <font>
      <sz val="10"/>
      <name val="MS Sans Serif"/>
      <family val="2"/>
    </font>
    <font>
      <sz val="10"/>
      <color indexed="8"/>
      <name val="Arial"/>
      <family val="2"/>
    </font>
    <font>
      <sz val="10"/>
      <color indexed="8"/>
      <name val="Arial1"/>
    </font>
    <font>
      <sz val="11"/>
      <color theme="1"/>
      <name val="Arial"/>
      <family val="2"/>
    </font>
    <font>
      <b/>
      <sz val="11"/>
      <name val="Arial"/>
      <family val="2"/>
    </font>
    <font>
      <b/>
      <sz val="12"/>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6"/>
      <name val="Arial Narrow"/>
      <family val="2"/>
    </font>
    <font>
      <b/>
      <sz val="18"/>
      <name val="Arial"/>
      <family val="2"/>
    </font>
    <font>
      <sz val="14"/>
      <name val="Arial"/>
      <family val="2"/>
    </font>
    <font>
      <sz val="14"/>
      <color theme="1"/>
      <name val="Arial"/>
      <family val="2"/>
    </font>
    <font>
      <sz val="12"/>
      <name val="Arial"/>
      <family val="2"/>
    </font>
    <font>
      <b/>
      <sz val="14"/>
      <name val="Arial"/>
      <family val="2"/>
    </font>
    <font>
      <b/>
      <sz val="14"/>
      <color theme="1"/>
      <name val="Arial"/>
      <family val="2"/>
    </font>
    <font>
      <b/>
      <sz val="12"/>
      <color theme="1"/>
      <name val="Arial"/>
      <family val="2"/>
    </font>
    <font>
      <sz val="9"/>
      <color theme="1"/>
      <name val="Arial"/>
      <family val="2"/>
    </font>
    <font>
      <b/>
      <sz val="12"/>
      <name val="Arial"/>
      <family val="2"/>
    </font>
    <font>
      <b/>
      <sz val="11"/>
      <color theme="1"/>
      <name val="Arial"/>
      <family val="2"/>
    </font>
    <font>
      <b/>
      <sz val="10"/>
      <color theme="1"/>
      <name val="Arial"/>
      <family val="2"/>
    </font>
    <font>
      <sz val="16"/>
      <color theme="1"/>
      <name val="Arial"/>
      <family val="2"/>
    </font>
    <font>
      <b/>
      <sz val="16"/>
      <color theme="1"/>
      <name val="Arial"/>
      <family val="2"/>
    </font>
    <font>
      <b/>
      <sz val="16"/>
      <name val="Arial"/>
      <family val="2"/>
    </font>
    <font>
      <sz val="16"/>
      <name val="Arial"/>
      <family val="2"/>
    </font>
    <font>
      <sz val="11"/>
      <name val="Calibri"/>
      <family val="2"/>
      <scheme val="minor"/>
    </font>
    <font>
      <sz val="11"/>
      <name val="Arial"/>
      <family val="2"/>
    </font>
    <font>
      <sz val="11"/>
      <color rgb="FF000000"/>
      <name val="Arial"/>
      <family val="2"/>
    </font>
    <font>
      <sz val="8"/>
      <color theme="1"/>
      <name val="Times New Roman"/>
      <family val="1"/>
    </font>
    <font>
      <sz val="12"/>
      <color theme="1"/>
      <name val="Arial"/>
      <family val="2"/>
    </font>
    <font>
      <sz val="10"/>
      <color rgb="FF000000"/>
      <name val="Arial"/>
      <family val="2"/>
    </font>
    <font>
      <b/>
      <sz val="9"/>
      <color indexed="81"/>
      <name val="Tahoma"/>
      <family val="2"/>
    </font>
    <font>
      <sz val="9"/>
      <color indexed="81"/>
      <name val="Tahoma"/>
      <family val="2"/>
    </font>
  </fonts>
  <fills count="3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C00000"/>
        <bgColor indexed="64"/>
      </patternFill>
    </fill>
    <fill>
      <patternFill patternType="solid">
        <fgColor indexed="10"/>
        <bgColor indexed="64"/>
      </patternFill>
    </fill>
    <fill>
      <patternFill patternType="solid">
        <fgColor theme="3" tint="0.79998168889431442"/>
        <bgColor indexed="64"/>
      </patternFill>
    </fill>
    <fill>
      <patternFill patternType="solid">
        <fgColor rgb="FF0099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249977111117893"/>
        <bgColor indexed="64"/>
      </patternFill>
    </fill>
    <fill>
      <patternFill patternType="solid">
        <fgColor rgb="FF49C0B6"/>
        <bgColor indexed="64"/>
      </patternFill>
    </fill>
    <fill>
      <patternFill patternType="solid">
        <fgColor theme="4" tint="0.59999389629810485"/>
        <bgColor indexed="64"/>
      </patternFill>
    </fill>
    <fill>
      <patternFill patternType="solid">
        <fgColor rgb="FF00808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s>
  <cellStyleXfs count="92">
    <xf numFmtId="0" fontId="0" fillId="0" borderId="0"/>
    <xf numFmtId="0" fontId="1" fillId="0" borderId="0"/>
    <xf numFmtId="0" fontId="3" fillId="0" borderId="0" applyNumberFormat="0" applyFill="0" applyBorder="0" applyAlignment="0" applyProtection="0"/>
    <xf numFmtId="49" fontId="6" fillId="0" borderId="1">
      <alignment horizontal="center" vertical="center" wrapText="1"/>
      <protection locked="0"/>
    </xf>
    <xf numFmtId="49" fontId="6" fillId="5" borderId="1" applyNumberFormat="0">
      <alignment horizontal="center" vertical="center" wrapText="1"/>
      <protection locked="0"/>
    </xf>
    <xf numFmtId="49" fontId="6" fillId="2" borderId="1" applyNumberFormat="0">
      <alignment horizontal="center" vertical="center" wrapText="1"/>
      <protection locked="0"/>
    </xf>
    <xf numFmtId="49" fontId="6" fillId="4" borderId="1" applyNumberFormat="0">
      <alignment horizontal="center" vertical="center" wrapText="1"/>
      <protection locked="0"/>
    </xf>
    <xf numFmtId="0" fontId="7"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7" fontId="1" fillId="0" borderId="0" applyFill="0" applyBorder="0" applyAlignment="0" applyProtection="0"/>
    <xf numFmtId="0" fontId="4" fillId="0" borderId="0"/>
    <xf numFmtId="0" fontId="4" fillId="0" borderId="0"/>
    <xf numFmtId="0" fontId="4" fillId="0" borderId="0"/>
    <xf numFmtId="0" fontId="9" fillId="0" borderId="0"/>
    <xf numFmtId="0" fontId="1" fillId="0" borderId="0"/>
    <xf numFmtId="0" fontId="10" fillId="0" borderId="0"/>
    <xf numFmtId="0" fontId="1" fillId="0" borderId="0"/>
    <xf numFmtId="0" fontId="4" fillId="0" borderId="0"/>
    <xf numFmtId="0" fontId="4" fillId="0" borderId="0"/>
    <xf numFmtId="0" fontId="4" fillId="0" borderId="0"/>
    <xf numFmtId="0" fontId="4" fillId="0" borderId="0"/>
    <xf numFmtId="0" fontId="9" fillId="0" borderId="0"/>
    <xf numFmtId="0" fontId="1" fillId="0" borderId="0"/>
    <xf numFmtId="0" fontId="1"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ill="0" applyBorder="0" applyAlignment="0" applyProtection="0"/>
    <xf numFmtId="9" fontId="1" fillId="6" borderId="1" applyNumberFormat="0" applyFont="0" applyFill="0" applyBorder="0" applyAlignment="0" applyProtection="0">
      <alignment vertical="center"/>
    </xf>
    <xf numFmtId="9" fontId="8" fillId="0" borderId="0" applyFont="0" applyFill="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6" fillId="10" borderId="0" applyNumberFormat="0" applyBorder="0" applyAlignment="0" applyProtection="0"/>
    <xf numFmtId="0" fontId="17" fillId="27" borderId="14" applyNumberFormat="0" applyAlignment="0" applyProtection="0"/>
    <xf numFmtId="0" fontId="18" fillId="28" borderId="15" applyNumberFormat="0" applyAlignment="0" applyProtection="0"/>
    <xf numFmtId="0" fontId="19" fillId="0" borderId="0" applyNumberFormat="0" applyFill="0" applyBorder="0" applyAlignment="0" applyProtection="0"/>
    <xf numFmtId="0" fontId="20" fillId="11" borderId="0" applyNumberFormat="0" applyBorder="0" applyAlignment="0" applyProtection="0"/>
    <xf numFmtId="0" fontId="21"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4" fillId="14" borderId="14" applyNumberFormat="0" applyAlignment="0" applyProtection="0"/>
    <xf numFmtId="0" fontId="25" fillId="0" borderId="19" applyNumberFormat="0" applyFill="0" applyAlignment="0" applyProtection="0"/>
    <xf numFmtId="0" fontId="14" fillId="29" borderId="20" applyNumberFormat="0" applyFont="0" applyAlignment="0" applyProtection="0"/>
    <xf numFmtId="0" fontId="26" fillId="27" borderId="2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164" fontId="4" fillId="0" borderId="0" applyFont="0" applyFill="0" applyBorder="0" applyAlignment="0" applyProtection="0"/>
    <xf numFmtId="9" fontId="4" fillId="0" borderId="0" applyFont="0" applyFill="0" applyBorder="0" applyAlignment="0" applyProtection="0"/>
  </cellStyleXfs>
  <cellXfs count="464">
    <xf numFmtId="0" fontId="0" fillId="0" borderId="0" xfId="0"/>
    <xf numFmtId="0" fontId="11" fillId="0" borderId="0" xfId="0" applyFont="1" applyProtection="1">
      <protection hidden="1"/>
    </xf>
    <xf numFmtId="0" fontId="11" fillId="0" borderId="8" xfId="0" applyFont="1" applyBorder="1" applyProtection="1">
      <protection hidden="1"/>
    </xf>
    <xf numFmtId="0" fontId="11" fillId="0" borderId="9" xfId="0" applyFont="1" applyBorder="1" applyProtection="1">
      <protection hidden="1"/>
    </xf>
    <xf numFmtId="0" fontId="13" fillId="8" borderId="1"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wrapText="1"/>
      <protection hidden="1"/>
    </xf>
    <xf numFmtId="0" fontId="12" fillId="3" borderId="1"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1" fillId="0" borderId="0" xfId="0" applyFont="1" applyAlignment="1" applyProtection="1">
      <alignment horizontal="center"/>
      <protection hidden="1"/>
    </xf>
    <xf numFmtId="0" fontId="32" fillId="3" borderId="1" xfId="0" applyFont="1" applyFill="1" applyBorder="1" applyProtection="1">
      <protection hidden="1"/>
    </xf>
    <xf numFmtId="0" fontId="32" fillId="3" borderId="1" xfId="0" applyFont="1" applyFill="1" applyBorder="1" applyAlignment="1" applyProtection="1">
      <alignment horizontal="center" vertical="center" wrapText="1"/>
      <protection hidden="1"/>
    </xf>
    <xf numFmtId="0" fontId="32" fillId="8" borderId="1" xfId="0" applyFont="1" applyFill="1" applyBorder="1" applyAlignment="1" applyProtection="1">
      <alignment horizontal="justify" vertical="center" wrapText="1"/>
      <protection hidden="1"/>
    </xf>
    <xf numFmtId="0" fontId="32" fillId="0" borderId="0" xfId="0" applyFont="1" applyProtection="1">
      <protection hidden="1"/>
    </xf>
    <xf numFmtId="0" fontId="32" fillId="0" borderId="1" xfId="0" applyFont="1" applyFill="1" applyBorder="1" applyAlignment="1" applyProtection="1">
      <alignment horizontal="justify" vertical="center" wrapText="1"/>
      <protection hidden="1"/>
    </xf>
    <xf numFmtId="0" fontId="32" fillId="0" borderId="1" xfId="0" applyFont="1" applyBorder="1" applyProtection="1">
      <protection locked="0" hidden="1"/>
    </xf>
    <xf numFmtId="0" fontId="12" fillId="0" borderId="13" xfId="0" applyFont="1" applyFill="1" applyBorder="1" applyAlignment="1" applyProtection="1">
      <alignment horizontal="center" vertical="center" wrapText="1"/>
      <protection hidden="1"/>
    </xf>
    <xf numFmtId="0" fontId="12" fillId="30" borderId="1" xfId="0" applyFont="1" applyFill="1" applyBorder="1" applyAlignment="1" applyProtection="1">
      <alignment horizontal="center" vertical="center" wrapText="1"/>
      <protection hidden="1"/>
    </xf>
    <xf numFmtId="0" fontId="32" fillId="0" borderId="1" xfId="0" applyFont="1" applyBorder="1" applyAlignment="1" applyProtection="1">
      <alignment horizontal="center" vertical="center" wrapText="1"/>
      <protection hidden="1"/>
    </xf>
    <xf numFmtId="14" fontId="32" fillId="0" borderId="1" xfId="0" applyNumberFormat="1" applyFont="1" applyBorder="1" applyAlignment="1" applyProtection="1">
      <alignment horizontal="center" vertical="center" wrapText="1"/>
      <protection hidden="1"/>
    </xf>
    <xf numFmtId="0" fontId="32" fillId="0" borderId="1" xfId="0" applyFont="1" applyFill="1" applyBorder="1" applyAlignment="1" applyProtection="1">
      <alignment horizontal="center" vertical="center" wrapText="1"/>
      <protection hidden="1"/>
    </xf>
    <xf numFmtId="0" fontId="32" fillId="30" borderId="7" xfId="0" applyFont="1" applyFill="1" applyBorder="1" applyAlignment="1" applyProtection="1">
      <alignment horizontal="center" vertical="center" wrapText="1"/>
      <protection locked="0" hidden="1"/>
    </xf>
    <xf numFmtId="0" fontId="36" fillId="0" borderId="1" xfId="0" applyFont="1" applyBorder="1" applyAlignment="1" applyProtection="1">
      <alignment horizontal="left" vertical="top" wrapText="1"/>
      <protection hidden="1"/>
    </xf>
    <xf numFmtId="0" fontId="32" fillId="30" borderId="1" xfId="0" applyFont="1" applyFill="1" applyBorder="1" applyAlignment="1" applyProtection="1">
      <protection locked="0" hidden="1"/>
    </xf>
    <xf numFmtId="0" fontId="11" fillId="0" borderId="5" xfId="0" applyFont="1" applyBorder="1" applyProtection="1">
      <protection hidden="1"/>
    </xf>
    <xf numFmtId="0" fontId="11" fillId="0" borderId="6" xfId="0" applyFont="1" applyBorder="1" applyProtection="1">
      <protection hidden="1"/>
    </xf>
    <xf numFmtId="0" fontId="11" fillId="0" borderId="7" xfId="0" applyFont="1" applyBorder="1" applyProtection="1">
      <protection hidden="1"/>
    </xf>
    <xf numFmtId="0" fontId="12" fillId="0" borderId="13"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8" borderId="6" xfId="0" applyFont="1" applyFill="1" applyBorder="1" applyAlignment="1" applyProtection="1">
      <alignment horizontal="center" vertical="center" wrapText="1"/>
      <protection hidden="1"/>
    </xf>
    <xf numFmtId="0" fontId="12" fillId="30" borderId="9" xfId="0" applyFont="1" applyFill="1" applyBorder="1" applyAlignment="1" applyProtection="1">
      <alignment horizontal="center" vertical="center" wrapText="1"/>
      <protection hidden="1"/>
    </xf>
    <xf numFmtId="0" fontId="34" fillId="3" borderId="11" xfId="0" applyFont="1" applyFill="1" applyBorder="1" applyAlignment="1" applyProtection="1">
      <alignment horizontal="center" vertical="center" wrapText="1"/>
      <protection hidden="1"/>
    </xf>
    <xf numFmtId="0" fontId="11" fillId="3" borderId="1" xfId="0" applyFont="1" applyFill="1" applyBorder="1" applyProtection="1">
      <protection hidden="1"/>
    </xf>
    <xf numFmtId="0" fontId="11" fillId="3" borderId="1"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justify" vertical="center" wrapText="1"/>
      <protection hidden="1"/>
    </xf>
    <xf numFmtId="0" fontId="2" fillId="3" borderId="1" xfId="0" applyFont="1" applyFill="1" applyBorder="1" applyAlignment="1" applyProtection="1">
      <alignment horizontal="center" vertical="center" wrapText="1"/>
      <protection hidden="1"/>
    </xf>
    <xf numFmtId="0" fontId="37" fillId="8" borderId="1" xfId="0" applyFont="1" applyFill="1" applyBorder="1" applyAlignment="1" applyProtection="1">
      <alignment horizontal="center" vertical="center" wrapText="1"/>
      <protection hidden="1"/>
    </xf>
    <xf numFmtId="14" fontId="2" fillId="0" borderId="1" xfId="0" applyNumberFormat="1" applyFont="1" applyBorder="1" applyAlignment="1" applyProtection="1">
      <alignment horizontal="justify" vertical="center" wrapText="1"/>
      <protection hidden="1"/>
    </xf>
    <xf numFmtId="0" fontId="2" fillId="0" borderId="1" xfId="0" applyFont="1" applyBorder="1" applyAlignment="1" applyProtection="1">
      <alignment horizontal="justify" vertical="center" wrapText="1"/>
      <protection hidden="1"/>
    </xf>
    <xf numFmtId="0" fontId="2" fillId="3" borderId="6" xfId="0" applyFont="1" applyFill="1" applyBorder="1" applyAlignment="1" applyProtection="1">
      <alignment horizontal="center" vertical="center" wrapText="1"/>
      <protection hidden="1"/>
    </xf>
    <xf numFmtId="0" fontId="37" fillId="8" borderId="6" xfId="0" applyFont="1" applyFill="1" applyBorder="1" applyAlignment="1" applyProtection="1">
      <alignment horizontal="center" vertical="center" wrapText="1"/>
      <protection hidden="1"/>
    </xf>
    <xf numFmtId="0" fontId="36" fillId="32" borderId="1" xfId="0" applyFont="1" applyFill="1" applyBorder="1" applyAlignment="1">
      <alignment vertical="center"/>
    </xf>
    <xf numFmtId="0" fontId="38" fillId="32" borderId="11" xfId="0" applyFont="1" applyFill="1" applyBorder="1" applyAlignment="1" applyProtection="1">
      <alignment horizontal="center" vertical="center" wrapText="1"/>
      <protection hidden="1"/>
    </xf>
    <xf numFmtId="0" fontId="36" fillId="32" borderId="11" xfId="0" applyFont="1" applyFill="1" applyBorder="1" applyAlignment="1" applyProtection="1">
      <alignment horizontal="center" vertical="center" wrapText="1"/>
      <protection hidden="1"/>
    </xf>
    <xf numFmtId="0" fontId="11" fillId="8" borderId="0" xfId="0" applyFont="1" applyFill="1" applyProtection="1">
      <protection hidden="1"/>
    </xf>
    <xf numFmtId="0" fontId="39" fillId="8" borderId="0" xfId="0" applyFont="1" applyFill="1" applyAlignment="1" applyProtection="1">
      <alignment horizontal="center"/>
      <protection hidden="1"/>
    </xf>
    <xf numFmtId="0" fontId="39" fillId="8" borderId="0" xfId="0" applyFont="1" applyFill="1" applyAlignment="1" applyProtection="1">
      <alignment horizontal="center" vertical="center"/>
      <protection hidden="1"/>
    </xf>
    <xf numFmtId="0" fontId="41" fillId="0" borderId="1" xfId="0" applyFont="1" applyFill="1" applyBorder="1" applyAlignment="1" applyProtection="1">
      <alignment horizontal="center" vertical="center"/>
      <protection hidden="1"/>
    </xf>
    <xf numFmtId="0" fontId="41" fillId="0" borderId="0" xfId="0" applyFont="1"/>
    <xf numFmtId="0" fontId="11" fillId="0" borderId="0" xfId="0" applyFont="1"/>
    <xf numFmtId="0" fontId="42" fillId="0" borderId="1" xfId="0" applyFont="1" applyFill="1" applyBorder="1" applyAlignment="1" applyProtection="1">
      <alignment vertical="center"/>
      <protection hidden="1"/>
    </xf>
    <xf numFmtId="0" fontId="11" fillId="8" borderId="0" xfId="0" applyFont="1" applyFill="1" applyAlignment="1" applyProtection="1">
      <alignment horizontal="center" vertical="center"/>
      <protection hidden="1"/>
    </xf>
    <xf numFmtId="0" fontId="11" fillId="0" borderId="0" xfId="0" applyFont="1" applyAlignment="1" applyProtection="1">
      <alignment horizontal="center" vertical="center"/>
      <protection hidden="1"/>
    </xf>
    <xf numFmtId="0" fontId="40" fillId="0" borderId="1" xfId="0" applyFont="1" applyFill="1" applyBorder="1" applyAlignment="1" applyProtection="1">
      <alignment horizontal="center" vertical="center" wrapText="1"/>
      <protection locked="0" hidden="1"/>
    </xf>
    <xf numFmtId="0" fontId="35" fillId="0" borderId="1"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32" fillId="0" borderId="0" xfId="0" applyFont="1" applyBorder="1" applyAlignment="1" applyProtection="1">
      <alignment vertical="top"/>
      <protection hidden="1"/>
    </xf>
    <xf numFmtId="0" fontId="44" fillId="0" borderId="1" xfId="0" applyFont="1" applyFill="1" applyBorder="1" applyAlignment="1" applyProtection="1">
      <alignment vertical="center" wrapText="1"/>
      <protection hidden="1"/>
    </xf>
    <xf numFmtId="0" fontId="2" fillId="8" borderId="1" xfId="0" applyFont="1" applyFill="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0" fontId="45" fillId="0" borderId="1" xfId="2"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1" fillId="8" borderId="0" xfId="0" applyFont="1" applyFill="1" applyAlignment="1" applyProtection="1">
      <alignment horizontal="center" vertical="center" wrapText="1"/>
      <protection locked="0"/>
    </xf>
    <xf numFmtId="0" fontId="39" fillId="8" borderId="0" xfId="0" applyFont="1" applyFill="1" applyAlignment="1" applyProtection="1">
      <alignment horizontal="center" vertical="center" wrapText="1"/>
      <protection locked="0"/>
    </xf>
    <xf numFmtId="0" fontId="39" fillId="8" borderId="0" xfId="0" applyFont="1" applyFill="1" applyAlignment="1" applyProtection="1">
      <alignment horizontal="center" vertical="center" wrapText="1"/>
    </xf>
    <xf numFmtId="0" fontId="11" fillId="0" borderId="0" xfId="0" applyFont="1" applyBorder="1" applyProtection="1">
      <protection hidden="1"/>
    </xf>
    <xf numFmtId="0" fontId="11" fillId="0" borderId="23" xfId="0" applyFont="1" applyBorder="1" applyProtection="1">
      <protection hidden="1"/>
    </xf>
    <xf numFmtId="0" fontId="11" fillId="0" borderId="0" xfId="0" applyFont="1" applyProtection="1">
      <protection locked="0" hidden="1"/>
    </xf>
    <xf numFmtId="4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1" fillId="0" borderId="1" xfId="0" applyFont="1" applyBorder="1" applyAlignment="1" applyProtection="1">
      <alignment horizontal="justify" vertical="center" wrapText="1"/>
      <protection locked="0" hidden="1"/>
    </xf>
    <xf numFmtId="0" fontId="2" fillId="0" borderId="1" xfId="0" applyFont="1" applyBorder="1" applyAlignment="1" applyProtection="1">
      <alignment horizontal="justify" vertical="center" wrapText="1"/>
      <protection locked="0"/>
    </xf>
    <xf numFmtId="0" fontId="42" fillId="0" borderId="1" xfId="0" applyFont="1" applyBorder="1" applyAlignment="1" applyProtection="1">
      <alignment vertical="center"/>
      <protection hidden="1"/>
    </xf>
    <xf numFmtId="0" fontId="41" fillId="0" borderId="1" xfId="0" applyFont="1" applyBorder="1" applyAlignment="1" applyProtection="1">
      <alignment horizontal="center" vertical="center"/>
      <protection hidden="1"/>
    </xf>
    <xf numFmtId="0" fontId="32" fillId="0" borderId="0" xfId="0" applyFont="1" applyAlignment="1" applyProtection="1">
      <alignment vertical="top"/>
      <protection hidden="1"/>
    </xf>
    <xf numFmtId="0" fontId="44" fillId="0" borderId="1" xfId="0" applyFont="1" applyBorder="1" applyAlignment="1" applyProtection="1">
      <alignment vertical="center" wrapText="1"/>
      <protection hidden="1"/>
    </xf>
    <xf numFmtId="0" fontId="12" fillId="0" borderId="10" xfId="0" applyFont="1" applyBorder="1" applyAlignment="1" applyProtection="1">
      <alignment horizontal="center" vertical="center" wrapText="1"/>
      <protection hidden="1"/>
    </xf>
    <xf numFmtId="0" fontId="39" fillId="8" borderId="0" xfId="0" applyFont="1" applyFill="1" applyAlignment="1">
      <alignment horizontal="center" vertical="center" wrapText="1"/>
    </xf>
    <xf numFmtId="0" fontId="40" fillId="0" borderId="1" xfId="0" applyFont="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justify" vertical="center"/>
      <protection locked="0"/>
    </xf>
    <xf numFmtId="0" fontId="11" fillId="3" borderId="1" xfId="0" applyFont="1" applyFill="1" applyBorder="1" applyAlignment="1" applyProtection="1">
      <alignment horizontal="center" vertical="center"/>
      <protection hidden="1"/>
    </xf>
    <xf numFmtId="0" fontId="2" fillId="0" borderId="1" xfId="0" applyFont="1" applyBorder="1" applyAlignment="1" applyProtection="1">
      <alignment horizontal="center" wrapText="1"/>
      <protection locked="0"/>
    </xf>
    <xf numFmtId="3" fontId="2" fillId="0" borderId="1" xfId="0" applyNumberFormat="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168" fontId="2" fillId="0" borderId="1" xfId="0" applyNumberFormat="1" applyFont="1" applyBorder="1" applyAlignment="1" applyProtection="1">
      <alignment horizontal="center" vertical="center" wrapText="1"/>
      <protection locked="0"/>
    </xf>
    <xf numFmtId="0" fontId="47" fillId="0" borderId="0" xfId="0" applyFont="1" applyAlignment="1" applyProtection="1">
      <alignment horizontal="justify" vertical="center"/>
      <protection locked="0"/>
    </xf>
    <xf numFmtId="9" fontId="2" fillId="0" borderId="1" xfId="91" applyFont="1" applyFill="1" applyBorder="1" applyAlignment="1" applyProtection="1">
      <alignment horizontal="center" vertical="center" wrapText="1"/>
      <protection locked="0"/>
    </xf>
    <xf numFmtId="9" fontId="1" fillId="0" borderId="1" xfId="91" applyFont="1" applyFill="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hidden="1"/>
    </xf>
    <xf numFmtId="0" fontId="12" fillId="0" borderId="13"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8" borderId="6" xfId="0" applyFont="1" applyFill="1" applyBorder="1" applyAlignment="1" applyProtection="1">
      <alignment horizontal="center" vertical="center" wrapText="1"/>
      <protection hidden="1"/>
    </xf>
    <xf numFmtId="0" fontId="12" fillId="30" borderId="9" xfId="0" applyFont="1" applyFill="1" applyBorder="1" applyAlignment="1" applyProtection="1">
      <alignment horizontal="center" vertical="center" wrapText="1"/>
      <protection hidden="1"/>
    </xf>
    <xf numFmtId="0" fontId="34" fillId="3" borderId="1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0" borderId="1" xfId="0" applyFont="1" applyFill="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33" borderId="6" xfId="0" applyFont="1" applyFill="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11" fillId="0" borderId="1" xfId="0" applyFont="1" applyBorder="1" applyAlignment="1" applyProtection="1">
      <alignment horizontal="justify" vertical="top" wrapText="1"/>
      <protection locked="0" hidden="1"/>
    </xf>
    <xf numFmtId="0" fontId="2" fillId="0" borderId="1" xfId="0" applyFont="1" applyBorder="1" applyAlignment="1" applyProtection="1">
      <alignment horizontal="justify" vertical="top" wrapText="1"/>
      <protection locked="0" hidden="1"/>
    </xf>
    <xf numFmtId="9" fontId="2" fillId="0" borderId="1" xfId="0" applyNumberFormat="1" applyFont="1" applyBorder="1" applyAlignment="1" applyProtection="1">
      <alignment horizontal="justify" vertical="center" wrapText="1"/>
      <protection locked="0" hidden="1"/>
    </xf>
    <xf numFmtId="0" fontId="2" fillId="0" borderId="1" xfId="0" applyFont="1" applyFill="1" applyBorder="1" applyAlignment="1" applyProtection="1">
      <alignment horizontal="justify" vertical="center" wrapText="1"/>
      <protection locked="0"/>
    </xf>
    <xf numFmtId="0" fontId="11" fillId="0" borderId="0" xfId="0" applyFont="1" applyProtection="1"/>
    <xf numFmtId="0" fontId="2"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horizontal="justify" vertical="center" wrapText="1"/>
      <protection locked="0" hidden="1"/>
    </xf>
    <xf numFmtId="0" fontId="11" fillId="0" borderId="1" xfId="0" applyFont="1" applyBorder="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protection locked="0" hidden="1"/>
    </xf>
    <xf numFmtId="9" fontId="2" fillId="0" borderId="1" xfId="0" applyNumberFormat="1" applyFont="1" applyFill="1" applyBorder="1" applyAlignment="1" applyProtection="1">
      <alignment horizontal="center" vertical="center" wrapText="1"/>
      <protection locked="0" hidden="1"/>
    </xf>
    <xf numFmtId="0" fontId="12" fillId="0" borderId="13"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8" borderId="6" xfId="0" applyFont="1" applyFill="1" applyBorder="1" applyAlignment="1" applyProtection="1">
      <alignment horizontal="center" vertical="center" wrapText="1"/>
      <protection hidden="1"/>
    </xf>
    <xf numFmtId="0" fontId="12" fillId="30" borderId="9" xfId="0" applyFont="1" applyFill="1" applyBorder="1" applyAlignment="1" applyProtection="1">
      <alignment horizontal="center" vertical="center" wrapText="1"/>
      <protection hidden="1"/>
    </xf>
    <xf numFmtId="0" fontId="34" fillId="3" borderId="1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0" borderId="1" xfId="0" applyFont="1" applyFill="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9" fontId="2" fillId="0" borderId="1" xfId="0" applyNumberFormat="1" applyFont="1" applyFill="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hidden="1"/>
    </xf>
    <xf numFmtId="0" fontId="49" fillId="0" borderId="1" xfId="0" applyFont="1" applyBorder="1" applyAlignment="1" applyProtection="1">
      <alignment vertical="center" wrapText="1"/>
      <protection locked="0" hidden="1"/>
    </xf>
    <xf numFmtId="0" fontId="49" fillId="0" borderId="1" xfId="0" applyFont="1" applyBorder="1" applyProtection="1">
      <protection locked="0" hidden="1"/>
    </xf>
    <xf numFmtId="0" fontId="49" fillId="0" borderId="1" xfId="0" applyFont="1" applyFill="1" applyBorder="1" applyAlignment="1" applyProtection="1">
      <alignment horizontal="justify" vertical="center" wrapText="1"/>
      <protection locked="0" hidden="1"/>
    </xf>
    <xf numFmtId="49" fontId="2" fillId="0" borderId="1" xfId="0" applyNumberFormat="1" applyFont="1" applyBorder="1" applyAlignment="1" applyProtection="1">
      <alignment horizontal="justify" vertical="center" wrapText="1"/>
      <protection locked="0" hidden="1"/>
    </xf>
    <xf numFmtId="49" fontId="2" fillId="34" borderId="1" xfId="0" applyNumberFormat="1" applyFont="1" applyFill="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protection locked="0" hidden="1"/>
    </xf>
    <xf numFmtId="0" fontId="11" fillId="0" borderId="1" xfId="0" applyFont="1" applyBorder="1" applyAlignment="1" applyProtection="1">
      <alignment horizontal="center" vertical="center"/>
      <protection locked="0" hidden="1"/>
    </xf>
    <xf numFmtId="49" fontId="2" fillId="0" borderId="1" xfId="0" applyNumberFormat="1" applyFont="1" applyBorder="1" applyAlignment="1" applyProtection="1">
      <alignment horizontal="center" vertical="center" wrapText="1"/>
      <protection locked="0" hidden="1"/>
    </xf>
    <xf numFmtId="0" fontId="1" fillId="34" borderId="1"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justify" vertical="center" wrapText="1"/>
      <protection locked="0" hidden="1"/>
    </xf>
    <xf numFmtId="49" fontId="2" fillId="34" borderId="1" xfId="0" applyNumberFormat="1" applyFont="1" applyFill="1" applyBorder="1" applyAlignment="1" applyProtection="1">
      <alignment horizontal="justify" vertical="center" wrapText="1"/>
      <protection locked="0" hidden="1"/>
    </xf>
    <xf numFmtId="0" fontId="35" fillId="0" borderId="1" xfId="0" applyFont="1" applyFill="1" applyBorder="1" applyAlignment="1" applyProtection="1">
      <alignment horizontal="center" vertical="center" wrapText="1"/>
      <protection locked="0" hidden="1"/>
    </xf>
    <xf numFmtId="0" fontId="12" fillId="0" borderId="13"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8" borderId="6" xfId="0" applyFont="1" applyFill="1" applyBorder="1" applyAlignment="1" applyProtection="1">
      <alignment horizontal="center" vertical="center" wrapText="1"/>
      <protection hidden="1"/>
    </xf>
    <xf numFmtId="0" fontId="12" fillId="30" borderId="9" xfId="0" applyFont="1" applyFill="1" applyBorder="1" applyAlignment="1" applyProtection="1">
      <alignment horizontal="center" vertical="center" wrapText="1"/>
      <protection hidden="1"/>
    </xf>
    <xf numFmtId="0" fontId="34" fillId="3" borderId="1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0" borderId="1" xfId="0" applyFont="1" applyFill="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38" fillId="32" borderId="11" xfId="0" applyFont="1" applyFill="1" applyBorder="1" applyAlignment="1" applyProtection="1">
      <alignment horizontal="center" vertical="top" wrapText="1"/>
      <protection hidden="1"/>
    </xf>
    <xf numFmtId="0" fontId="36" fillId="32" borderId="11" xfId="0" applyFont="1" applyFill="1" applyBorder="1" applyAlignment="1" applyProtection="1">
      <alignment horizontal="center" vertical="top" wrapText="1"/>
      <protection hidden="1"/>
    </xf>
    <xf numFmtId="0" fontId="2" fillId="8" borderId="1" xfId="0" applyFont="1" applyFill="1" applyBorder="1" applyAlignment="1" applyProtection="1">
      <alignment horizontal="center" vertical="top" wrapText="1"/>
      <protection locked="0"/>
    </xf>
    <xf numFmtId="0" fontId="1" fillId="8" borderId="1" xfId="0" applyFont="1" applyFill="1" applyBorder="1" applyAlignment="1" applyProtection="1">
      <alignment horizontal="center" vertical="top" wrapText="1"/>
      <protection locked="0"/>
    </xf>
    <xf numFmtId="0" fontId="11" fillId="8" borderId="0" xfId="0" applyFont="1" applyFill="1" applyAlignment="1" applyProtection="1">
      <alignment horizontal="center" vertical="top" wrapText="1"/>
      <protection locked="0"/>
    </xf>
    <xf numFmtId="0" fontId="11" fillId="0" borderId="1" xfId="0" applyFont="1" applyBorder="1" applyAlignment="1" applyProtection="1">
      <alignment vertical="top" wrapText="1"/>
      <protection locked="0" hidden="1"/>
    </xf>
    <xf numFmtId="0" fontId="46"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hidden="1"/>
    </xf>
    <xf numFmtId="0" fontId="11" fillId="0" borderId="1" xfId="0" applyFont="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34" borderId="1" xfId="0" applyFont="1" applyFill="1" applyBorder="1" applyAlignment="1" applyProtection="1">
      <alignment horizontal="center" vertical="center" wrapText="1"/>
      <protection locked="0" hidden="1"/>
    </xf>
    <xf numFmtId="9" fontId="2" fillId="0" borderId="1" xfId="91" applyFont="1" applyFill="1" applyBorder="1" applyAlignment="1" applyProtection="1">
      <alignment horizontal="center" vertical="center" wrapText="1"/>
      <protection locked="0" hidden="1"/>
    </xf>
    <xf numFmtId="0" fontId="2" fillId="7" borderId="2" xfId="0" applyFont="1" applyFill="1" applyBorder="1" applyAlignment="1" applyProtection="1">
      <alignment horizontal="center" vertical="center" wrapText="1"/>
      <protection hidden="1"/>
    </xf>
    <xf numFmtId="0" fontId="2" fillId="7" borderId="12"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top" wrapText="1"/>
      <protection locked="0" hidden="1"/>
    </xf>
    <xf numFmtId="0" fontId="50" fillId="0" borderId="1" xfId="0" applyFont="1" applyFill="1" applyBorder="1" applyAlignment="1" applyProtection="1">
      <alignment horizontal="left" vertical="top" wrapText="1"/>
      <protection locked="0"/>
    </xf>
    <xf numFmtId="0" fontId="50" fillId="0" borderId="1" xfId="0" applyFont="1" applyFill="1" applyBorder="1" applyAlignment="1" applyProtection="1">
      <alignment vertical="top" wrapText="1"/>
      <protection locked="0"/>
    </xf>
    <xf numFmtId="0" fontId="2" fillId="0" borderId="11" xfId="0" applyFont="1" applyFill="1" applyBorder="1" applyAlignment="1" applyProtection="1">
      <alignment vertical="center" wrapText="1"/>
      <protection locked="0" hidden="1"/>
    </xf>
    <xf numFmtId="0" fontId="49" fillId="0" borderId="1" xfId="0" applyFont="1" applyFill="1" applyBorder="1" applyAlignment="1" applyProtection="1">
      <alignment horizontal="center" vertical="center" wrapText="1"/>
      <protection locked="0" hidden="1"/>
    </xf>
    <xf numFmtId="0" fontId="2" fillId="0" borderId="1" xfId="0" applyFont="1" applyFill="1" applyBorder="1" applyAlignment="1" applyProtection="1">
      <alignment vertical="center" wrapText="1"/>
      <protection locked="0" hidden="1"/>
    </xf>
    <xf numFmtId="0" fontId="50" fillId="0" borderId="1" xfId="0" applyFont="1" applyFill="1" applyBorder="1" applyAlignment="1" applyProtection="1">
      <alignment horizontal="left" vertical="top" wrapText="1"/>
    </xf>
    <xf numFmtId="0" fontId="2" fillId="7" borderId="22" xfId="0" applyFont="1" applyFill="1" applyBorder="1" applyAlignment="1" applyProtection="1">
      <alignment horizontal="center" vertical="center" wrapText="1"/>
      <protection hidden="1"/>
    </xf>
    <xf numFmtId="0" fontId="2" fillId="7" borderId="13"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center" vertical="top" wrapText="1"/>
      <protection locked="0"/>
    </xf>
    <xf numFmtId="0" fontId="2" fillId="0" borderId="11" xfId="0" applyFont="1" applyFill="1" applyBorder="1" applyAlignment="1" applyProtection="1">
      <alignment vertical="top" wrapText="1"/>
      <protection locked="0" hidden="1"/>
    </xf>
    <xf numFmtId="0" fontId="2" fillId="0" borderId="1" xfId="0" applyFont="1" applyFill="1" applyBorder="1" applyAlignment="1" applyProtection="1">
      <alignment horizontal="justify" vertical="top" wrapText="1"/>
      <protection locked="0" hidden="1"/>
    </xf>
    <xf numFmtId="0" fontId="2" fillId="0" borderId="11" xfId="0" applyFont="1" applyFill="1" applyBorder="1" applyAlignment="1" applyProtection="1">
      <alignment horizontal="center" vertical="top" wrapText="1"/>
      <protection locked="0" hidden="1"/>
    </xf>
    <xf numFmtId="0" fontId="2" fillId="0" borderId="11" xfId="0" applyFont="1" applyFill="1" applyBorder="1" applyAlignment="1" applyProtection="1">
      <alignment horizontal="center" vertical="center" wrapText="1"/>
      <protection locked="0" hidden="1"/>
    </xf>
    <xf numFmtId="0" fontId="11" fillId="0" borderId="1" xfId="0" applyFont="1" applyBorder="1" applyAlignment="1" applyProtection="1">
      <alignment vertical="top" wrapText="1"/>
      <protection locked="0"/>
    </xf>
    <xf numFmtId="0" fontId="46" fillId="0" borderId="1"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2" fillId="0" borderId="11" xfId="0" applyFont="1" applyBorder="1" applyAlignment="1" applyProtection="1">
      <alignment vertical="top" wrapText="1"/>
      <protection locked="0" hidden="1"/>
    </xf>
    <xf numFmtId="0" fontId="11" fillId="0" borderId="0" xfId="0" applyFont="1" applyAlignment="1" applyProtection="1">
      <alignment vertical="top"/>
      <protection hidden="1"/>
    </xf>
    <xf numFmtId="0" fontId="0" fillId="0" borderId="0" xfId="0"/>
    <xf numFmtId="0" fontId="11" fillId="0" borderId="0" xfId="0" applyFont="1" applyProtection="1">
      <protection hidden="1"/>
    </xf>
    <xf numFmtId="0" fontId="12" fillId="0" borderId="10"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center" vertical="center" wrapText="1"/>
      <protection hidden="1"/>
    </xf>
    <xf numFmtId="0" fontId="12" fillId="30" borderId="1" xfId="0" applyFont="1" applyFill="1" applyBorder="1" applyAlignment="1" applyProtection="1">
      <alignment horizontal="center" vertical="center" wrapText="1"/>
      <protection hidden="1"/>
    </xf>
    <xf numFmtId="0" fontId="12" fillId="8" borderId="6" xfId="0" applyFont="1" applyFill="1" applyBorder="1" applyAlignment="1" applyProtection="1">
      <alignment horizontal="center" vertical="center" wrapText="1"/>
      <protection hidden="1"/>
    </xf>
    <xf numFmtId="0" fontId="12" fillId="30" borderId="9" xfId="0" applyFont="1" applyFill="1" applyBorder="1" applyAlignment="1" applyProtection="1">
      <alignment horizontal="center" vertical="center" wrapText="1"/>
      <protection hidden="1"/>
    </xf>
    <xf numFmtId="0" fontId="34" fillId="3" borderId="11" xfId="0" applyFont="1" applyFill="1" applyBorder="1" applyAlignment="1" applyProtection="1">
      <alignment horizontal="center" vertical="center" wrapText="1"/>
      <protection hidden="1"/>
    </xf>
    <xf numFmtId="0" fontId="11" fillId="3" borderId="1" xfId="0" applyFont="1" applyFill="1" applyBorder="1" applyProtection="1">
      <protection hidden="1"/>
    </xf>
    <xf numFmtId="0" fontId="11" fillId="3" borderId="1"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justify" vertical="center" wrapText="1"/>
      <protection hidden="1"/>
    </xf>
    <xf numFmtId="0" fontId="2" fillId="3" borderId="1" xfId="0" applyFont="1" applyFill="1" applyBorder="1" applyAlignment="1" applyProtection="1">
      <alignment horizontal="center" vertical="center" wrapText="1"/>
      <protection hidden="1"/>
    </xf>
    <xf numFmtId="0" fontId="37" fillId="8" borderId="1" xfId="0" applyFont="1" applyFill="1" applyBorder="1" applyAlignment="1" applyProtection="1">
      <alignment horizontal="center" vertical="center" wrapText="1"/>
      <protection hidden="1"/>
    </xf>
    <xf numFmtId="14" fontId="2" fillId="0" borderId="1" xfId="0" applyNumberFormat="1" applyFont="1" applyBorder="1" applyAlignment="1" applyProtection="1">
      <alignment horizontal="justify" vertical="center" wrapText="1"/>
      <protection hidden="1"/>
    </xf>
    <xf numFmtId="0" fontId="2" fillId="0" borderId="1" xfId="0" applyFont="1" applyBorder="1" applyAlignment="1" applyProtection="1">
      <alignment horizontal="justify" vertical="center" wrapText="1"/>
      <protection hidden="1"/>
    </xf>
    <xf numFmtId="0" fontId="2" fillId="3" borderId="6" xfId="0" applyFont="1" applyFill="1" applyBorder="1" applyAlignment="1" applyProtection="1">
      <alignment horizontal="center" vertical="center" wrapText="1"/>
      <protection hidden="1"/>
    </xf>
    <xf numFmtId="0" fontId="37" fillId="8" borderId="6" xfId="0" applyFont="1" applyFill="1" applyBorder="1" applyAlignment="1" applyProtection="1">
      <alignment horizontal="center" vertical="center" wrapText="1"/>
      <protection hidden="1"/>
    </xf>
    <xf numFmtId="0" fontId="36" fillId="32" borderId="1" xfId="0" applyFont="1" applyFill="1" applyBorder="1" applyAlignment="1">
      <alignment vertical="center"/>
    </xf>
    <xf numFmtId="0" fontId="38" fillId="32" borderId="11" xfId="0" applyFont="1" applyFill="1" applyBorder="1" applyAlignment="1" applyProtection="1">
      <alignment horizontal="center" vertical="center" wrapText="1"/>
      <protection hidden="1"/>
    </xf>
    <xf numFmtId="0" fontId="36" fillId="32" borderId="1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protection hidden="1"/>
    </xf>
    <xf numFmtId="0" fontId="41" fillId="0" borderId="0" xfId="0" applyFont="1"/>
    <xf numFmtId="0" fontId="42" fillId="0" borderId="1" xfId="0" applyFont="1" applyFill="1" applyBorder="1" applyAlignment="1" applyProtection="1">
      <alignment vertical="center"/>
      <protection hidden="1"/>
    </xf>
    <xf numFmtId="0" fontId="35" fillId="0" borderId="1"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vertical="center"/>
      <protection hidden="1"/>
    </xf>
    <xf numFmtId="0" fontId="32" fillId="0" borderId="0" xfId="0" applyFont="1" applyBorder="1" applyAlignment="1" applyProtection="1">
      <alignment vertical="top"/>
      <protection hidden="1"/>
    </xf>
    <xf numFmtId="0" fontId="44" fillId="0" borderId="1" xfId="0" applyFont="1" applyFill="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1" fillId="8" borderId="0" xfId="0" applyFont="1" applyFill="1" applyAlignment="1" applyProtection="1">
      <alignment horizontal="center" vertical="center" wrapText="1"/>
      <protection locked="0"/>
    </xf>
    <xf numFmtId="0" fontId="39" fillId="8" borderId="0" xfId="0" applyFont="1" applyFill="1" applyAlignment="1" applyProtection="1">
      <alignment horizontal="center" vertical="center" wrapText="1"/>
      <protection locked="0"/>
    </xf>
    <xf numFmtId="0" fontId="39" fillId="8" borderId="0" xfId="0" applyFont="1" applyFill="1" applyAlignment="1" applyProtection="1">
      <alignment horizontal="center" vertical="center" wrapText="1"/>
    </xf>
    <xf numFmtId="0" fontId="11" fillId="0" borderId="0" xfId="0" applyFont="1" applyProtection="1"/>
    <xf numFmtId="10" fontId="2"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protection locked="0"/>
    </xf>
    <xf numFmtId="0" fontId="0" fillId="0" borderId="0" xfId="0"/>
    <xf numFmtId="0" fontId="11" fillId="0" borderId="0" xfId="0" applyFont="1" applyProtection="1">
      <protection hidden="1"/>
    </xf>
    <xf numFmtId="0" fontId="12" fillId="0" borderId="10"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center" vertical="center" wrapText="1"/>
      <protection hidden="1"/>
    </xf>
    <xf numFmtId="0" fontId="12" fillId="30" borderId="1" xfId="0" applyFont="1" applyFill="1" applyBorder="1" applyAlignment="1" applyProtection="1">
      <alignment horizontal="center" vertical="center" wrapText="1"/>
      <protection hidden="1"/>
    </xf>
    <xf numFmtId="0" fontId="12" fillId="8" borderId="6" xfId="0" applyFont="1" applyFill="1" applyBorder="1" applyAlignment="1" applyProtection="1">
      <alignment horizontal="center" vertical="center" wrapText="1"/>
      <protection hidden="1"/>
    </xf>
    <xf numFmtId="0" fontId="12" fillId="30" borderId="9" xfId="0" applyFont="1" applyFill="1" applyBorder="1" applyAlignment="1" applyProtection="1">
      <alignment horizontal="center" vertical="center" wrapText="1"/>
      <protection hidden="1"/>
    </xf>
    <xf numFmtId="0" fontId="34" fillId="3" borderId="11" xfId="0" applyFont="1" applyFill="1" applyBorder="1" applyAlignment="1" applyProtection="1">
      <alignment horizontal="center" vertical="center" wrapText="1"/>
      <protection hidden="1"/>
    </xf>
    <xf numFmtId="0" fontId="11" fillId="3" borderId="1" xfId="0" applyFont="1" applyFill="1" applyBorder="1" applyProtection="1">
      <protection hidden="1"/>
    </xf>
    <xf numFmtId="0" fontId="11" fillId="3" borderId="1"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justify" vertical="center" wrapText="1"/>
      <protection hidden="1"/>
    </xf>
    <xf numFmtId="0" fontId="2" fillId="3" borderId="1" xfId="0" applyFont="1" applyFill="1" applyBorder="1" applyAlignment="1" applyProtection="1">
      <alignment horizontal="center" vertical="center" wrapText="1"/>
      <protection hidden="1"/>
    </xf>
    <xf numFmtId="0" fontId="37" fillId="8" borderId="1" xfId="0" applyFont="1" applyFill="1" applyBorder="1" applyAlignment="1" applyProtection="1">
      <alignment horizontal="center" vertical="center" wrapText="1"/>
      <protection hidden="1"/>
    </xf>
    <xf numFmtId="14" fontId="2" fillId="0" borderId="1" xfId="0" applyNumberFormat="1" applyFont="1" applyBorder="1" applyAlignment="1" applyProtection="1">
      <alignment horizontal="justify" vertical="center" wrapText="1"/>
      <protection hidden="1"/>
    </xf>
    <xf numFmtId="0" fontId="2" fillId="0" borderId="1" xfId="0" applyFont="1" applyBorder="1" applyAlignment="1" applyProtection="1">
      <alignment horizontal="justify" vertical="center" wrapText="1"/>
      <protection hidden="1"/>
    </xf>
    <xf numFmtId="0" fontId="2" fillId="3" borderId="6" xfId="0" applyFont="1" applyFill="1" applyBorder="1" applyAlignment="1" applyProtection="1">
      <alignment horizontal="center" vertical="center" wrapText="1"/>
      <protection hidden="1"/>
    </xf>
    <xf numFmtId="0" fontId="36" fillId="32" borderId="1" xfId="0" applyFont="1" applyFill="1" applyBorder="1" applyAlignment="1">
      <alignment vertical="center"/>
    </xf>
    <xf numFmtId="0" fontId="38" fillId="32" borderId="11" xfId="0" applyFont="1" applyFill="1" applyBorder="1" applyAlignment="1" applyProtection="1">
      <alignment horizontal="center" vertical="center" wrapText="1"/>
      <protection hidden="1"/>
    </xf>
    <xf numFmtId="0" fontId="36" fillId="32" borderId="1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protection hidden="1"/>
    </xf>
    <xf numFmtId="0" fontId="41" fillId="0" borderId="0" xfId="0" applyFont="1"/>
    <xf numFmtId="0" fontId="42" fillId="0" borderId="1" xfId="0" applyFont="1" applyFill="1" applyBorder="1" applyAlignment="1" applyProtection="1">
      <alignment vertical="center"/>
      <protection hidden="1"/>
    </xf>
    <xf numFmtId="0" fontId="35" fillId="0" borderId="1"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32" fillId="0" borderId="0" xfId="0" applyFont="1" applyBorder="1" applyAlignment="1" applyProtection="1">
      <alignment vertical="top"/>
      <protection hidden="1"/>
    </xf>
    <xf numFmtId="0" fontId="44" fillId="0" borderId="1" xfId="0" applyFont="1" applyFill="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1" fillId="8" borderId="0" xfId="0" applyFont="1" applyFill="1" applyAlignment="1" applyProtection="1">
      <alignment horizontal="center" vertical="center" wrapText="1"/>
      <protection locked="0"/>
    </xf>
    <xf numFmtId="0" fontId="39" fillId="8" borderId="0" xfId="0" applyFont="1" applyFill="1" applyAlignment="1" applyProtection="1">
      <alignment horizontal="center" vertical="center" wrapText="1"/>
      <protection locked="0"/>
    </xf>
    <xf numFmtId="0" fontId="39" fillId="8" borderId="0" xfId="0" applyFont="1" applyFill="1" applyAlignment="1" applyProtection="1">
      <alignment horizontal="center" vertical="center" wrapText="1"/>
    </xf>
    <xf numFmtId="0" fontId="11" fillId="0" borderId="0" xfId="0" applyFont="1" applyProtection="1"/>
    <xf numFmtId="0" fontId="32" fillId="30" borderId="5" xfId="0" applyFont="1" applyFill="1" applyBorder="1" applyAlignment="1" applyProtection="1">
      <alignment horizontal="center" vertical="center" wrapText="1"/>
      <protection locked="0" hidden="1"/>
    </xf>
    <xf numFmtId="0" fontId="32" fillId="30" borderId="6" xfId="0" applyFont="1" applyFill="1" applyBorder="1" applyAlignment="1" applyProtection="1">
      <alignment horizontal="center" vertical="center" wrapText="1"/>
      <protection locked="0" hidden="1"/>
    </xf>
    <xf numFmtId="0" fontId="32" fillId="30" borderId="7" xfId="0" applyFont="1" applyFill="1" applyBorder="1" applyAlignment="1" applyProtection="1">
      <alignment horizontal="center" vertical="center" wrapText="1"/>
      <protection locked="0" hidden="1"/>
    </xf>
    <xf numFmtId="0" fontId="32" fillId="30" borderId="1" xfId="0" applyFont="1" applyFill="1" applyBorder="1" applyAlignment="1" applyProtection="1">
      <alignment horizontal="center"/>
      <protection hidden="1"/>
    </xf>
    <xf numFmtId="0" fontId="32" fillId="0" borderId="1" xfId="0" applyFont="1" applyBorder="1" applyAlignment="1" applyProtection="1">
      <alignment horizontal="center" vertical="center" wrapText="1"/>
      <protection hidden="1"/>
    </xf>
    <xf numFmtId="0" fontId="36" fillId="0" borderId="1" xfId="0" applyFont="1" applyBorder="1" applyAlignment="1" applyProtection="1">
      <alignment horizontal="left" vertical="top" wrapText="1"/>
      <protection hidden="1"/>
    </xf>
    <xf numFmtId="0" fontId="0" fillId="0" borderId="1" xfId="0" applyBorder="1" applyAlignment="1"/>
    <xf numFmtId="0" fontId="34" fillId="30" borderId="8" xfId="0" applyFont="1" applyFill="1" applyBorder="1" applyAlignment="1" applyProtection="1">
      <alignment horizontal="center" vertical="center" wrapText="1"/>
      <protection hidden="1"/>
    </xf>
    <xf numFmtId="0" fontId="34" fillId="30" borderId="9" xfId="0" applyFont="1" applyFill="1" applyBorder="1" applyAlignment="1" applyProtection="1">
      <alignment horizontal="center" vertical="center" wrapText="1"/>
      <protection hidden="1"/>
    </xf>
    <xf numFmtId="0" fontId="34" fillId="30" borderId="10" xfId="0" applyFont="1" applyFill="1" applyBorder="1" applyAlignment="1" applyProtection="1">
      <alignment horizontal="center" vertical="center" wrapText="1"/>
      <protection hidden="1"/>
    </xf>
    <xf numFmtId="0" fontId="34" fillId="31" borderId="5" xfId="0" applyFont="1" applyFill="1" applyBorder="1" applyAlignment="1" applyProtection="1">
      <alignment horizontal="center" vertical="center" wrapText="1"/>
      <protection hidden="1"/>
    </xf>
    <xf numFmtId="0" fontId="34" fillId="31" borderId="6" xfId="0" applyFont="1" applyFill="1" applyBorder="1" applyAlignment="1" applyProtection="1">
      <alignment horizontal="center" vertical="center" wrapText="1"/>
      <protection hidden="1"/>
    </xf>
    <xf numFmtId="0" fontId="34" fillId="31" borderId="7" xfId="0" applyFont="1" applyFill="1" applyBorder="1" applyAlignment="1" applyProtection="1">
      <alignment horizontal="center" vertical="center" wrapText="1"/>
      <protection hidden="1"/>
    </xf>
    <xf numFmtId="0" fontId="34" fillId="3" borderId="1" xfId="0" applyFont="1" applyFill="1" applyBorder="1" applyAlignment="1" applyProtection="1">
      <alignment horizontal="center" vertical="center" wrapText="1"/>
      <protection hidden="1"/>
    </xf>
    <xf numFmtId="0" fontId="34" fillId="30" borderId="1" xfId="0" applyFont="1" applyFill="1" applyBorder="1" applyAlignment="1" applyProtection="1">
      <alignment horizontal="center" vertical="center" wrapText="1"/>
      <protection hidden="1"/>
    </xf>
    <xf numFmtId="0" fontId="34" fillId="30" borderId="1" xfId="0" applyFont="1" applyFill="1" applyBorder="1" applyAlignment="1" applyProtection="1">
      <alignment horizontal="center" vertical="center"/>
      <protection hidden="1"/>
    </xf>
    <xf numFmtId="0" fontId="35" fillId="30" borderId="1" xfId="0" applyFont="1" applyFill="1" applyBorder="1" applyAlignment="1" applyProtection="1">
      <alignment horizontal="center" vertical="center" wrapText="1"/>
      <protection hidden="1"/>
    </xf>
    <xf numFmtId="0" fontId="32" fillId="30" borderId="5" xfId="0" applyFont="1" applyFill="1" applyBorder="1" applyAlignment="1" applyProtection="1">
      <alignment horizontal="center"/>
      <protection hidden="1"/>
    </xf>
    <xf numFmtId="0" fontId="32" fillId="30" borderId="6" xfId="0" applyFont="1" applyFill="1" applyBorder="1" applyAlignment="1" applyProtection="1">
      <alignment horizontal="center"/>
      <protection hidden="1"/>
    </xf>
    <xf numFmtId="0" fontId="32" fillId="30" borderId="7" xfId="0" applyFont="1" applyFill="1" applyBorder="1" applyAlignment="1" applyProtection="1">
      <alignment horizontal="center"/>
      <protection hidden="1"/>
    </xf>
    <xf numFmtId="0" fontId="36" fillId="0" borderId="1" xfId="0" applyFont="1" applyBorder="1" applyAlignment="1" applyProtection="1">
      <alignment horizontal="center" vertical="top" wrapText="1"/>
      <protection hidden="1"/>
    </xf>
    <xf numFmtId="0" fontId="32" fillId="0" borderId="11" xfId="0" applyFont="1" applyFill="1" applyBorder="1" applyAlignment="1" applyProtection="1">
      <alignment horizontal="center" vertical="center" wrapText="1"/>
      <protection hidden="1"/>
    </xf>
    <xf numFmtId="0" fontId="32" fillId="0" borderId="12" xfId="0" applyFont="1" applyFill="1" applyBorder="1" applyAlignment="1" applyProtection="1">
      <alignment horizontal="center" vertical="center" wrapText="1"/>
      <protection hidden="1"/>
    </xf>
    <xf numFmtId="0" fontId="32" fillId="0" borderId="13" xfId="0" applyFont="1" applyFill="1" applyBorder="1" applyAlignment="1" applyProtection="1">
      <alignment horizontal="center" vertical="center" wrapText="1"/>
      <protection hidden="1"/>
    </xf>
    <xf numFmtId="0" fontId="32" fillId="0" borderId="11" xfId="0" applyFont="1" applyBorder="1" applyAlignment="1" applyProtection="1">
      <alignment horizontal="center" vertical="center" wrapText="1"/>
      <protection hidden="1"/>
    </xf>
    <xf numFmtId="0" fontId="32" fillId="0" borderId="13" xfId="0" applyFont="1" applyBorder="1" applyAlignment="1" applyProtection="1">
      <alignment horizontal="center" vertical="center" wrapText="1"/>
      <protection hidden="1"/>
    </xf>
    <xf numFmtId="0" fontId="32" fillId="0" borderId="12" xfId="0" applyFont="1" applyBorder="1" applyAlignment="1" applyProtection="1">
      <alignment horizontal="center" vertical="center" wrapText="1"/>
      <protection hidden="1"/>
    </xf>
    <xf numFmtId="9" fontId="32" fillId="0" borderId="1" xfId="0" applyNumberFormat="1" applyFont="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30" borderId="2" xfId="0" applyFont="1" applyFill="1" applyBorder="1" applyAlignment="1" applyProtection="1">
      <alignment horizontal="center" vertical="center" wrapText="1"/>
      <protection hidden="1"/>
    </xf>
    <xf numFmtId="0" fontId="12" fillId="30" borderId="3" xfId="0" applyFont="1" applyFill="1" applyBorder="1" applyAlignment="1" applyProtection="1">
      <alignment horizontal="center" vertical="center" wrapText="1"/>
      <protection hidden="1"/>
    </xf>
    <xf numFmtId="0" fontId="12" fillId="30" borderId="4" xfId="0" applyFont="1" applyFill="1" applyBorder="1" applyAlignment="1" applyProtection="1">
      <alignment horizontal="center" vertical="center" wrapText="1"/>
      <protection hidden="1"/>
    </xf>
    <xf numFmtId="0" fontId="12" fillId="30" borderId="8" xfId="0" applyFont="1" applyFill="1" applyBorder="1" applyAlignment="1" applyProtection="1">
      <alignment horizontal="center" vertical="center" wrapText="1"/>
      <protection hidden="1"/>
    </xf>
    <xf numFmtId="0" fontId="12" fillId="30" borderId="9" xfId="0" applyFont="1" applyFill="1" applyBorder="1" applyAlignment="1" applyProtection="1">
      <alignment horizontal="center" vertical="center" wrapText="1"/>
      <protection hidden="1"/>
    </xf>
    <xf numFmtId="0" fontId="12" fillId="30" borderId="10" xfId="0" applyFont="1" applyFill="1" applyBorder="1" applyAlignment="1" applyProtection="1">
      <alignment horizontal="center" vertical="center" wrapText="1"/>
      <protection hidden="1"/>
    </xf>
    <xf numFmtId="0" fontId="12" fillId="30" borderId="5" xfId="0" applyFont="1" applyFill="1" applyBorder="1" applyAlignment="1" applyProtection="1">
      <alignment horizontal="center" vertical="center" wrapText="1"/>
      <protection hidden="1"/>
    </xf>
    <xf numFmtId="0" fontId="12" fillId="30" borderId="6" xfId="0" applyFont="1" applyFill="1" applyBorder="1" applyAlignment="1" applyProtection="1">
      <alignment horizontal="center" vertical="center" wrapText="1"/>
      <protection hidden="1"/>
    </xf>
    <xf numFmtId="0" fontId="12" fillId="30" borderId="7" xfId="0" applyFont="1" applyFill="1" applyBorder="1" applyAlignment="1" applyProtection="1">
      <alignment horizontal="center" vertical="center" wrapText="1"/>
      <protection hidden="1"/>
    </xf>
    <xf numFmtId="0" fontId="32" fillId="8" borderId="5" xfId="0" applyFont="1" applyFill="1" applyBorder="1" applyAlignment="1" applyProtection="1">
      <alignment horizontal="center" vertical="center" wrapText="1"/>
      <protection hidden="1"/>
    </xf>
    <xf numFmtId="0" fontId="32" fillId="8" borderId="6" xfId="0" applyFont="1" applyFill="1" applyBorder="1" applyAlignment="1" applyProtection="1">
      <alignment horizontal="center" vertical="center" wrapText="1"/>
      <protection hidden="1"/>
    </xf>
    <xf numFmtId="0" fontId="32" fillId="8" borderId="7" xfId="0" applyFont="1" applyFill="1" applyBorder="1" applyAlignment="1" applyProtection="1">
      <alignment horizontal="center" vertical="center" wrapText="1"/>
      <protection hidden="1"/>
    </xf>
    <xf numFmtId="0" fontId="31" fillId="0" borderId="11" xfId="2" applyFont="1" applyFill="1" applyBorder="1" applyAlignment="1" applyProtection="1">
      <alignment horizontal="center" vertical="center" wrapText="1"/>
      <protection hidden="1"/>
    </xf>
    <xf numFmtId="0" fontId="31" fillId="0" borderId="12" xfId="2" applyFont="1" applyFill="1" applyBorder="1" applyAlignment="1" applyProtection="1">
      <alignment horizontal="center" vertical="center" wrapText="1"/>
      <protection hidden="1"/>
    </xf>
    <xf numFmtId="0" fontId="31" fillId="0" borderId="13" xfId="2" applyFont="1" applyFill="1" applyBorder="1" applyAlignment="1" applyProtection="1">
      <alignment horizontal="center" vertical="center" wrapText="1"/>
      <protection hidden="1"/>
    </xf>
    <xf numFmtId="0" fontId="32" fillId="7" borderId="11" xfId="0" applyFont="1" applyFill="1" applyBorder="1" applyAlignment="1" applyProtection="1">
      <alignment horizontal="center" vertical="center" wrapText="1"/>
      <protection hidden="1"/>
    </xf>
    <xf numFmtId="0" fontId="32" fillId="7" borderId="12" xfId="0" applyFont="1" applyFill="1" applyBorder="1" applyAlignment="1" applyProtection="1">
      <alignment horizontal="center" vertical="center" wrapText="1"/>
      <protection hidden="1"/>
    </xf>
    <xf numFmtId="0" fontId="32" fillId="7" borderId="13" xfId="0" applyFont="1" applyFill="1" applyBorder="1" applyAlignment="1" applyProtection="1">
      <alignment horizontal="center" vertical="center" wrapText="1"/>
      <protection hidden="1"/>
    </xf>
    <xf numFmtId="14" fontId="32" fillId="0" borderId="11" xfId="0" applyNumberFormat="1" applyFont="1" applyBorder="1" applyAlignment="1" applyProtection="1">
      <alignment horizontal="center" vertical="center" wrapText="1"/>
      <protection hidden="1"/>
    </xf>
    <xf numFmtId="14" fontId="32" fillId="0" borderId="12" xfId="0" applyNumberFormat="1" applyFont="1" applyBorder="1" applyAlignment="1" applyProtection="1">
      <alignment horizontal="center" vertical="center" wrapText="1"/>
      <protection hidden="1"/>
    </xf>
    <xf numFmtId="14" fontId="32" fillId="0" borderId="13" xfId="0" applyNumberFormat="1" applyFont="1" applyBorder="1" applyAlignment="1" applyProtection="1">
      <alignment horizontal="center" vertical="center" wrapText="1"/>
      <protection hidden="1"/>
    </xf>
    <xf numFmtId="0" fontId="32" fillId="30" borderId="11" xfId="0" applyFont="1" applyFill="1" applyBorder="1" applyAlignment="1" applyProtection="1">
      <alignment horizontal="center" vertical="center" wrapText="1"/>
      <protection hidden="1"/>
    </xf>
    <xf numFmtId="0" fontId="32" fillId="30" borderId="12" xfId="0" applyFont="1" applyFill="1" applyBorder="1" applyAlignment="1" applyProtection="1">
      <alignment horizontal="center" vertical="center" wrapText="1"/>
      <protection hidden="1"/>
    </xf>
    <xf numFmtId="0" fontId="32" fillId="30" borderId="13" xfId="0" applyFont="1" applyFill="1" applyBorder="1" applyAlignment="1" applyProtection="1">
      <alignment horizontal="center" vertical="center" wrapText="1"/>
      <protection hidden="1"/>
    </xf>
    <xf numFmtId="0" fontId="11" fillId="0" borderId="2" xfId="0" applyFont="1" applyBorder="1" applyAlignment="1" applyProtection="1">
      <alignment horizontal="center"/>
      <protection hidden="1"/>
    </xf>
    <xf numFmtId="0" fontId="11" fillId="0" borderId="3"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11" fillId="0" borderId="8" xfId="0" applyFont="1" applyBorder="1" applyAlignment="1" applyProtection="1">
      <alignment horizontal="center"/>
      <protection hidden="1"/>
    </xf>
    <xf numFmtId="0" fontId="11" fillId="0" borderId="9" xfId="0" applyFont="1" applyBorder="1" applyAlignment="1" applyProtection="1">
      <alignment horizontal="center"/>
      <protection hidden="1"/>
    </xf>
    <xf numFmtId="0" fontId="11" fillId="0" borderId="10" xfId="0" applyFont="1" applyBorder="1" applyAlignment="1" applyProtection="1">
      <alignment horizont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30" fillId="0" borderId="5" xfId="0" applyFont="1" applyBorder="1" applyAlignment="1" applyProtection="1">
      <alignment horizontal="center" vertical="center"/>
      <protection hidden="1"/>
    </xf>
    <xf numFmtId="0" fontId="30" fillId="0" borderId="6" xfId="0" applyFont="1" applyBorder="1" applyAlignment="1" applyProtection="1">
      <alignment horizontal="center" vertical="center"/>
      <protection hidden="1"/>
    </xf>
    <xf numFmtId="0" fontId="30" fillId="0" borderId="7" xfId="0" applyFont="1" applyBorder="1" applyAlignment="1" applyProtection="1">
      <alignment horizontal="center" vertical="center"/>
      <protection hidden="1"/>
    </xf>
    <xf numFmtId="0" fontId="29" fillId="0" borderId="5" xfId="0" applyFont="1" applyFill="1" applyBorder="1" applyAlignment="1" applyProtection="1">
      <alignment horizontal="center" vertical="center" wrapText="1"/>
      <protection hidden="1"/>
    </xf>
    <xf numFmtId="0" fontId="29" fillId="0" borderId="6"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30" borderId="11" xfId="0" applyFont="1" applyFill="1" applyBorder="1" applyAlignment="1" applyProtection="1">
      <alignment horizontal="center" vertical="center" wrapText="1"/>
      <protection hidden="1"/>
    </xf>
    <xf numFmtId="0" fontId="12" fillId="30" borderId="13" xfId="0" applyFont="1" applyFill="1" applyBorder="1" applyAlignment="1" applyProtection="1">
      <alignment horizontal="center" vertical="center" wrapText="1"/>
      <protection hidden="1"/>
    </xf>
    <xf numFmtId="0" fontId="12" fillId="0" borderId="5"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center" vertical="center" wrapText="1"/>
      <protection hidden="1"/>
    </xf>
    <xf numFmtId="0" fontId="12" fillId="0" borderId="6"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12" fillId="8" borderId="5" xfId="0" applyFont="1" applyFill="1" applyBorder="1" applyAlignment="1" applyProtection="1">
      <alignment horizontal="center" vertical="center" wrapText="1"/>
      <protection hidden="1"/>
    </xf>
    <xf numFmtId="0" fontId="12" fillId="8" borderId="7" xfId="0" applyFont="1" applyFill="1" applyBorder="1" applyAlignment="1" applyProtection="1">
      <alignment horizontal="center" vertical="center" wrapText="1"/>
      <protection hidden="1"/>
    </xf>
    <xf numFmtId="0" fontId="12" fillId="30" borderId="12" xfId="0" applyFont="1" applyFill="1" applyBorder="1" applyAlignment="1" applyProtection="1">
      <alignment horizontal="center" vertical="center" wrapText="1"/>
      <protection hidden="1"/>
    </xf>
    <xf numFmtId="0" fontId="12" fillId="8" borderId="6" xfId="0" applyFont="1" applyFill="1" applyBorder="1" applyAlignment="1" applyProtection="1">
      <alignment horizontal="center" vertical="center" wrapText="1"/>
      <protection hidden="1"/>
    </xf>
    <xf numFmtId="0" fontId="33" fillId="0" borderId="3" xfId="0" applyFont="1" applyFill="1" applyBorder="1" applyAlignment="1" applyProtection="1">
      <alignment horizontal="center" vertical="top" wrapText="1"/>
      <protection hidden="1"/>
    </xf>
    <xf numFmtId="0" fontId="1" fillId="0" borderId="1" xfId="2"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1" fillId="30"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protection hidden="1"/>
    </xf>
    <xf numFmtId="0" fontId="12" fillId="30" borderId="22" xfId="0" applyFont="1" applyFill="1" applyBorder="1" applyAlignment="1" applyProtection="1">
      <alignment horizontal="center" vertical="center" wrapText="1"/>
      <protection hidden="1"/>
    </xf>
    <xf numFmtId="0" fontId="12" fillId="30" borderId="0" xfId="0" applyFont="1" applyFill="1" applyBorder="1" applyAlignment="1" applyProtection="1">
      <alignment horizontal="center" vertical="center" wrapText="1"/>
      <protection hidden="1"/>
    </xf>
    <xf numFmtId="0" fontId="12" fillId="30" borderId="23"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32" fillId="0" borderId="8" xfId="0" applyFont="1" applyBorder="1" applyAlignment="1" applyProtection="1">
      <alignment horizontal="center"/>
      <protection hidden="1"/>
    </xf>
    <xf numFmtId="0" fontId="32" fillId="0" borderId="9" xfId="0" applyFont="1" applyBorder="1" applyAlignment="1" applyProtection="1">
      <alignment horizontal="center"/>
      <protection hidden="1"/>
    </xf>
    <xf numFmtId="0" fontId="34" fillId="32" borderId="1" xfId="0" applyFont="1" applyFill="1" applyBorder="1" applyAlignment="1" applyProtection="1">
      <alignment horizontal="center" vertical="center" wrapText="1"/>
      <protection hidden="1"/>
    </xf>
    <xf numFmtId="0" fontId="36" fillId="32" borderId="1" xfId="0" applyFont="1" applyFill="1" applyBorder="1" applyAlignment="1">
      <alignment horizontal="center" vertical="center"/>
    </xf>
    <xf numFmtId="0" fontId="36" fillId="32" borderId="5" xfId="0" applyFont="1" applyFill="1" applyBorder="1" applyAlignment="1">
      <alignment horizontal="center" vertical="center"/>
    </xf>
    <xf numFmtId="0" fontId="36" fillId="32" borderId="6" xfId="0" applyFont="1" applyFill="1" applyBorder="1" applyAlignment="1">
      <alignment horizontal="center" vertical="center"/>
    </xf>
    <xf numFmtId="0" fontId="36" fillId="32" borderId="7" xfId="0" applyFont="1" applyFill="1" applyBorder="1" applyAlignment="1">
      <alignment horizontal="center" vertical="center"/>
    </xf>
    <xf numFmtId="0" fontId="34" fillId="3" borderId="11"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12" fillId="3" borderId="4" xfId="0" applyFont="1" applyFill="1" applyBorder="1" applyAlignment="1" applyProtection="1">
      <alignment horizontal="center" vertical="center" wrapText="1"/>
      <protection hidden="1"/>
    </xf>
    <xf numFmtId="0" fontId="12" fillId="30" borderId="1" xfId="0" applyFont="1" applyFill="1" applyBorder="1" applyAlignment="1" applyProtection="1">
      <alignment horizontal="center" vertical="center" wrapText="1"/>
      <protection hidden="1"/>
    </xf>
    <xf numFmtId="0" fontId="43" fillId="0" borderId="5" xfId="0" applyFont="1" applyBorder="1" applyAlignment="1" applyProtection="1">
      <alignment horizontal="center" vertical="center"/>
      <protection hidden="1"/>
    </xf>
    <xf numFmtId="0" fontId="43" fillId="0" borderId="6" xfId="0" applyFont="1" applyBorder="1" applyAlignment="1" applyProtection="1">
      <alignment horizontal="center" vertical="center"/>
      <protection hidden="1"/>
    </xf>
    <xf numFmtId="0" fontId="41" fillId="0" borderId="1" xfId="0" applyFont="1" applyBorder="1" applyAlignment="1" applyProtection="1">
      <alignment horizontal="center"/>
      <protection hidden="1"/>
    </xf>
    <xf numFmtId="0" fontId="42" fillId="0" borderId="1" xfId="0" applyFont="1" applyBorder="1" applyAlignment="1" applyProtection="1">
      <alignment horizontal="center" vertical="center"/>
      <protection hidden="1"/>
    </xf>
    <xf numFmtId="0" fontId="41" fillId="0" borderId="5" xfId="0" applyFont="1" applyBorder="1" applyAlignment="1" applyProtection="1">
      <alignment horizontal="center" vertical="center"/>
      <protection hidden="1"/>
    </xf>
    <xf numFmtId="0" fontId="41" fillId="0" borderId="6" xfId="0" applyFont="1" applyBorder="1" applyAlignment="1" applyProtection="1">
      <alignment horizontal="center" vertical="center"/>
      <protection hidden="1"/>
    </xf>
    <xf numFmtId="0" fontId="41" fillId="0" borderId="7" xfId="0" applyFont="1" applyBorder="1" applyAlignment="1" applyProtection="1">
      <alignment horizontal="center" vertical="center"/>
      <protection hidden="1"/>
    </xf>
    <xf numFmtId="0" fontId="32" fillId="0" borderId="5" xfId="0" applyFont="1" applyBorder="1" applyAlignment="1" applyProtection="1">
      <alignment horizontal="center" vertical="top"/>
      <protection hidden="1"/>
    </xf>
    <xf numFmtId="0" fontId="32" fillId="0" borderId="6" xfId="0" applyFont="1" applyBorder="1" applyAlignment="1" applyProtection="1">
      <alignment horizontal="center" vertical="top"/>
      <protection hidden="1"/>
    </xf>
    <xf numFmtId="0" fontId="44" fillId="0" borderId="5" xfId="0" applyFont="1" applyFill="1" applyBorder="1" applyAlignment="1" applyProtection="1">
      <alignment horizontal="center" vertical="center" wrapText="1"/>
      <protection hidden="1"/>
    </xf>
    <xf numFmtId="0" fontId="44" fillId="0" borderId="6" xfId="0" applyFont="1" applyFill="1" applyBorder="1" applyAlignment="1" applyProtection="1">
      <alignment horizontal="center" vertical="center" wrapText="1"/>
      <protection hidden="1"/>
    </xf>
    <xf numFmtId="0" fontId="44" fillId="0" borderId="7" xfId="0" applyFont="1" applyFill="1" applyBorder="1" applyAlignment="1" applyProtection="1">
      <alignment horizontal="center" vertical="center" wrapText="1"/>
      <protection hidden="1"/>
    </xf>
    <xf numFmtId="0" fontId="32" fillId="0" borderId="5" xfId="0" applyFont="1" applyBorder="1" applyAlignment="1" applyProtection="1">
      <alignment horizontal="right" vertical="top"/>
      <protection hidden="1"/>
    </xf>
    <xf numFmtId="0" fontId="32" fillId="0" borderId="6" xfId="0" applyFont="1" applyBorder="1" applyAlignment="1" applyProtection="1">
      <alignment horizontal="right" vertical="top"/>
      <protection hidden="1"/>
    </xf>
    <xf numFmtId="0" fontId="44" fillId="0" borderId="5" xfId="0" applyFont="1" applyBorder="1" applyAlignment="1" applyProtection="1">
      <alignment horizontal="center" vertical="center" wrapText="1"/>
      <protection hidden="1"/>
    </xf>
    <xf numFmtId="0" fontId="44" fillId="0" borderId="6" xfId="0" applyFont="1" applyBorder="1" applyAlignment="1" applyProtection="1">
      <alignment horizontal="center" vertical="center" wrapText="1"/>
      <protection hidden="1"/>
    </xf>
    <xf numFmtId="0" fontId="44" fillId="0" borderId="7" xfId="0" applyFont="1" applyBorder="1" applyAlignment="1" applyProtection="1">
      <alignment horizontal="center" vertical="center" wrapText="1"/>
      <protection hidden="1"/>
    </xf>
    <xf numFmtId="0" fontId="12" fillId="30" borderId="0" xfId="0" applyFont="1" applyFill="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1"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2" fillId="8" borderId="5" xfId="0" applyFont="1" applyFill="1" applyBorder="1" applyAlignment="1" applyProtection="1">
      <alignment horizontal="center" vertical="center" wrapText="1"/>
      <protection hidden="1"/>
    </xf>
    <xf numFmtId="0" fontId="2" fillId="8" borderId="6" xfId="0" applyFont="1" applyFill="1" applyBorder="1" applyAlignment="1" applyProtection="1">
      <alignment horizontal="center" vertical="center" wrapText="1"/>
      <protection hidden="1"/>
    </xf>
    <xf numFmtId="0" fontId="2" fillId="8" borderId="7" xfId="0" applyFont="1" applyFill="1" applyBorder="1" applyAlignment="1" applyProtection="1">
      <alignment horizontal="center" vertical="center" wrapText="1"/>
      <protection hidden="1"/>
    </xf>
    <xf numFmtId="0" fontId="2" fillId="33" borderId="5" xfId="0" applyFont="1" applyFill="1" applyBorder="1" applyAlignment="1" applyProtection="1">
      <alignment horizontal="center" vertical="center" wrapText="1"/>
      <protection hidden="1"/>
    </xf>
    <xf numFmtId="0" fontId="2" fillId="33" borderId="6" xfId="0" applyFont="1" applyFill="1" applyBorder="1" applyAlignment="1" applyProtection="1">
      <alignment horizontal="center" vertical="center" wrapText="1"/>
      <protection hidden="1"/>
    </xf>
    <xf numFmtId="0" fontId="2" fillId="33" borderId="7" xfId="0" applyFont="1" applyFill="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9" fontId="2" fillId="0" borderId="11" xfId="91" applyFont="1" applyFill="1" applyBorder="1" applyAlignment="1" applyProtection="1">
      <alignment horizontal="center" vertical="center" wrapText="1"/>
      <protection locked="0"/>
    </xf>
    <xf numFmtId="9" fontId="2" fillId="0" borderId="12" xfId="91" applyFont="1" applyFill="1" applyBorder="1" applyAlignment="1" applyProtection="1">
      <alignment horizontal="center" vertical="center" wrapText="1"/>
      <protection locked="0"/>
    </xf>
    <xf numFmtId="9" fontId="2" fillId="0" borderId="13" xfId="91" applyFont="1" applyFill="1" applyBorder="1" applyAlignment="1" applyProtection="1">
      <alignment horizontal="center" vertical="center" wrapText="1"/>
      <protection locked="0"/>
    </xf>
    <xf numFmtId="0" fontId="2" fillId="33" borderId="1" xfId="0" applyFont="1" applyFill="1" applyBorder="1" applyAlignment="1" applyProtection="1">
      <alignment horizontal="center" vertical="center" wrapText="1"/>
      <protection hidden="1"/>
    </xf>
    <xf numFmtId="0" fontId="49" fillId="0" borderId="11" xfId="0" applyFont="1" applyFill="1" applyBorder="1" applyAlignment="1" applyProtection="1">
      <alignment horizontal="center" vertical="center" wrapText="1"/>
      <protection locked="0" hidden="1"/>
    </xf>
    <xf numFmtId="0" fontId="49" fillId="0" borderId="12" xfId="0" applyFont="1" applyFill="1" applyBorder="1" applyAlignment="1" applyProtection="1">
      <alignment horizontal="center" vertical="center" wrapText="1"/>
      <protection locked="0" hidden="1"/>
    </xf>
    <xf numFmtId="0" fontId="49" fillId="0" borderId="13" xfId="0" applyFont="1" applyFill="1" applyBorder="1" applyAlignment="1" applyProtection="1">
      <alignment horizontal="center" vertical="center" wrapText="1"/>
      <protection locked="0" hidden="1"/>
    </xf>
    <xf numFmtId="0" fontId="49" fillId="0" borderId="11" xfId="0" applyFont="1" applyBorder="1" applyAlignment="1" applyProtection="1">
      <alignment horizontal="center" vertical="center" wrapText="1"/>
      <protection locked="0" hidden="1"/>
    </xf>
    <xf numFmtId="0" fontId="49" fillId="0" borderId="12" xfId="0" applyFont="1" applyBorder="1" applyAlignment="1" applyProtection="1">
      <alignment horizontal="center" vertical="center" wrapText="1"/>
      <protection locked="0" hidden="1"/>
    </xf>
    <xf numFmtId="0" fontId="49" fillId="0" borderId="13" xfId="0" applyFont="1" applyBorder="1" applyAlignment="1" applyProtection="1">
      <alignment horizontal="center" vertical="center" wrapText="1"/>
      <protection locked="0" hidden="1"/>
    </xf>
    <xf numFmtId="0" fontId="49" fillId="34" borderId="11" xfId="0" applyFont="1" applyFill="1" applyBorder="1" applyAlignment="1" applyProtection="1">
      <alignment horizontal="center" vertical="center" wrapText="1"/>
      <protection locked="0" hidden="1"/>
    </xf>
    <xf numFmtId="0" fontId="49" fillId="34" borderId="12" xfId="0" applyFont="1" applyFill="1" applyBorder="1" applyAlignment="1" applyProtection="1">
      <alignment horizontal="center" vertical="center" wrapText="1"/>
      <protection locked="0" hidden="1"/>
    </xf>
    <xf numFmtId="0" fontId="49" fillId="34" borderId="13" xfId="0" applyFont="1" applyFill="1" applyBorder="1" applyAlignment="1" applyProtection="1">
      <alignment horizontal="center" vertical="center" wrapText="1"/>
      <protection locked="0" hidden="1"/>
    </xf>
    <xf numFmtId="0" fontId="36" fillId="32" borderId="1" xfId="0" applyFont="1" applyFill="1" applyBorder="1" applyAlignment="1">
      <alignment horizontal="center" vertical="top"/>
    </xf>
    <xf numFmtId="0" fontId="36" fillId="32" borderId="5" xfId="0" applyFont="1" applyFill="1" applyBorder="1" applyAlignment="1">
      <alignment horizontal="center" vertical="top"/>
    </xf>
    <xf numFmtId="0" fontId="36" fillId="32" borderId="6" xfId="0" applyFont="1" applyFill="1" applyBorder="1" applyAlignment="1">
      <alignment horizontal="center" vertical="top"/>
    </xf>
    <xf numFmtId="0" fontId="36" fillId="32" borderId="7" xfId="0" applyFont="1" applyFill="1" applyBorder="1" applyAlignment="1">
      <alignment horizontal="center" vertical="top"/>
    </xf>
    <xf numFmtId="0" fontId="2" fillId="0" borderId="11" xfId="0" applyFont="1" applyBorder="1" applyAlignment="1" applyProtection="1">
      <alignment horizontal="center" vertical="center" wrapText="1"/>
      <protection locked="0" hidden="1"/>
    </xf>
    <xf numFmtId="0" fontId="2" fillId="0" borderId="13" xfId="0" applyFont="1" applyBorder="1" applyAlignment="1" applyProtection="1">
      <alignment horizontal="center" vertical="center" wrapText="1"/>
      <protection locked="0" hidden="1"/>
    </xf>
    <xf numFmtId="0" fontId="2" fillId="34" borderId="11" xfId="0" applyFont="1" applyFill="1" applyBorder="1" applyAlignment="1" applyProtection="1">
      <alignment horizontal="center" vertical="center" wrapText="1"/>
      <protection locked="0" hidden="1"/>
    </xf>
    <xf numFmtId="0" fontId="2" fillId="34" borderId="13" xfId="0" applyFont="1" applyFill="1" applyBorder="1" applyAlignment="1" applyProtection="1">
      <alignment horizontal="center" vertical="center" wrapText="1"/>
      <protection locked="0" hidden="1"/>
    </xf>
    <xf numFmtId="10" fontId="2" fillId="0" borderId="11" xfId="91" applyNumberFormat="1" applyFont="1" applyFill="1" applyBorder="1" applyAlignment="1" applyProtection="1">
      <alignment horizontal="center" vertical="center" wrapText="1"/>
      <protection locked="0" hidden="1"/>
    </xf>
    <xf numFmtId="10" fontId="2" fillId="0" borderId="13" xfId="91" applyNumberFormat="1" applyFont="1" applyFill="1" applyBorder="1" applyAlignment="1" applyProtection="1">
      <alignment horizontal="center" vertical="center" wrapText="1"/>
      <protection locked="0" hidden="1"/>
    </xf>
    <xf numFmtId="0" fontId="1" fillId="0" borderId="11" xfId="2" applyFont="1" applyFill="1" applyBorder="1" applyAlignment="1" applyProtection="1">
      <alignment horizontal="center" vertical="center" wrapText="1"/>
      <protection hidden="1"/>
    </xf>
    <xf numFmtId="0" fontId="1" fillId="0" borderId="12" xfId="2" applyFont="1" applyFill="1" applyBorder="1" applyAlignment="1" applyProtection="1">
      <alignment horizontal="center" vertical="center" wrapText="1"/>
      <protection hidden="1"/>
    </xf>
    <xf numFmtId="0" fontId="1" fillId="0" borderId="13" xfId="2" applyFont="1" applyFill="1" applyBorder="1" applyAlignment="1" applyProtection="1">
      <alignment horizontal="center" vertical="center" wrapText="1"/>
      <protection hidden="1"/>
    </xf>
    <xf numFmtId="0" fontId="2" fillId="7" borderId="11" xfId="0" applyFont="1" applyFill="1" applyBorder="1" applyAlignment="1" applyProtection="1">
      <alignment horizontal="center" vertical="center" wrapText="1"/>
      <protection hidden="1"/>
    </xf>
    <xf numFmtId="0" fontId="2" fillId="7" borderId="12" xfId="0" applyFont="1" applyFill="1" applyBorder="1" applyAlignment="1" applyProtection="1">
      <alignment horizontal="center" vertical="center" wrapText="1"/>
      <protection hidden="1"/>
    </xf>
    <xf numFmtId="0" fontId="2" fillId="7" borderId="13" xfId="0" applyFont="1" applyFill="1" applyBorder="1" applyAlignment="1" applyProtection="1">
      <alignment horizontal="center" vertical="center" wrapText="1"/>
      <protection hidden="1"/>
    </xf>
    <xf numFmtId="0" fontId="11" fillId="30" borderId="11" xfId="0" applyFont="1" applyFill="1" applyBorder="1" applyAlignment="1" applyProtection="1">
      <alignment horizontal="center" vertical="center" wrapText="1"/>
      <protection hidden="1"/>
    </xf>
    <xf numFmtId="0" fontId="11" fillId="30" borderId="12" xfId="0" applyFont="1" applyFill="1" applyBorder="1" applyAlignment="1" applyProtection="1">
      <alignment horizontal="center" vertical="center" wrapText="1"/>
      <protection hidden="1"/>
    </xf>
    <xf numFmtId="0" fontId="11" fillId="30" borderId="13" xfId="0" applyFont="1" applyFill="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49" fillId="0" borderId="1" xfId="0" applyFont="1" applyFill="1" applyBorder="1" applyAlignment="1" applyProtection="1">
      <alignment horizontal="center" vertical="center" wrapText="1"/>
      <protection locked="0" hidden="1"/>
    </xf>
    <xf numFmtId="0" fontId="2" fillId="0" borderId="11" xfId="0" applyFont="1" applyFill="1" applyBorder="1" applyAlignment="1" applyProtection="1">
      <alignment horizontal="center" vertical="top" wrapText="1"/>
      <protection locked="0" hidden="1"/>
    </xf>
    <xf numFmtId="0" fontId="2" fillId="0" borderId="13" xfId="0" applyFont="1" applyFill="1" applyBorder="1" applyAlignment="1" applyProtection="1">
      <alignment horizontal="center" vertical="top" wrapText="1"/>
      <protection locked="0" hidden="1"/>
    </xf>
    <xf numFmtId="0" fontId="2" fillId="0" borderId="11" xfId="0" applyFont="1" applyFill="1" applyBorder="1" applyAlignment="1" applyProtection="1">
      <alignment horizontal="center" vertical="center" wrapText="1"/>
      <protection locked="0" hidden="1"/>
    </xf>
    <xf numFmtId="0" fontId="2" fillId="0" borderId="13" xfId="0" applyFont="1" applyFill="1" applyBorder="1" applyAlignment="1" applyProtection="1">
      <alignment horizontal="center" vertical="center" wrapText="1"/>
      <protection locked="0" hidden="1"/>
    </xf>
    <xf numFmtId="9" fontId="2" fillId="0" borderId="11" xfId="91" applyFont="1" applyFill="1" applyBorder="1" applyAlignment="1" applyProtection="1">
      <alignment horizontal="center" vertical="center" wrapText="1"/>
      <protection locked="0" hidden="1"/>
    </xf>
    <xf numFmtId="9" fontId="2" fillId="0" borderId="13" xfId="91" applyFont="1" applyFill="1" applyBorder="1" applyAlignment="1" applyProtection="1">
      <alignment horizontal="center" vertical="center" wrapText="1"/>
      <protection locked="0" hidden="1"/>
    </xf>
    <xf numFmtId="0" fontId="2" fillId="0" borderId="1" xfId="0" applyFont="1" applyFill="1" applyBorder="1" applyAlignment="1" applyProtection="1">
      <alignment horizontal="center" vertical="center" wrapText="1"/>
      <protection locked="0" hidden="1"/>
    </xf>
  </cellXfs>
  <cellStyles count="92">
    <cellStyle name="20% - Accent1" xfId="51"/>
    <cellStyle name="20% - Accent2" xfId="52"/>
    <cellStyle name="20% - Accent3" xfId="53"/>
    <cellStyle name="20% - Accent4" xfId="54"/>
    <cellStyle name="20% - Accent5" xfId="55"/>
    <cellStyle name="20% - Accent6" xfId="56"/>
    <cellStyle name="40% - Accent1" xfId="57"/>
    <cellStyle name="40% - Accent2" xfId="58"/>
    <cellStyle name="40% - Accent3" xfId="59"/>
    <cellStyle name="40% - Accent4" xfId="60"/>
    <cellStyle name="40% - Accent5" xfId="61"/>
    <cellStyle name="40% - Accent6"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stilo 1" xfId="3"/>
    <cellStyle name="Estilo 2" xfId="4"/>
    <cellStyle name="Estilo 3" xfId="5"/>
    <cellStyle name="Estilo 4" xfId="6"/>
    <cellStyle name="Excel Built-in Normal" xfId="7"/>
    <cellStyle name="Explanatory Text" xfId="78"/>
    <cellStyle name="Good" xfId="79"/>
    <cellStyle name="Heading 1" xfId="80"/>
    <cellStyle name="Heading 2" xfId="81"/>
    <cellStyle name="Heading 3" xfId="82"/>
    <cellStyle name="Heading 4" xfId="83"/>
    <cellStyle name="Hipervínculo" xfId="2" builtinId="8"/>
    <cellStyle name="Input" xfId="84"/>
    <cellStyle name="Linked Cell" xfId="85"/>
    <cellStyle name="Millares 2" xfId="8"/>
    <cellStyle name="Millares 2 2" xfId="9"/>
    <cellStyle name="Millares 2 3" xfId="10"/>
    <cellStyle name="Millares 3 2 2" xfId="11"/>
    <cellStyle name="Millares 3 3" xfId="12"/>
    <cellStyle name="Millares 4_Indicadores de Gestion Investigacion" xfId="13"/>
    <cellStyle name="Moneda 2" xfId="14"/>
    <cellStyle name="Moneda 3" xfId="90"/>
    <cellStyle name="Normal" xfId="0" builtinId="0"/>
    <cellStyle name="Normal 10" xfId="15"/>
    <cellStyle name="Normal 10 2" xfId="16"/>
    <cellStyle name="Normal 10 3" xfId="17"/>
    <cellStyle name="Normal 2" xfId="1"/>
    <cellStyle name="Normal 2 2" xfId="18"/>
    <cellStyle name="Normal 2 24" xfId="19"/>
    <cellStyle name="Normal 2 3" xfId="20"/>
    <cellStyle name="Normal 2 4" xfId="21"/>
    <cellStyle name="Normal 2 5" xfId="22"/>
    <cellStyle name="Normal 2 5 2" xfId="23"/>
    <cellStyle name="Normal 2 5 2 2" xfId="24"/>
    <cellStyle name="Normal 2 5 3" xfId="25"/>
    <cellStyle name="Normal 2_Encuesta_SuperGiros_20101006c" xfId="26"/>
    <cellStyle name="Normal 3" xfId="27"/>
    <cellStyle name="Normal 3 2" xfId="28"/>
    <cellStyle name="Normal 4" xfId="29"/>
    <cellStyle name="Normal 4 2" xfId="30"/>
    <cellStyle name="Normal 4 3" xfId="31"/>
    <cellStyle name="Normal 4 4" xfId="32"/>
    <cellStyle name="Normal 5" xfId="33"/>
    <cellStyle name="Normal 5 2" xfId="34"/>
    <cellStyle name="Normal 5 3" xfId="35"/>
    <cellStyle name="Normal 6" xfId="36"/>
    <cellStyle name="Normal 6 2" xfId="37"/>
    <cellStyle name="Normal 6 3" xfId="38"/>
    <cellStyle name="Normal 7" xfId="39"/>
    <cellStyle name="Normal 7 2" xfId="40"/>
    <cellStyle name="Normal 7 3" xfId="41"/>
    <cellStyle name="Normal 8" xfId="42"/>
    <cellStyle name="Normal 8 2" xfId="43"/>
    <cellStyle name="Normal 8 3" xfId="44"/>
    <cellStyle name="Normal 9" xfId="45"/>
    <cellStyle name="Normal 9 2" xfId="46"/>
    <cellStyle name="Normal 9 3" xfId="47"/>
    <cellStyle name="Note" xfId="86"/>
    <cellStyle name="Output" xfId="87"/>
    <cellStyle name="Porcentaje" xfId="91" builtinId="5"/>
    <cellStyle name="Porcentual 2" xfId="48"/>
    <cellStyle name="Porcentual 4 2" xfId="49"/>
    <cellStyle name="Porcentual 5" xfId="50"/>
    <cellStyle name="Title" xfId="88"/>
    <cellStyle name="Warning Text" xfId="89"/>
  </cellStyles>
  <dxfs count="145">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009999"/>
      <color rgb="FF2E74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1574800</xdr:colOff>
      <xdr:row>0</xdr:row>
      <xdr:rowOff>0</xdr:rowOff>
    </xdr:from>
    <xdr:to>
      <xdr:col>2</xdr:col>
      <xdr:colOff>540544</xdr:colOff>
      <xdr:row>2</xdr:row>
      <xdr:rowOff>189973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1200" y="0"/>
          <a:ext cx="1346994" cy="11805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451402</xdr:colOff>
      <xdr:row>0</xdr:row>
      <xdr:rowOff>74545</xdr:rowOff>
    </xdr:from>
    <xdr:to>
      <xdr:col>1</xdr:col>
      <xdr:colOff>25400</xdr:colOff>
      <xdr:row>1</xdr:row>
      <xdr:rowOff>119063</xdr:rowOff>
    </xdr:to>
    <xdr:pic>
      <xdr:nvPicPr>
        <xdr:cNvPr id="2" name="4 Imagen" descr="Logo regis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02" y="74545"/>
          <a:ext cx="2298148" cy="130181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451402</xdr:colOff>
      <xdr:row>0</xdr:row>
      <xdr:rowOff>74545</xdr:rowOff>
    </xdr:from>
    <xdr:to>
      <xdr:col>1</xdr:col>
      <xdr:colOff>1254125</xdr:colOff>
      <xdr:row>1</xdr:row>
      <xdr:rowOff>690563</xdr:rowOff>
    </xdr:to>
    <xdr:pic>
      <xdr:nvPicPr>
        <xdr:cNvPr id="2" name="4 Imagen" descr="Logo regis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02" y="74545"/>
          <a:ext cx="2302911" cy="130658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451402</xdr:colOff>
      <xdr:row>0</xdr:row>
      <xdr:rowOff>74545</xdr:rowOff>
    </xdr:from>
    <xdr:to>
      <xdr:col>1</xdr:col>
      <xdr:colOff>504825</xdr:colOff>
      <xdr:row>1</xdr:row>
      <xdr:rowOff>447675</xdr:rowOff>
    </xdr:to>
    <xdr:pic>
      <xdr:nvPicPr>
        <xdr:cNvPr id="2" name="4 Imagen" descr="Logo regis 2">
          <a:extLst>
            <a:ext uri="{FF2B5EF4-FFF2-40B4-BE49-F238E27FC236}">
              <a16:creationId xmlns:a16="http://schemas.microsoft.com/office/drawing/2014/main" id="{06462F6A-C319-4454-9294-9B70082EAF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02" y="74545"/>
          <a:ext cx="1548848" cy="1058930"/>
        </a:xfrm>
        <a:prstGeom prst="rect">
          <a:avLst/>
        </a:prstGeom>
        <a:noFill/>
        <a:ln>
          <a:noFill/>
        </a:ln>
      </xdr:spPr>
    </xdr:pic>
    <xdr:clientData/>
  </xdr:twoCellAnchor>
  <xdr:twoCellAnchor editAs="oneCell">
    <xdr:from>
      <xdr:col>0</xdr:col>
      <xdr:colOff>451402</xdr:colOff>
      <xdr:row>0</xdr:row>
      <xdr:rowOff>74545</xdr:rowOff>
    </xdr:from>
    <xdr:to>
      <xdr:col>1</xdr:col>
      <xdr:colOff>1254125</xdr:colOff>
      <xdr:row>1</xdr:row>
      <xdr:rowOff>690563</xdr:rowOff>
    </xdr:to>
    <xdr:pic>
      <xdr:nvPicPr>
        <xdr:cNvPr id="3" name="4 Imagen" descr="Logo regis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1402" y="74545"/>
          <a:ext cx="2298148" cy="130181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409574</xdr:colOff>
      <xdr:row>0</xdr:row>
      <xdr:rowOff>150745</xdr:rowOff>
    </xdr:from>
    <xdr:to>
      <xdr:col>0</xdr:col>
      <xdr:colOff>1482724</xdr:colOff>
      <xdr:row>1</xdr:row>
      <xdr:rowOff>123825</xdr:rowOff>
    </xdr:to>
    <xdr:pic>
      <xdr:nvPicPr>
        <xdr:cNvPr id="2" name="4 Imagen" descr="Logo regis 2">
          <a:extLst>
            <a:ext uri="{FF2B5EF4-FFF2-40B4-BE49-F238E27FC236}">
              <a16:creationId xmlns:a16="http://schemas.microsoft.com/office/drawing/2014/main" id="{A8BED426-4C62-41C2-91D5-19AFFBB0E2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4" y="150745"/>
          <a:ext cx="1806575" cy="96368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451402</xdr:colOff>
      <xdr:row>0</xdr:row>
      <xdr:rowOff>74545</xdr:rowOff>
    </xdr:from>
    <xdr:to>
      <xdr:col>1</xdr:col>
      <xdr:colOff>25400</xdr:colOff>
      <xdr:row>1</xdr:row>
      <xdr:rowOff>119063</xdr:rowOff>
    </xdr:to>
    <xdr:pic>
      <xdr:nvPicPr>
        <xdr:cNvPr id="2" name="4 Imagen" descr="Logo regis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02" y="74545"/>
          <a:ext cx="2298148" cy="130181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451402</xdr:colOff>
      <xdr:row>0</xdr:row>
      <xdr:rowOff>74545</xdr:rowOff>
    </xdr:from>
    <xdr:to>
      <xdr:col>1</xdr:col>
      <xdr:colOff>25400</xdr:colOff>
      <xdr:row>1</xdr:row>
      <xdr:rowOff>119063</xdr:rowOff>
    </xdr:to>
    <xdr:pic>
      <xdr:nvPicPr>
        <xdr:cNvPr id="2" name="4 Imagen" descr="Logo regis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02" y="74545"/>
          <a:ext cx="2298148" cy="130181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451402</xdr:colOff>
      <xdr:row>0</xdr:row>
      <xdr:rowOff>74545</xdr:rowOff>
    </xdr:from>
    <xdr:to>
      <xdr:col>1</xdr:col>
      <xdr:colOff>25400</xdr:colOff>
      <xdr:row>1</xdr:row>
      <xdr:rowOff>119063</xdr:rowOff>
    </xdr:to>
    <xdr:pic>
      <xdr:nvPicPr>
        <xdr:cNvPr id="2" name="4 Imagen" descr="Logo regis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02" y="74545"/>
          <a:ext cx="2298148" cy="130181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451402</xdr:colOff>
      <xdr:row>0</xdr:row>
      <xdr:rowOff>74545</xdr:rowOff>
    </xdr:from>
    <xdr:to>
      <xdr:col>1</xdr:col>
      <xdr:colOff>25400</xdr:colOff>
      <xdr:row>1</xdr:row>
      <xdr:rowOff>119063</xdr:rowOff>
    </xdr:to>
    <xdr:pic>
      <xdr:nvPicPr>
        <xdr:cNvPr id="2" name="4 Imagen" descr="Logo regis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02" y="74545"/>
          <a:ext cx="2298148" cy="130181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451403</xdr:colOff>
      <xdr:row>0</xdr:row>
      <xdr:rowOff>74545</xdr:rowOff>
    </xdr:from>
    <xdr:to>
      <xdr:col>1</xdr:col>
      <xdr:colOff>822961</xdr:colOff>
      <xdr:row>1</xdr:row>
      <xdr:rowOff>472440</xdr:rowOff>
    </xdr:to>
    <xdr:pic>
      <xdr:nvPicPr>
        <xdr:cNvPr id="2" name="4 Imagen" descr="Logo regis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03" y="74545"/>
          <a:ext cx="1910798" cy="10608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0.0.19.5\Planeacion\RIESGOS\NIVEL_CENTRAL\01%20PLANEACION\01%20RIESGOS%20DE%20CORRUPCION\00%20Taller%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cell r="I2" t="str">
            <v>MACC01 Mejora Continua</v>
          </cell>
          <cell r="T2" t="str">
            <v>X</v>
          </cell>
        </row>
        <row r="3">
          <cell r="A3" t="str">
            <v>Improbable (2)</v>
          </cell>
          <cell r="B3" t="str">
            <v>Menor (2)</v>
          </cell>
          <cell r="D3" t="str">
            <v>Mayor (2)</v>
          </cell>
          <cell r="I3" t="str">
            <v>DESC01 Direccionamiento Estratégico</v>
          </cell>
        </row>
        <row r="4">
          <cell r="A4" t="str">
            <v>Moderada (3)</v>
          </cell>
          <cell r="B4" t="str">
            <v>Moderado (3)</v>
          </cell>
          <cell r="D4" t="str">
            <v>Catastrófico (3)</v>
          </cell>
          <cell r="I4" t="str">
            <v>ASIC01 Administración del Sistema Integrado de Gestión Institucional</v>
          </cell>
        </row>
        <row r="5">
          <cell r="A5" t="str">
            <v>Probable (4)</v>
          </cell>
          <cell r="B5" t="str">
            <v>Mayor (4)</v>
          </cell>
          <cell r="I5" t="str">
            <v>GCMC01 Gestión de las Comunicaciones Públicas y Estratégicas</v>
          </cell>
        </row>
        <row r="6">
          <cell r="A6" t="str">
            <v>Casi Certeza (5)</v>
          </cell>
          <cell r="B6" t="str">
            <v>Catastrófico (5)</v>
          </cell>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C00000"/>
  </sheetPr>
  <dimension ref="A1:BV15"/>
  <sheetViews>
    <sheetView showGridLines="0" showZeros="0" topLeftCell="AJ1" zoomScale="55" zoomScaleNormal="55" zoomScaleSheetLayoutView="40" workbookViewId="0">
      <selection activeCell="F10" sqref="F10:F15"/>
    </sheetView>
  </sheetViews>
  <sheetFormatPr baseColWidth="10" defaultColWidth="11.44140625" defaultRowHeight="13.8"/>
  <cols>
    <col min="1" max="1" width="25" style="1" customWidth="1" collapsed="1"/>
    <col min="2" max="2" width="35.6640625" style="1" customWidth="1"/>
    <col min="3" max="3" width="31.109375" style="1" customWidth="1" collapsed="1"/>
    <col min="4" max="4" width="30.5546875" style="1" customWidth="1" collapsed="1"/>
    <col min="5" max="6" width="41" style="1" customWidth="1" collapsed="1"/>
    <col min="7" max="8" width="41" style="1" customWidth="1"/>
    <col min="9" max="9" width="32.88671875" style="1" customWidth="1"/>
    <col min="10" max="10" width="51.6640625" style="1" customWidth="1"/>
    <col min="11" max="11" width="21.6640625" style="1" customWidth="1" collapsed="1"/>
    <col min="12" max="12" width="20.44140625" style="1" customWidth="1" collapsed="1"/>
    <col min="13" max="13" width="46.44140625" style="1" customWidth="1" collapsed="1"/>
    <col min="14" max="14" width="21.33203125" style="1" customWidth="1" collapsed="1"/>
    <col min="15" max="15" width="21.88671875" style="1" customWidth="1" collapsed="1"/>
    <col min="16" max="16" width="25.44140625" style="1" customWidth="1" collapsed="1"/>
    <col min="17" max="19" width="42.88671875" style="10" customWidth="1" collapsed="1"/>
    <col min="20" max="20" width="21.44140625" style="1" customWidth="1" collapsed="1"/>
    <col min="21" max="21" width="58" style="1" customWidth="1" collapsed="1"/>
    <col min="22" max="22" width="29.6640625" style="1" customWidth="1" collapsed="1"/>
    <col min="23" max="23" width="27.33203125" style="1" customWidth="1" collapsed="1"/>
    <col min="24" max="24" width="37.5546875" style="1" customWidth="1"/>
    <col min="25" max="25" width="23.5546875" style="1" bestFit="1" customWidth="1"/>
    <col min="26" max="26" width="23.109375" style="1" customWidth="1"/>
    <col min="27" max="30" width="26.33203125" style="1" hidden="1" customWidth="1"/>
    <col min="31" max="31" width="33.33203125" style="1" hidden="1" customWidth="1"/>
    <col min="32" max="32" width="33" style="1" hidden="1" customWidth="1"/>
    <col min="33" max="36" width="43.88671875" style="1" customWidth="1"/>
    <col min="37" max="39" width="43.88671875" style="1" customWidth="1" collapsed="1"/>
    <col min="40" max="45" width="43.88671875" style="1" hidden="1" customWidth="1" collapsed="1"/>
    <col min="46" max="52" width="30.44140625" style="1" customWidth="1" collapsed="1"/>
    <col min="53" max="58" width="30.44140625" style="1" hidden="1" customWidth="1" collapsed="1"/>
    <col min="59" max="62" width="23.44140625" style="1" customWidth="1" collapsed="1"/>
    <col min="63" max="63" width="42.44140625" style="1" customWidth="1" collapsed="1"/>
    <col min="64" max="65" width="23.44140625" style="1" customWidth="1" collapsed="1"/>
    <col min="66" max="68" width="23.44140625" style="1" hidden="1" customWidth="1" collapsed="1"/>
    <col min="69" max="69" width="32.5546875" style="1" hidden="1" customWidth="1" collapsed="1"/>
    <col min="70" max="70" width="37.6640625" style="1" hidden="1" customWidth="1" collapsed="1"/>
    <col min="71" max="71" width="33.88671875" style="1" hidden="1" customWidth="1" collapsed="1"/>
    <col min="72" max="74" width="11.44140625" style="1"/>
    <col min="75" max="16384" width="11.44140625" style="1" collapsed="1"/>
  </cols>
  <sheetData>
    <row r="1" spans="1:71" ht="38.4" customHeight="1">
      <c r="A1" s="329"/>
      <c r="B1" s="330"/>
      <c r="C1" s="330"/>
      <c r="D1" s="331"/>
      <c r="E1" s="4" t="s">
        <v>4</v>
      </c>
      <c r="F1" s="335" t="s">
        <v>20</v>
      </c>
      <c r="G1" s="336"/>
      <c r="H1" s="336"/>
      <c r="I1" s="336"/>
      <c r="J1" s="336"/>
      <c r="K1" s="336"/>
      <c r="L1" s="336"/>
      <c r="M1" s="336"/>
      <c r="N1" s="336"/>
      <c r="O1" s="336"/>
      <c r="P1" s="336"/>
      <c r="Q1" s="336"/>
      <c r="R1" s="336"/>
      <c r="S1" s="337"/>
      <c r="T1" s="4" t="s">
        <v>5</v>
      </c>
      <c r="U1" s="338" t="s">
        <v>43</v>
      </c>
      <c r="V1" s="339"/>
    </row>
    <row r="2" spans="1:71" ht="38.4" customHeight="1">
      <c r="A2" s="332"/>
      <c r="B2" s="333"/>
      <c r="C2" s="333"/>
      <c r="D2" s="334"/>
      <c r="E2" s="4" t="s">
        <v>14</v>
      </c>
      <c r="F2" s="338" t="s">
        <v>57</v>
      </c>
      <c r="G2" s="340"/>
      <c r="H2" s="340"/>
      <c r="I2" s="340"/>
      <c r="J2" s="340"/>
      <c r="K2" s="340"/>
      <c r="L2" s="340"/>
      <c r="M2" s="340"/>
      <c r="N2" s="340"/>
      <c r="O2" s="340"/>
      <c r="P2" s="340"/>
      <c r="Q2" s="340"/>
      <c r="R2" s="340"/>
      <c r="S2" s="339"/>
      <c r="T2" s="4" t="s">
        <v>6</v>
      </c>
      <c r="U2" s="338">
        <v>1</v>
      </c>
      <c r="V2" s="339"/>
    </row>
    <row r="3" spans="1:71" ht="78.75" customHeight="1">
      <c r="A3" s="341" t="s">
        <v>28</v>
      </c>
      <c r="B3" s="342"/>
      <c r="C3" s="342"/>
      <c r="D3" s="343"/>
      <c r="E3" s="344" t="s">
        <v>29</v>
      </c>
      <c r="F3" s="345"/>
      <c r="G3" s="345"/>
      <c r="H3" s="345"/>
      <c r="I3" s="345"/>
      <c r="J3" s="345"/>
      <c r="K3" s="345"/>
      <c r="L3" s="345"/>
      <c r="M3" s="345"/>
      <c r="N3" s="345"/>
      <c r="O3" s="345"/>
      <c r="P3" s="345"/>
      <c r="Q3" s="345"/>
      <c r="R3" s="345"/>
      <c r="S3" s="345"/>
      <c r="T3" s="6"/>
      <c r="U3" s="360" t="s">
        <v>44</v>
      </c>
      <c r="V3" s="360"/>
    </row>
    <row r="4" spans="1:71" ht="13.5" customHeight="1">
      <c r="A4" s="2"/>
      <c r="B4" s="3"/>
      <c r="C4" s="352"/>
      <c r="D4" s="353"/>
      <c r="E4" s="354"/>
      <c r="F4" s="355"/>
      <c r="G4" s="355"/>
      <c r="H4" s="355"/>
      <c r="I4" s="355"/>
      <c r="J4" s="355"/>
      <c r="K4" s="355"/>
      <c r="L4" s="355"/>
      <c r="M4" s="355"/>
      <c r="N4" s="355"/>
      <c r="O4" s="355"/>
      <c r="P4" s="355"/>
      <c r="Q4" s="355"/>
      <c r="R4" s="355"/>
      <c r="S4" s="355"/>
      <c r="T4" s="25"/>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7"/>
    </row>
    <row r="5" spans="1:71" ht="59.25" customHeight="1">
      <c r="A5" s="305" t="s">
        <v>30</v>
      </c>
      <c r="B5" s="306"/>
      <c r="C5" s="306"/>
      <c r="D5" s="306"/>
      <c r="E5" s="306"/>
      <c r="F5" s="306"/>
      <c r="G5" s="306"/>
      <c r="H5" s="306"/>
      <c r="I5" s="306"/>
      <c r="J5" s="307"/>
      <c r="K5" s="311" t="s">
        <v>34</v>
      </c>
      <c r="L5" s="312"/>
      <c r="M5" s="312"/>
      <c r="N5" s="312"/>
      <c r="O5" s="312"/>
      <c r="P5" s="312"/>
      <c r="Q5" s="312"/>
      <c r="R5" s="312"/>
      <c r="S5" s="313"/>
      <c r="T5" s="280" t="s">
        <v>58</v>
      </c>
      <c r="U5" s="281"/>
      <c r="V5" s="281"/>
      <c r="W5" s="281"/>
      <c r="X5" s="281"/>
      <c r="Y5" s="281"/>
      <c r="Z5" s="281"/>
      <c r="AA5" s="281"/>
      <c r="AB5" s="281"/>
      <c r="AC5" s="281"/>
      <c r="AD5" s="281"/>
      <c r="AE5" s="281"/>
      <c r="AF5" s="282"/>
      <c r="AG5" s="280" t="s">
        <v>73</v>
      </c>
      <c r="AH5" s="281"/>
      <c r="AI5" s="281"/>
      <c r="AJ5" s="281"/>
      <c r="AK5" s="281"/>
      <c r="AL5" s="281"/>
      <c r="AM5" s="281"/>
      <c r="AN5" s="281"/>
      <c r="AO5" s="281"/>
      <c r="AP5" s="281"/>
      <c r="AQ5" s="281"/>
      <c r="AR5" s="281"/>
      <c r="AS5" s="282"/>
      <c r="AT5" s="280" t="s">
        <v>74</v>
      </c>
      <c r="AU5" s="281"/>
      <c r="AV5" s="281"/>
      <c r="AW5" s="281"/>
      <c r="AX5" s="281"/>
      <c r="AY5" s="281"/>
      <c r="AZ5" s="281"/>
      <c r="BA5" s="281"/>
      <c r="BB5" s="281"/>
      <c r="BC5" s="281"/>
      <c r="BD5" s="281"/>
      <c r="BE5" s="281"/>
      <c r="BF5" s="282"/>
      <c r="BG5" s="280" t="s">
        <v>75</v>
      </c>
      <c r="BH5" s="281"/>
      <c r="BI5" s="281"/>
      <c r="BJ5" s="281"/>
      <c r="BK5" s="281"/>
      <c r="BL5" s="281"/>
      <c r="BM5" s="281"/>
      <c r="BN5" s="281"/>
      <c r="BO5" s="281"/>
      <c r="BP5" s="281"/>
      <c r="BQ5" s="281"/>
      <c r="BR5" s="281"/>
      <c r="BS5" s="282"/>
    </row>
    <row r="6" spans="1:71" ht="59.25" customHeight="1">
      <c r="A6" s="308"/>
      <c r="B6" s="309"/>
      <c r="C6" s="309"/>
      <c r="D6" s="309"/>
      <c r="E6" s="309"/>
      <c r="F6" s="309"/>
      <c r="G6" s="309"/>
      <c r="H6" s="309"/>
      <c r="I6" s="309"/>
      <c r="J6" s="310"/>
      <c r="K6" s="356" t="s">
        <v>46</v>
      </c>
      <c r="L6" s="357"/>
      <c r="M6" s="348" t="s">
        <v>10</v>
      </c>
      <c r="N6" s="356" t="s">
        <v>34</v>
      </c>
      <c r="O6" s="359"/>
      <c r="P6" s="359"/>
      <c r="Q6" s="359"/>
      <c r="R6" s="359"/>
      <c r="S6" s="357"/>
      <c r="T6" s="283" t="s">
        <v>59</v>
      </c>
      <c r="U6" s="284"/>
      <c r="V6" s="284"/>
      <c r="W6" s="284"/>
      <c r="X6" s="284"/>
      <c r="Y6" s="284"/>
      <c r="Z6" s="285"/>
      <c r="AA6" s="286" t="s">
        <v>60</v>
      </c>
      <c r="AB6" s="286"/>
      <c r="AC6" s="286"/>
      <c r="AD6" s="286"/>
      <c r="AE6" s="286"/>
      <c r="AF6" s="286"/>
      <c r="AG6" s="283" t="s">
        <v>59</v>
      </c>
      <c r="AH6" s="284"/>
      <c r="AI6" s="284"/>
      <c r="AJ6" s="284"/>
      <c r="AK6" s="284"/>
      <c r="AL6" s="284"/>
      <c r="AM6" s="285"/>
      <c r="AN6" s="286" t="s">
        <v>60</v>
      </c>
      <c r="AO6" s="286"/>
      <c r="AP6" s="286"/>
      <c r="AQ6" s="286"/>
      <c r="AR6" s="286"/>
      <c r="AS6" s="286"/>
      <c r="AT6" s="283" t="s">
        <v>59</v>
      </c>
      <c r="AU6" s="284"/>
      <c r="AV6" s="284"/>
      <c r="AW6" s="284"/>
      <c r="AX6" s="284"/>
      <c r="AY6" s="284"/>
      <c r="AZ6" s="285"/>
      <c r="BA6" s="286" t="s">
        <v>60</v>
      </c>
      <c r="BB6" s="286"/>
      <c r="BC6" s="286"/>
      <c r="BD6" s="286"/>
      <c r="BE6" s="286"/>
      <c r="BF6" s="286"/>
      <c r="BG6" s="283" t="s">
        <v>59</v>
      </c>
      <c r="BH6" s="284"/>
      <c r="BI6" s="284"/>
      <c r="BJ6" s="284"/>
      <c r="BK6" s="284"/>
      <c r="BL6" s="284"/>
      <c r="BM6" s="285"/>
      <c r="BN6" s="286" t="s">
        <v>60</v>
      </c>
      <c r="BO6" s="286"/>
      <c r="BP6" s="286"/>
      <c r="BQ6" s="286"/>
      <c r="BR6" s="286"/>
      <c r="BS6" s="286"/>
    </row>
    <row r="7" spans="1:71" ht="43.2" customHeight="1">
      <c r="A7" s="301" t="s">
        <v>31</v>
      </c>
      <c r="B7" s="303" t="s">
        <v>21</v>
      </c>
      <c r="C7" s="303" t="s">
        <v>4</v>
      </c>
      <c r="D7" s="303" t="s">
        <v>23</v>
      </c>
      <c r="E7" s="350" t="s">
        <v>9</v>
      </c>
      <c r="F7" s="351"/>
      <c r="G7" s="301" t="s">
        <v>24</v>
      </c>
      <c r="H7" s="301" t="s">
        <v>32</v>
      </c>
      <c r="I7" s="301" t="s">
        <v>33</v>
      </c>
      <c r="J7" s="301" t="s">
        <v>22</v>
      </c>
      <c r="K7" s="346" t="s">
        <v>25</v>
      </c>
      <c r="L7" s="347"/>
      <c r="M7" s="358"/>
      <c r="N7" s="346" t="s">
        <v>26</v>
      </c>
      <c r="O7" s="347"/>
      <c r="P7" s="348" t="s">
        <v>17</v>
      </c>
      <c r="Q7" s="311" t="s">
        <v>27</v>
      </c>
      <c r="R7" s="312"/>
      <c r="S7" s="313"/>
      <c r="T7" s="287" t="s">
        <v>61</v>
      </c>
      <c r="U7" s="287" t="s">
        <v>62</v>
      </c>
      <c r="V7" s="287" t="s">
        <v>63</v>
      </c>
      <c r="W7" s="287" t="s">
        <v>64</v>
      </c>
      <c r="X7" s="287" t="s">
        <v>65</v>
      </c>
      <c r="Y7" s="287" t="s">
        <v>66</v>
      </c>
      <c r="Z7" s="288" t="s">
        <v>63</v>
      </c>
      <c r="AA7" s="287" t="s">
        <v>67</v>
      </c>
      <c r="AB7" s="287" t="s">
        <v>68</v>
      </c>
      <c r="AC7" s="287" t="s">
        <v>69</v>
      </c>
      <c r="AD7" s="289" t="s">
        <v>70</v>
      </c>
      <c r="AE7" s="289" t="s">
        <v>71</v>
      </c>
      <c r="AF7" s="287" t="s">
        <v>72</v>
      </c>
      <c r="AG7" s="287" t="s">
        <v>61</v>
      </c>
      <c r="AH7" s="287" t="s">
        <v>62</v>
      </c>
      <c r="AI7" s="287" t="s">
        <v>63</v>
      </c>
      <c r="AJ7" s="287" t="s">
        <v>64</v>
      </c>
      <c r="AK7" s="287" t="s">
        <v>65</v>
      </c>
      <c r="AL7" s="287" t="s">
        <v>66</v>
      </c>
      <c r="AM7" s="288" t="s">
        <v>63</v>
      </c>
      <c r="AN7" s="287" t="s">
        <v>67</v>
      </c>
      <c r="AO7" s="287" t="s">
        <v>68</v>
      </c>
      <c r="AP7" s="287" t="s">
        <v>69</v>
      </c>
      <c r="AQ7" s="289" t="s">
        <v>70</v>
      </c>
      <c r="AR7" s="289" t="s">
        <v>71</v>
      </c>
      <c r="AS7" s="287" t="s">
        <v>72</v>
      </c>
      <c r="AT7" s="287" t="s">
        <v>61</v>
      </c>
      <c r="AU7" s="287" t="s">
        <v>62</v>
      </c>
      <c r="AV7" s="287" t="s">
        <v>63</v>
      </c>
      <c r="AW7" s="287" t="s">
        <v>64</v>
      </c>
      <c r="AX7" s="287" t="s">
        <v>65</v>
      </c>
      <c r="AY7" s="287" t="s">
        <v>66</v>
      </c>
      <c r="AZ7" s="288" t="s">
        <v>63</v>
      </c>
      <c r="BA7" s="287" t="s">
        <v>67</v>
      </c>
      <c r="BB7" s="287" t="s">
        <v>68</v>
      </c>
      <c r="BC7" s="287" t="s">
        <v>69</v>
      </c>
      <c r="BD7" s="289" t="s">
        <v>70</v>
      </c>
      <c r="BE7" s="289" t="s">
        <v>71</v>
      </c>
      <c r="BF7" s="287" t="s">
        <v>72</v>
      </c>
      <c r="BG7" s="287" t="s">
        <v>61</v>
      </c>
      <c r="BH7" s="287" t="s">
        <v>62</v>
      </c>
      <c r="BI7" s="287" t="s">
        <v>63</v>
      </c>
      <c r="BJ7" s="287" t="s">
        <v>64</v>
      </c>
      <c r="BK7" s="287" t="s">
        <v>65</v>
      </c>
      <c r="BL7" s="287" t="s">
        <v>66</v>
      </c>
      <c r="BM7" s="288" t="s">
        <v>63</v>
      </c>
      <c r="BN7" s="287" t="s">
        <v>67</v>
      </c>
      <c r="BO7" s="287" t="s">
        <v>68</v>
      </c>
      <c r="BP7" s="287" t="s">
        <v>69</v>
      </c>
      <c r="BQ7" s="289" t="s">
        <v>70</v>
      </c>
      <c r="BR7" s="289" t="s">
        <v>71</v>
      </c>
      <c r="BS7" s="287" t="s">
        <v>72</v>
      </c>
    </row>
    <row r="8" spans="1:71" ht="51" customHeight="1">
      <c r="A8" s="302"/>
      <c r="B8" s="304"/>
      <c r="C8" s="304"/>
      <c r="D8" s="304"/>
      <c r="E8" s="5" t="s">
        <v>11</v>
      </c>
      <c r="F8" s="17" t="s">
        <v>12</v>
      </c>
      <c r="G8" s="302"/>
      <c r="H8" s="302"/>
      <c r="I8" s="302"/>
      <c r="J8" s="302"/>
      <c r="K8" s="7" t="s">
        <v>15</v>
      </c>
      <c r="L8" s="8" t="s">
        <v>16</v>
      </c>
      <c r="M8" s="349"/>
      <c r="N8" s="9" t="s">
        <v>15</v>
      </c>
      <c r="O8" s="7" t="s">
        <v>16</v>
      </c>
      <c r="P8" s="349"/>
      <c r="Q8" s="18" t="s">
        <v>35</v>
      </c>
      <c r="R8" s="18" t="s">
        <v>47</v>
      </c>
      <c r="S8" s="18" t="s">
        <v>13</v>
      </c>
      <c r="T8" s="287"/>
      <c r="U8" s="287"/>
      <c r="V8" s="287"/>
      <c r="W8" s="287"/>
      <c r="X8" s="288"/>
      <c r="Y8" s="287"/>
      <c r="Z8" s="288"/>
      <c r="AA8" s="287"/>
      <c r="AB8" s="287"/>
      <c r="AC8" s="287"/>
      <c r="AD8" s="289"/>
      <c r="AE8" s="289"/>
      <c r="AF8" s="287"/>
      <c r="AG8" s="287"/>
      <c r="AH8" s="287"/>
      <c r="AI8" s="287"/>
      <c r="AJ8" s="287"/>
      <c r="AK8" s="288"/>
      <c r="AL8" s="287"/>
      <c r="AM8" s="288"/>
      <c r="AN8" s="287"/>
      <c r="AO8" s="287"/>
      <c r="AP8" s="287"/>
      <c r="AQ8" s="289"/>
      <c r="AR8" s="289"/>
      <c r="AS8" s="287"/>
      <c r="AT8" s="287"/>
      <c r="AU8" s="287"/>
      <c r="AV8" s="287"/>
      <c r="AW8" s="287"/>
      <c r="AX8" s="288"/>
      <c r="AY8" s="287"/>
      <c r="AZ8" s="288"/>
      <c r="BA8" s="287"/>
      <c r="BB8" s="287"/>
      <c r="BC8" s="287"/>
      <c r="BD8" s="289"/>
      <c r="BE8" s="289"/>
      <c r="BF8" s="287"/>
      <c r="BG8" s="287"/>
      <c r="BH8" s="287"/>
      <c r="BI8" s="287"/>
      <c r="BJ8" s="287"/>
      <c r="BK8" s="288"/>
      <c r="BL8" s="287"/>
      <c r="BM8" s="288"/>
      <c r="BN8" s="287"/>
      <c r="BO8" s="287"/>
      <c r="BP8" s="287"/>
      <c r="BQ8" s="289"/>
      <c r="BR8" s="289"/>
      <c r="BS8" s="287"/>
    </row>
    <row r="9" spans="1:71" s="14" customFormat="1" ht="33" customHeight="1">
      <c r="A9" s="317"/>
      <c r="B9" s="317" t="s">
        <v>48</v>
      </c>
      <c r="C9" s="317" t="s">
        <v>49</v>
      </c>
      <c r="D9" s="317" t="s">
        <v>54</v>
      </c>
      <c r="E9" s="11"/>
      <c r="F9" s="11"/>
      <c r="G9" s="11"/>
      <c r="H9" s="12"/>
      <c r="I9" s="12"/>
      <c r="J9" s="11"/>
      <c r="K9" s="13" t="s">
        <v>3</v>
      </c>
      <c r="L9" s="320" t="s">
        <v>0</v>
      </c>
      <c r="M9" s="13" t="s">
        <v>36</v>
      </c>
      <c r="N9" s="13" t="s">
        <v>3</v>
      </c>
      <c r="O9" s="320" t="s">
        <v>1</v>
      </c>
      <c r="P9" s="294" t="s">
        <v>37</v>
      </c>
      <c r="Q9" s="314" t="s">
        <v>18</v>
      </c>
      <c r="R9" s="315"/>
      <c r="S9" s="316"/>
      <c r="T9" s="273"/>
      <c r="U9" s="274"/>
      <c r="V9" s="275"/>
      <c r="W9" s="22"/>
      <c r="X9" s="22"/>
      <c r="Y9" s="22"/>
      <c r="Z9" s="22"/>
      <c r="AA9" s="276"/>
      <c r="AB9" s="276"/>
      <c r="AC9" s="276"/>
      <c r="AD9" s="276"/>
      <c r="AE9" s="276"/>
      <c r="AF9" s="276"/>
      <c r="AG9" s="273"/>
      <c r="AH9" s="274"/>
      <c r="AI9" s="275"/>
      <c r="AJ9" s="22"/>
      <c r="AK9" s="22"/>
      <c r="AL9" s="22"/>
      <c r="AM9" s="22"/>
      <c r="AN9" s="290"/>
      <c r="AO9" s="291"/>
      <c r="AP9" s="291"/>
      <c r="AQ9" s="291"/>
      <c r="AR9" s="291"/>
      <c r="AS9" s="292"/>
      <c r="AT9" s="273"/>
      <c r="AU9" s="274"/>
      <c r="AV9" s="275"/>
      <c r="AW9" s="22"/>
      <c r="AX9" s="22"/>
      <c r="AY9" s="22"/>
      <c r="AZ9" s="22"/>
      <c r="BA9" s="276"/>
      <c r="BB9" s="276"/>
      <c r="BC9" s="276"/>
      <c r="BD9" s="276"/>
      <c r="BE9" s="276"/>
      <c r="BF9" s="276"/>
      <c r="BG9" s="273"/>
      <c r="BH9" s="274"/>
      <c r="BI9" s="275"/>
      <c r="BJ9" s="22"/>
      <c r="BK9" s="22"/>
      <c r="BL9" s="22"/>
      <c r="BM9" s="22"/>
      <c r="BN9" s="276"/>
      <c r="BO9" s="276"/>
      <c r="BP9" s="276"/>
      <c r="BQ9" s="276"/>
      <c r="BR9" s="276"/>
      <c r="BS9" s="276"/>
    </row>
    <row r="10" spans="1:71" s="14" customFormat="1" ht="222.75" customHeight="1">
      <c r="A10" s="318"/>
      <c r="B10" s="318"/>
      <c r="C10" s="318"/>
      <c r="D10" s="318"/>
      <c r="E10" s="297" t="s">
        <v>50</v>
      </c>
      <c r="F10" s="297" t="s">
        <v>52</v>
      </c>
      <c r="G10" s="326" t="s">
        <v>55</v>
      </c>
      <c r="H10" s="294" t="s">
        <v>56</v>
      </c>
      <c r="I10" s="294" t="s">
        <v>40</v>
      </c>
      <c r="J10" s="297" t="s">
        <v>53</v>
      </c>
      <c r="K10" s="294" t="s">
        <v>8</v>
      </c>
      <c r="L10" s="321"/>
      <c r="M10" s="294" t="s">
        <v>45</v>
      </c>
      <c r="N10" s="294" t="s">
        <v>7</v>
      </c>
      <c r="O10" s="321"/>
      <c r="P10" s="295"/>
      <c r="Q10" s="323" t="s">
        <v>38</v>
      </c>
      <c r="R10" s="297" t="s">
        <v>38</v>
      </c>
      <c r="S10" s="297" t="s">
        <v>38</v>
      </c>
      <c r="T10" s="300"/>
      <c r="U10" s="277"/>
      <c r="V10" s="277"/>
      <c r="W10" s="277"/>
      <c r="X10" s="278"/>
      <c r="Y10" s="293"/>
      <c r="Z10" s="277"/>
      <c r="AA10" s="277"/>
      <c r="AB10" s="277"/>
      <c r="AC10" s="277"/>
      <c r="AD10" s="277"/>
      <c r="AE10" s="277"/>
      <c r="AF10" s="277"/>
      <c r="AG10" s="277"/>
      <c r="AH10" s="277"/>
      <c r="AI10" s="277"/>
      <c r="AJ10" s="277"/>
      <c r="AK10" s="278"/>
      <c r="AL10" s="277"/>
      <c r="AM10" s="277"/>
      <c r="AN10" s="277"/>
      <c r="AO10" s="277"/>
      <c r="AP10" s="277"/>
      <c r="AQ10" s="277"/>
      <c r="AR10" s="277"/>
      <c r="AS10" s="277"/>
      <c r="AT10" s="277"/>
      <c r="AU10" s="277"/>
      <c r="AV10" s="277"/>
      <c r="AW10" s="277"/>
      <c r="AX10" s="278"/>
      <c r="AY10" s="277"/>
      <c r="AZ10" s="277"/>
      <c r="BA10" s="277"/>
      <c r="BB10" s="277"/>
      <c r="BC10" s="277"/>
      <c r="BD10" s="277"/>
      <c r="BE10" s="277"/>
      <c r="BF10" s="277"/>
      <c r="BG10" s="277"/>
      <c r="BH10" s="277"/>
      <c r="BI10" s="277"/>
      <c r="BJ10" s="277"/>
      <c r="BK10" s="278"/>
      <c r="BL10" s="277"/>
      <c r="BM10" s="277"/>
      <c r="BN10" s="277"/>
      <c r="BO10" s="277"/>
      <c r="BP10" s="277"/>
      <c r="BQ10" s="277"/>
      <c r="BR10" s="277"/>
      <c r="BS10" s="277"/>
    </row>
    <row r="11" spans="1:71" s="14" customFormat="1" ht="33" customHeight="1">
      <c r="A11" s="318"/>
      <c r="B11" s="318"/>
      <c r="C11" s="318"/>
      <c r="D11" s="318"/>
      <c r="E11" s="299"/>
      <c r="F11" s="299"/>
      <c r="G11" s="327"/>
      <c r="H11" s="295"/>
      <c r="I11" s="295"/>
      <c r="J11" s="298"/>
      <c r="K11" s="295"/>
      <c r="L11" s="321"/>
      <c r="M11" s="295"/>
      <c r="N11" s="295"/>
      <c r="O11" s="321"/>
      <c r="P11" s="295"/>
      <c r="Q11" s="324"/>
      <c r="R11" s="299"/>
      <c r="S11" s="299"/>
      <c r="T11" s="300"/>
      <c r="U11" s="277"/>
      <c r="V11" s="277"/>
      <c r="W11" s="277"/>
      <c r="X11" s="278"/>
      <c r="Y11" s="293"/>
      <c r="Z11" s="277"/>
      <c r="AA11" s="277"/>
      <c r="AB11" s="277"/>
      <c r="AC11" s="277"/>
      <c r="AD11" s="277"/>
      <c r="AE11" s="277"/>
      <c r="AF11" s="277"/>
      <c r="AG11" s="277"/>
      <c r="AH11" s="277"/>
      <c r="AI11" s="277"/>
      <c r="AJ11" s="277"/>
      <c r="AK11" s="278"/>
      <c r="AL11" s="277"/>
      <c r="AM11" s="277"/>
      <c r="AN11" s="277"/>
      <c r="AO11" s="277"/>
      <c r="AP11" s="277"/>
      <c r="AQ11" s="277"/>
      <c r="AR11" s="277"/>
      <c r="AS11" s="277"/>
      <c r="AT11" s="277"/>
      <c r="AU11" s="277"/>
      <c r="AV11" s="277"/>
      <c r="AW11" s="277"/>
      <c r="AX11" s="278"/>
      <c r="AY11" s="277"/>
      <c r="AZ11" s="277"/>
      <c r="BA11" s="277"/>
      <c r="BB11" s="277"/>
      <c r="BC11" s="277"/>
      <c r="BD11" s="277"/>
      <c r="BE11" s="277"/>
      <c r="BF11" s="277"/>
      <c r="BG11" s="277"/>
      <c r="BH11" s="277"/>
      <c r="BI11" s="277"/>
      <c r="BJ11" s="277"/>
      <c r="BK11" s="278"/>
      <c r="BL11" s="277"/>
      <c r="BM11" s="277"/>
      <c r="BN11" s="277"/>
      <c r="BO11" s="277"/>
      <c r="BP11" s="277"/>
      <c r="BQ11" s="277"/>
      <c r="BR11" s="277"/>
      <c r="BS11" s="277"/>
    </row>
    <row r="12" spans="1:71" s="14" customFormat="1" ht="33" customHeight="1">
      <c r="A12" s="318"/>
      <c r="B12" s="318"/>
      <c r="C12" s="318"/>
      <c r="D12" s="318"/>
      <c r="E12" s="299"/>
      <c r="F12" s="299"/>
      <c r="G12" s="327"/>
      <c r="H12" s="295"/>
      <c r="I12" s="295"/>
      <c r="J12" s="297" t="s">
        <v>41</v>
      </c>
      <c r="K12" s="295"/>
      <c r="L12" s="321"/>
      <c r="M12" s="295"/>
      <c r="N12" s="295"/>
      <c r="O12" s="321"/>
      <c r="P12" s="295"/>
      <c r="Q12" s="324"/>
      <c r="R12" s="299"/>
      <c r="S12" s="299"/>
      <c r="T12" s="300"/>
      <c r="U12" s="277"/>
      <c r="V12" s="277"/>
      <c r="W12" s="277"/>
      <c r="X12" s="279"/>
      <c r="Y12" s="293"/>
      <c r="Z12" s="277"/>
      <c r="AA12" s="277"/>
      <c r="AB12" s="277"/>
      <c r="AC12" s="277"/>
      <c r="AD12" s="277"/>
      <c r="AE12" s="277"/>
      <c r="AF12" s="277"/>
      <c r="AG12" s="277"/>
      <c r="AH12" s="277"/>
      <c r="AI12" s="277"/>
      <c r="AJ12" s="277"/>
      <c r="AK12" s="279"/>
      <c r="AL12" s="277"/>
      <c r="AM12" s="277"/>
      <c r="AN12" s="277"/>
      <c r="AO12" s="277"/>
      <c r="AP12" s="277"/>
      <c r="AQ12" s="277"/>
      <c r="AR12" s="277"/>
      <c r="AS12" s="277"/>
      <c r="AT12" s="277"/>
      <c r="AU12" s="277"/>
      <c r="AV12" s="277"/>
      <c r="AW12" s="277"/>
      <c r="AX12" s="279"/>
      <c r="AY12" s="277"/>
      <c r="AZ12" s="277"/>
      <c r="BA12" s="277"/>
      <c r="BB12" s="277"/>
      <c r="BC12" s="277"/>
      <c r="BD12" s="277"/>
      <c r="BE12" s="277"/>
      <c r="BF12" s="277"/>
      <c r="BG12" s="277"/>
      <c r="BH12" s="277"/>
      <c r="BI12" s="277"/>
      <c r="BJ12" s="277"/>
      <c r="BK12" s="279"/>
      <c r="BL12" s="277"/>
      <c r="BM12" s="277"/>
      <c r="BN12" s="277"/>
      <c r="BO12" s="277"/>
      <c r="BP12" s="277"/>
      <c r="BQ12" s="277"/>
      <c r="BR12" s="277"/>
      <c r="BS12" s="277"/>
    </row>
    <row r="13" spans="1:71" s="14" customFormat="1" ht="33" customHeight="1">
      <c r="A13" s="318"/>
      <c r="B13" s="318"/>
      <c r="C13" s="318"/>
      <c r="D13" s="318"/>
      <c r="E13" s="299"/>
      <c r="F13" s="299"/>
      <c r="G13" s="327"/>
      <c r="H13" s="295"/>
      <c r="I13" s="295"/>
      <c r="J13" s="299"/>
      <c r="K13" s="295"/>
      <c r="L13" s="321"/>
      <c r="M13" s="296"/>
      <c r="N13" s="295"/>
      <c r="O13" s="321"/>
      <c r="P13" s="295"/>
      <c r="Q13" s="325"/>
      <c r="R13" s="298"/>
      <c r="S13" s="298"/>
      <c r="T13" s="300"/>
      <c r="U13" s="277"/>
      <c r="V13" s="277"/>
      <c r="W13" s="277"/>
      <c r="X13" s="279"/>
      <c r="Y13" s="293"/>
      <c r="Z13" s="277"/>
      <c r="AA13" s="277"/>
      <c r="AB13" s="277"/>
      <c r="AC13" s="277"/>
      <c r="AD13" s="277"/>
      <c r="AE13" s="277"/>
      <c r="AF13" s="277"/>
      <c r="AG13" s="277"/>
      <c r="AH13" s="277"/>
      <c r="AI13" s="277"/>
      <c r="AJ13" s="277"/>
      <c r="AK13" s="279"/>
      <c r="AL13" s="277"/>
      <c r="AM13" s="277"/>
      <c r="AN13" s="277"/>
      <c r="AO13" s="277"/>
      <c r="AP13" s="277"/>
      <c r="AQ13" s="277"/>
      <c r="AR13" s="277"/>
      <c r="AS13" s="277"/>
      <c r="AT13" s="277"/>
      <c r="AU13" s="277"/>
      <c r="AV13" s="277"/>
      <c r="AW13" s="277"/>
      <c r="AX13" s="279"/>
      <c r="AY13" s="277"/>
      <c r="AZ13" s="277"/>
      <c r="BA13" s="277"/>
      <c r="BB13" s="277"/>
      <c r="BC13" s="277"/>
      <c r="BD13" s="277"/>
      <c r="BE13" s="277"/>
      <c r="BF13" s="277"/>
      <c r="BG13" s="277"/>
      <c r="BH13" s="277"/>
      <c r="BI13" s="277"/>
      <c r="BJ13" s="277"/>
      <c r="BK13" s="279"/>
      <c r="BL13" s="277"/>
      <c r="BM13" s="277"/>
      <c r="BN13" s="277"/>
      <c r="BO13" s="277"/>
      <c r="BP13" s="277"/>
      <c r="BQ13" s="277"/>
      <c r="BR13" s="277"/>
      <c r="BS13" s="277"/>
    </row>
    <row r="14" spans="1:71" s="14" customFormat="1" ht="33" customHeight="1">
      <c r="A14" s="318"/>
      <c r="B14" s="318"/>
      <c r="C14" s="318"/>
      <c r="D14" s="318"/>
      <c r="E14" s="299"/>
      <c r="F14" s="299"/>
      <c r="G14" s="327"/>
      <c r="H14" s="295"/>
      <c r="I14" s="295"/>
      <c r="J14" s="299"/>
      <c r="K14" s="13" t="s">
        <v>2</v>
      </c>
      <c r="L14" s="321"/>
      <c r="M14" s="13" t="s">
        <v>39</v>
      </c>
      <c r="N14" s="13" t="s">
        <v>2</v>
      </c>
      <c r="O14" s="321"/>
      <c r="P14" s="295"/>
      <c r="Q14" s="314" t="s">
        <v>19</v>
      </c>
      <c r="R14" s="315"/>
      <c r="S14" s="316"/>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row>
    <row r="15" spans="1:71" s="14" customFormat="1" ht="129.75" customHeight="1">
      <c r="A15" s="319"/>
      <c r="B15" s="319"/>
      <c r="C15" s="319"/>
      <c r="D15" s="319"/>
      <c r="E15" s="298"/>
      <c r="F15" s="298"/>
      <c r="G15" s="328"/>
      <c r="H15" s="296"/>
      <c r="I15" s="296"/>
      <c r="J15" s="298"/>
      <c r="K15" s="21" t="s">
        <v>42</v>
      </c>
      <c r="L15" s="322"/>
      <c r="M15" s="15" t="s">
        <v>51</v>
      </c>
      <c r="N15" s="21" t="s">
        <v>42</v>
      </c>
      <c r="O15" s="322"/>
      <c r="P15" s="296"/>
      <c r="Q15" s="20" t="s">
        <v>38</v>
      </c>
      <c r="R15" s="19" t="s">
        <v>38</v>
      </c>
      <c r="S15" s="19" t="s">
        <v>38</v>
      </c>
      <c r="T15" s="16"/>
      <c r="U15" s="16"/>
      <c r="V15" s="16"/>
      <c r="W15" s="16"/>
      <c r="X15" s="23"/>
      <c r="Y15" s="16"/>
      <c r="Z15" s="16"/>
      <c r="AA15" s="16"/>
      <c r="AB15" s="16"/>
      <c r="AC15" s="16"/>
      <c r="AD15" s="16"/>
      <c r="AE15" s="16"/>
      <c r="AF15" s="16"/>
      <c r="AG15" s="16"/>
      <c r="AH15" s="16"/>
      <c r="AI15" s="16"/>
      <c r="AJ15" s="16"/>
      <c r="AK15" s="23"/>
      <c r="AL15" s="16"/>
      <c r="AM15" s="16"/>
      <c r="AN15" s="16"/>
      <c r="AO15" s="16"/>
      <c r="AP15" s="16"/>
      <c r="AQ15" s="16"/>
      <c r="AR15" s="16"/>
      <c r="AS15" s="16"/>
      <c r="AT15" s="16"/>
      <c r="AU15" s="16"/>
      <c r="AV15" s="16"/>
      <c r="AW15" s="16"/>
      <c r="AX15" s="23"/>
      <c r="AY15" s="16"/>
      <c r="AZ15" s="16"/>
      <c r="BA15" s="16"/>
      <c r="BB15" s="16"/>
      <c r="BC15" s="16"/>
      <c r="BD15" s="16"/>
      <c r="BE15" s="16"/>
      <c r="BF15" s="16"/>
      <c r="BG15" s="16"/>
      <c r="BH15" s="16"/>
      <c r="BI15" s="16"/>
      <c r="BJ15" s="16"/>
      <c r="BK15" s="23"/>
      <c r="BL15" s="16"/>
      <c r="BM15" s="16"/>
      <c r="BN15" s="16"/>
      <c r="BO15" s="16"/>
      <c r="BP15" s="16"/>
      <c r="BQ15" s="16"/>
      <c r="BR15" s="16"/>
      <c r="BS15" s="16"/>
    </row>
  </sheetData>
  <autoFilter ref="A8:AK8">
    <filterColumn colId="0" showButton="0"/>
    <filterColumn colId="1" hiddenButton="1" showButton="0"/>
    <filterColumn colId="2" showButton="0"/>
    <filterColumn colId="3" showButton="0"/>
  </autoFilter>
  <mergeCells count="174">
    <mergeCell ref="A1:D2"/>
    <mergeCell ref="F1:S1"/>
    <mergeCell ref="U1:V1"/>
    <mergeCell ref="F2:S2"/>
    <mergeCell ref="U2:V2"/>
    <mergeCell ref="A3:D3"/>
    <mergeCell ref="E3:S3"/>
    <mergeCell ref="J7:J8"/>
    <mergeCell ref="K7:L7"/>
    <mergeCell ref="N7:O7"/>
    <mergeCell ref="P7:P8"/>
    <mergeCell ref="Q7:S7"/>
    <mergeCell ref="C7:C8"/>
    <mergeCell ref="D7:D8"/>
    <mergeCell ref="E7:F7"/>
    <mergeCell ref="G7:G8"/>
    <mergeCell ref="H7:H8"/>
    <mergeCell ref="I7:I8"/>
    <mergeCell ref="C4:D4"/>
    <mergeCell ref="E4:S4"/>
    <mergeCell ref="K6:L6"/>
    <mergeCell ref="M6:M8"/>
    <mergeCell ref="N6:S6"/>
    <mergeCell ref="U3:V3"/>
    <mergeCell ref="F10:F15"/>
    <mergeCell ref="E10:E15"/>
    <mergeCell ref="A7:A8"/>
    <mergeCell ref="B7:B8"/>
    <mergeCell ref="A5:J6"/>
    <mergeCell ref="K5:S5"/>
    <mergeCell ref="T9:V9"/>
    <mergeCell ref="Q14:S14"/>
    <mergeCell ref="A9:A15"/>
    <mergeCell ref="B9:B15"/>
    <mergeCell ref="C9:C15"/>
    <mergeCell ref="D9:D15"/>
    <mergeCell ref="L9:L15"/>
    <mergeCell ref="K10:K13"/>
    <mergeCell ref="N10:N13"/>
    <mergeCell ref="O9:O15"/>
    <mergeCell ref="P9:P15"/>
    <mergeCell ref="Q9:S9"/>
    <mergeCell ref="M10:M13"/>
    <mergeCell ref="S10:S13"/>
    <mergeCell ref="R10:R13"/>
    <mergeCell ref="Q10:Q13"/>
    <mergeCell ref="G10:G15"/>
    <mergeCell ref="H10:H15"/>
    <mergeCell ref="I10:I15"/>
    <mergeCell ref="J10:J11"/>
    <mergeCell ref="J12:J15"/>
    <mergeCell ref="T5:AF5"/>
    <mergeCell ref="T6:Z6"/>
    <mergeCell ref="AA6:AF6"/>
    <mergeCell ref="T7:T8"/>
    <mergeCell ref="U7:U8"/>
    <mergeCell ref="V7:V8"/>
    <mergeCell ref="W7:W8"/>
    <mergeCell ref="X7:X8"/>
    <mergeCell ref="Y7:Y8"/>
    <mergeCell ref="Z7:Z8"/>
    <mergeCell ref="AA7:AA8"/>
    <mergeCell ref="AB7:AB8"/>
    <mergeCell ref="AC7:AC8"/>
    <mergeCell ref="AD7:AD8"/>
    <mergeCell ref="AE7:AE8"/>
    <mergeCell ref="AF7:AF8"/>
    <mergeCell ref="AA9:AF9"/>
    <mergeCell ref="T10:T13"/>
    <mergeCell ref="U10:U13"/>
    <mergeCell ref="V10:V13"/>
    <mergeCell ref="W10:W13"/>
    <mergeCell ref="X10:X13"/>
    <mergeCell ref="Y10:Y13"/>
    <mergeCell ref="Z10:Z13"/>
    <mergeCell ref="AA10:AA13"/>
    <mergeCell ref="AB10:AB13"/>
    <mergeCell ref="AC10:AC13"/>
    <mergeCell ref="AD10:AD13"/>
    <mergeCell ref="AE10:AE13"/>
    <mergeCell ref="AF10:AF13"/>
    <mergeCell ref="AG5:AS5"/>
    <mergeCell ref="AG6:AM6"/>
    <mergeCell ref="AN6:AS6"/>
    <mergeCell ref="AG7:AG8"/>
    <mergeCell ref="AH7:AH8"/>
    <mergeCell ref="AI7:AI8"/>
    <mergeCell ref="AJ7:AJ8"/>
    <mergeCell ref="AK7:AK8"/>
    <mergeCell ref="AL7:AL8"/>
    <mergeCell ref="AM7:AM8"/>
    <mergeCell ref="AN7:AN8"/>
    <mergeCell ref="AO7:AO8"/>
    <mergeCell ref="AP7:AP8"/>
    <mergeCell ref="AQ7:AQ8"/>
    <mergeCell ref="AR7:AR8"/>
    <mergeCell ref="AS7:AS8"/>
    <mergeCell ref="AG9:AI9"/>
    <mergeCell ref="AN9:AS9"/>
    <mergeCell ref="AG10:AG13"/>
    <mergeCell ref="AH10:AH13"/>
    <mergeCell ref="AI10:AI13"/>
    <mergeCell ref="AJ10:AJ13"/>
    <mergeCell ref="AK10:AK13"/>
    <mergeCell ref="AL10:AL13"/>
    <mergeCell ref="AM10:AM13"/>
    <mergeCell ref="AN10:AN13"/>
    <mergeCell ref="AO10:AO13"/>
    <mergeCell ref="AP10:AP13"/>
    <mergeCell ref="AQ10:AQ13"/>
    <mergeCell ref="AR10:AR13"/>
    <mergeCell ref="AS10:AS13"/>
    <mergeCell ref="AT5:BF5"/>
    <mergeCell ref="AT6:AZ6"/>
    <mergeCell ref="BA6:BF6"/>
    <mergeCell ref="AT7:AT8"/>
    <mergeCell ref="AU7:AU8"/>
    <mergeCell ref="AV7:AV8"/>
    <mergeCell ref="AW7:AW8"/>
    <mergeCell ref="AX7:AX8"/>
    <mergeCell ref="AY7:AY8"/>
    <mergeCell ref="AZ7:AZ8"/>
    <mergeCell ref="BA7:BA8"/>
    <mergeCell ref="BB7:BB8"/>
    <mergeCell ref="BC7:BC8"/>
    <mergeCell ref="BD7:BD8"/>
    <mergeCell ref="BE7:BE8"/>
    <mergeCell ref="BF7:BF8"/>
    <mergeCell ref="AT9:AV9"/>
    <mergeCell ref="BA9:BF9"/>
    <mergeCell ref="AV10:AV13"/>
    <mergeCell ref="AW10:AW13"/>
    <mergeCell ref="AX10:AX13"/>
    <mergeCell ref="AY10:AY13"/>
    <mergeCell ref="AZ10:AZ13"/>
    <mergeCell ref="BA10:BA13"/>
    <mergeCell ref="BB10:BB13"/>
    <mergeCell ref="BC10:BC13"/>
    <mergeCell ref="BD10:BD13"/>
    <mergeCell ref="BE10:BE13"/>
    <mergeCell ref="BF10:BF13"/>
    <mergeCell ref="AT10:AT13"/>
    <mergeCell ref="AU10:AU13"/>
    <mergeCell ref="BG5:BS5"/>
    <mergeCell ref="BG6:BM6"/>
    <mergeCell ref="BN6:BS6"/>
    <mergeCell ref="BG7:BG8"/>
    <mergeCell ref="BH7:BH8"/>
    <mergeCell ref="BI7:BI8"/>
    <mergeCell ref="BJ7:BJ8"/>
    <mergeCell ref="BK7:BK8"/>
    <mergeCell ref="BL7:BL8"/>
    <mergeCell ref="BM7:BM8"/>
    <mergeCell ref="BN7:BN8"/>
    <mergeCell ref="BO7:BO8"/>
    <mergeCell ref="BP7:BP8"/>
    <mergeCell ref="BQ7:BQ8"/>
    <mergeCell ref="BR7:BR8"/>
    <mergeCell ref="BS7:BS8"/>
    <mergeCell ref="BG9:BI9"/>
    <mergeCell ref="BN9:BS9"/>
    <mergeCell ref="BG10:BG13"/>
    <mergeCell ref="BH10:BH13"/>
    <mergeCell ref="BI10:BI13"/>
    <mergeCell ref="BJ10:BJ13"/>
    <mergeCell ref="BK10:BK13"/>
    <mergeCell ref="BL10:BL13"/>
    <mergeCell ref="BM10:BM13"/>
    <mergeCell ref="BN10:BN13"/>
    <mergeCell ref="BO10:BO13"/>
    <mergeCell ref="BP10:BP13"/>
    <mergeCell ref="BQ10:BQ13"/>
    <mergeCell ref="BR10:BR13"/>
    <mergeCell ref="BS10:BS13"/>
  </mergeCells>
  <printOptions horizontalCentered="1" verticalCentered="1"/>
  <pageMargins left="0.39370078740157483" right="0.39370078740157483" top="0.39370078740157483" bottom="0.39370078740157483" header="0.31496062992125984" footer="0.31496062992125984"/>
  <pageSetup paperSize="5" scale="65" orientation="landscape" r:id="rId1"/>
  <headerFooter>
    <oddFooter>&amp;L&amp;"Arial,Normal"&amp;6&amp;P&amp;R&amp;"Arial Narrow,Normal"&amp;7Fecha de versión: 11 de mayo de 2018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05" id="{FAC12ACC-C6EA-422E-812B-3C8543BD7B15}">
            <xm:f>OR($O$9='\\190.0.19.5\Planeacion\RIESGOS\NIVEL_CENTRAL\01 PLANEACION\01 RIESGOS DE CORRUPCION\[00 Taller de Riesgos.xlsm]Datos'!#REF!,$O$9='\\190.0.19.5\Planeacion\RIESGOS\NIVEL_CENTRAL\01 PLANEACION\01 RIESGOS DE CORRUPCION\[00 Taller de Riesgos.xlsm]Datos'!#REF!)</xm:f>
            <x14:dxf>
              <fill>
                <patternFill>
                  <bgColor rgb="FF92D050"/>
                </patternFill>
              </fill>
            </x14:dxf>
          </x14:cfRule>
          <x14:cfRule type="expression" priority="206" id="{D55AA072-40A5-4232-80BA-743A7B9A0BFD}">
            <xm:f>OR($O$9='\\190.0.19.5\Planeacion\RIESGOS\NIVEL_CENTRAL\01 PLANEACION\01 RIESGOS DE CORRUPCION\[00 Taller de Riesgos.xlsm]Datos'!#REF!,$O$9='\\190.0.19.5\Planeacion\RIESGOS\NIVEL_CENTRAL\01 PLANEACION\01 RIESGOS DE CORRUPCION\[00 Taller de Riesgos.xlsm]Datos'!#REF!)</xm:f>
            <x14:dxf>
              <fill>
                <patternFill>
                  <bgColor rgb="FFFFFF00"/>
                </patternFill>
              </fill>
            </x14:dxf>
          </x14:cfRule>
          <x14:cfRule type="expression" priority="207" id="{DBD77855-5613-4F76-B48B-378BC629D704}">
            <xm:f>OR($O$9='\\190.0.19.5\Planeacion\RIESGOS\NIVEL_CENTRAL\01 PLANEACION\01 RIESGOS DE CORRUPCION\[00 Taller de Riesgos.xlsm]Datos'!#REF!,$O$9='\\190.0.19.5\Planeacion\RIESGOS\NIVEL_CENTRAL\01 PLANEACION\01 RIESGOS DE CORRUPCION\[00 Taller de Riesgos.xlsm]Datos'!#REF!)</xm:f>
            <x14:dxf>
              <fill>
                <patternFill>
                  <bgColor rgb="FFFFC000"/>
                </patternFill>
              </fill>
            </x14:dxf>
          </x14:cfRule>
          <x14:cfRule type="expression" priority="208" id="{E64F25DE-4EB1-4B6F-B896-460B423E53E6}">
            <xm:f>OR($O$9='\\190.0.19.5\Planeacion\RIESGOS\NIVEL_CENTRAL\01 PLANEACION\01 RIESGOS DE CORRUPCION\[00 Taller de Riesgos.xlsm]Datos'!#REF!,$O$9='\\190.0.19.5\Planeacion\RIESGOS\NIVEL_CENTRAL\01 PLANEACION\01 RIESGOS DE CORRUPCION\[00 Taller de Riesgos.xlsm]Datos'!#REF!)</xm:f>
            <x14:dxf>
              <fill>
                <patternFill>
                  <bgColor rgb="FFFF0000"/>
                </patternFill>
              </fill>
            </x14:dxf>
          </x14:cfRule>
          <xm:sqref>O9</xm:sqref>
        </x14:conditionalFormatting>
        <x14:conditionalFormatting xmlns:xm="http://schemas.microsoft.com/office/excel/2006/main">
          <x14:cfRule type="expression" priority="209" id="{8791AE9A-A112-4DE7-897D-E1377F183D8A}">
            <xm:f>OR($L$9='\\190.0.19.5\Planeacion\RIESGOS\NIVEL_CENTRAL\01 PLANEACION\01 RIESGOS DE CORRUPCION\[00 Taller de Riesgos.xlsm]Datos'!#REF!,$L$9='\\190.0.19.5\Planeacion\RIESGOS\NIVEL_CENTRAL\01 PLANEACION\01 RIESGOS DE CORRUPCION\[00 Taller de Riesgos.xlsm]Datos'!#REF!)</xm:f>
            <x14:dxf>
              <fill>
                <patternFill>
                  <bgColor rgb="FF92D050"/>
                </patternFill>
              </fill>
            </x14:dxf>
          </x14:cfRule>
          <x14:cfRule type="expression" priority="210" id="{7D1345AE-E0B4-4800-9579-909501652594}">
            <xm:f>OR($L$9='\\190.0.19.5\Planeacion\RIESGOS\NIVEL_CENTRAL\01 PLANEACION\01 RIESGOS DE CORRUPCION\[00 Taller de Riesgos.xlsm]Datos'!#REF!,$L$9='\\190.0.19.5\Planeacion\RIESGOS\NIVEL_CENTRAL\01 PLANEACION\01 RIESGOS DE CORRUPCION\[00 Taller de Riesgos.xlsm]Datos'!#REF!)</xm:f>
            <x14:dxf>
              <fill>
                <patternFill>
                  <bgColor rgb="FFFFFF00"/>
                </patternFill>
              </fill>
            </x14:dxf>
          </x14:cfRule>
          <x14:cfRule type="expression" priority="211" id="{2A97F8B0-760B-4EA6-856A-30F317BD1B0A}">
            <xm:f>OR($L$9='\\190.0.19.5\Planeacion\RIESGOS\NIVEL_CENTRAL\01 PLANEACION\01 RIESGOS DE CORRUPCION\[00 Taller de Riesgos.xlsm]Datos'!#REF!,$L$9='\\190.0.19.5\Planeacion\RIESGOS\NIVEL_CENTRAL\01 PLANEACION\01 RIESGOS DE CORRUPCION\[00 Taller de Riesgos.xlsm]Datos'!#REF!)</xm:f>
            <x14:dxf>
              <fill>
                <patternFill>
                  <bgColor rgb="FFFFC000"/>
                </patternFill>
              </fill>
            </x14:dxf>
          </x14:cfRule>
          <x14:cfRule type="expression" priority="212" id="{34DB533F-3832-4FC8-BE26-D9131F579A8D}">
            <xm:f>OR($L$9='\\190.0.19.5\Planeacion\RIESGOS\NIVEL_CENTRAL\01 PLANEACION\01 RIESGOS DE CORRUPCION\[00 Taller de Riesgos.xlsm]Datos'!#REF!,$L$9='\\190.0.19.5\Planeacion\RIESGOS\NIVEL_CENTRAL\01 PLANEACION\01 RIESGOS DE CORRUPCION\[00 Taller de Riesgos.xlsm]Datos'!#REF!)</xm:f>
            <x14:dxf>
              <fill>
                <patternFill>
                  <bgColor rgb="FFFF0000"/>
                </patternFill>
              </fill>
            </x14:dxf>
          </x14:cfRule>
          <xm:sqref>L9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topLeftCell="A5" workbookViewId="0">
      <selection activeCell="AU11" sqref="AU11"/>
    </sheetView>
  </sheetViews>
  <sheetFormatPr baseColWidth="10" defaultColWidth="11.44140625" defaultRowHeight="13.8"/>
  <cols>
    <col min="1" max="1" width="22.44140625" style="1" customWidth="1" collapsed="1"/>
    <col min="2" max="2" width="31.44140625" style="1" customWidth="1"/>
    <col min="3" max="3" width="26.44140625" style="1" customWidth="1" collapsed="1"/>
    <col min="4" max="4" width="30.5546875" style="1" customWidth="1" collapsed="1"/>
    <col min="5" max="5" width="28" style="1" customWidth="1" collapsed="1"/>
    <col min="6" max="6" width="29.88671875" style="1" customWidth="1" collapsed="1"/>
    <col min="7" max="7" width="31.109375" style="1" customWidth="1"/>
    <col min="8" max="8" width="23.33203125" style="1" customWidth="1"/>
    <col min="9" max="9" width="21.6640625" style="1" customWidth="1"/>
    <col min="10" max="10" width="41" style="1" customWidth="1"/>
    <col min="11" max="11" width="21.6640625" style="1" customWidth="1" collapsed="1"/>
    <col min="12" max="12" width="20.44140625" style="1" customWidth="1" collapsed="1"/>
    <col min="13" max="13" width="4.88671875" style="1" bestFit="1" customWidth="1"/>
    <col min="14" max="14" width="41" style="1" customWidth="1" collapsed="1"/>
    <col min="15" max="15" width="18.6640625" style="1" customWidth="1"/>
    <col min="16" max="16" width="31.88671875" style="1" customWidth="1"/>
    <col min="17" max="17" width="21.33203125" style="1" customWidth="1" collapsed="1"/>
    <col min="18" max="18" width="21.88671875" style="1" customWidth="1" collapsed="1"/>
    <col min="19" max="19" width="25.44140625" style="1" customWidth="1" collapsed="1"/>
    <col min="20" max="20" width="20.5546875" style="1" customWidth="1" collapsed="1"/>
    <col min="21" max="21" width="37" style="1" customWidth="1" collapsed="1"/>
    <col min="22" max="22" width="27.44140625" style="1" customWidth="1" collapsed="1"/>
    <col min="23" max="23" width="27.88671875" style="1" customWidth="1"/>
    <col min="24" max="24" width="21.109375" style="1" customWidth="1"/>
    <col min="25" max="25" width="32.5546875" style="1" customWidth="1" collapsed="1"/>
    <col min="26" max="26" width="21.44140625" style="1" customWidth="1" collapsed="1"/>
    <col min="27" max="27" width="29.6640625" style="1" customWidth="1" collapsed="1"/>
    <col min="28" max="28" width="34.33203125" style="1" customWidth="1" collapsed="1"/>
    <col min="29" max="30" width="34.33203125" style="1" customWidth="1"/>
    <col min="31" max="32" width="18.33203125" style="54" bestFit="1" customWidth="1"/>
    <col min="33" max="33" width="18.6640625" style="54" bestFit="1" customWidth="1"/>
    <col min="34" max="35" width="34.33203125" style="1" customWidth="1"/>
    <col min="36" max="36" width="37.5546875" style="1" customWidth="1"/>
    <col min="37" max="37" width="15.33203125" style="1" hidden="1" customWidth="1"/>
    <col min="38" max="38" width="21.6640625" style="1" hidden="1" customWidth="1"/>
    <col min="39" max="39" width="19.44140625" style="1" hidden="1" customWidth="1"/>
    <col min="40" max="40" width="20.33203125" style="1" hidden="1" customWidth="1"/>
    <col min="41" max="41" width="34.33203125" style="1" hidden="1" customWidth="1"/>
    <col min="42" max="42" width="10.6640625" style="1" hidden="1" customWidth="1"/>
    <col min="43" max="51" width="11.44140625" style="1" customWidth="1" collapsed="1"/>
    <col min="52" max="16384" width="11.44140625" style="1" collapsed="1"/>
  </cols>
  <sheetData>
    <row r="1" spans="1:42" s="50" customFormat="1" ht="21">
      <c r="A1" s="390"/>
      <c r="B1" s="390"/>
      <c r="C1" s="391" t="s">
        <v>4</v>
      </c>
      <c r="D1" s="391"/>
      <c r="E1" s="392" t="s">
        <v>120</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c r="AN1" s="52" t="s">
        <v>84</v>
      </c>
      <c r="AO1" s="49" t="s">
        <v>121</v>
      </c>
    </row>
    <row r="2" spans="1:42" s="50" customFormat="1" ht="21">
      <c r="A2" s="390"/>
      <c r="B2" s="390"/>
      <c r="C2" s="391" t="s">
        <v>14</v>
      </c>
      <c r="D2" s="391"/>
      <c r="E2" s="392" t="s">
        <v>122</v>
      </c>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c r="AN2" s="52" t="s">
        <v>85</v>
      </c>
      <c r="AO2" s="49">
        <v>1</v>
      </c>
    </row>
    <row r="3" spans="1:42" s="51" customFormat="1" ht="17.399999999999999">
      <c r="A3" s="395" t="s">
        <v>125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59"/>
    </row>
    <row r="4" spans="1:42" s="50" customFormat="1" ht="21">
      <c r="A4" s="388" t="s">
        <v>28</v>
      </c>
      <c r="B4" s="389"/>
      <c r="C4" s="389"/>
      <c r="D4" s="397" t="s">
        <v>123</v>
      </c>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9"/>
      <c r="AP4" s="60"/>
    </row>
    <row r="5" spans="1:42" s="51" customFormat="1" ht="17.399999999999999">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row>
    <row r="6" spans="1:42" ht="17.399999999999999">
      <c r="A6" s="373" t="s">
        <v>86</v>
      </c>
      <c r="B6" s="374"/>
      <c r="C6" s="374"/>
      <c r="D6" s="374"/>
      <c r="E6" s="374"/>
      <c r="F6" s="374"/>
      <c r="G6" s="374"/>
      <c r="H6" s="374"/>
      <c r="I6" s="374"/>
      <c r="J6" s="375"/>
      <c r="K6" s="308" t="s">
        <v>34</v>
      </c>
      <c r="L6" s="309"/>
      <c r="M6" s="309"/>
      <c r="N6" s="309"/>
      <c r="O6" s="309"/>
      <c r="P6" s="309"/>
      <c r="Q6" s="309"/>
      <c r="R6" s="309"/>
      <c r="S6" s="309"/>
      <c r="T6" s="309"/>
      <c r="U6" s="309"/>
      <c r="V6" s="309"/>
      <c r="W6" s="124"/>
      <c r="X6" s="124"/>
      <c r="Y6" s="287" t="s">
        <v>126</v>
      </c>
      <c r="Z6" s="287"/>
      <c r="AA6" s="287"/>
      <c r="AB6" s="287"/>
      <c r="AC6" s="287"/>
      <c r="AD6" s="287"/>
      <c r="AE6" s="287"/>
      <c r="AF6" s="287"/>
      <c r="AG6" s="287"/>
      <c r="AH6" s="287"/>
      <c r="AI6" s="287"/>
      <c r="AJ6" s="287"/>
      <c r="AK6" s="287"/>
      <c r="AL6" s="287"/>
      <c r="AM6" s="287"/>
      <c r="AN6" s="287"/>
      <c r="AO6" s="287"/>
      <c r="AP6" s="1">
        <v>0</v>
      </c>
    </row>
    <row r="7" spans="1:42" ht="17.399999999999999">
      <c r="A7" s="308"/>
      <c r="B7" s="309"/>
      <c r="C7" s="309"/>
      <c r="D7" s="309"/>
      <c r="E7" s="309"/>
      <c r="F7" s="309"/>
      <c r="G7" s="309"/>
      <c r="H7" s="309"/>
      <c r="I7" s="309"/>
      <c r="J7" s="310"/>
      <c r="K7" s="376" t="s">
        <v>46</v>
      </c>
      <c r="L7" s="376"/>
      <c r="M7" s="370" t="s">
        <v>124</v>
      </c>
      <c r="N7" s="387" t="s">
        <v>10</v>
      </c>
      <c r="O7" s="387"/>
      <c r="P7" s="387"/>
      <c r="Q7" s="359" t="s">
        <v>34</v>
      </c>
      <c r="R7" s="359"/>
      <c r="S7" s="359"/>
      <c r="T7" s="359"/>
      <c r="U7" s="359"/>
      <c r="V7" s="359"/>
      <c r="W7" s="123"/>
      <c r="X7" s="123"/>
      <c r="Y7" s="379" t="s">
        <v>106</v>
      </c>
      <c r="Z7" s="379"/>
      <c r="AA7" s="379"/>
      <c r="AB7" s="379"/>
      <c r="AC7" s="379"/>
      <c r="AD7" s="379"/>
      <c r="AE7" s="379"/>
      <c r="AF7" s="379"/>
      <c r="AG7" s="379"/>
      <c r="AH7" s="379"/>
      <c r="AI7" s="379"/>
      <c r="AJ7" s="379"/>
      <c r="AK7" s="286" t="s">
        <v>60</v>
      </c>
      <c r="AL7" s="286"/>
      <c r="AM7" s="286"/>
      <c r="AN7" s="286"/>
      <c r="AO7" s="286"/>
      <c r="AP7" s="1">
        <v>50</v>
      </c>
    </row>
    <row r="8" spans="1:42" ht="17.399999999999999">
      <c r="A8" s="371" t="s">
        <v>31</v>
      </c>
      <c r="B8" s="372" t="s">
        <v>21</v>
      </c>
      <c r="C8" s="372" t="s">
        <v>4</v>
      </c>
      <c r="D8" s="303" t="s">
        <v>23</v>
      </c>
      <c r="E8" s="371" t="s">
        <v>9</v>
      </c>
      <c r="F8" s="371"/>
      <c r="G8" s="301" t="s">
        <v>24</v>
      </c>
      <c r="H8" s="301" t="s">
        <v>32</v>
      </c>
      <c r="I8" s="301" t="s">
        <v>33</v>
      </c>
      <c r="J8" s="301" t="s">
        <v>22</v>
      </c>
      <c r="K8" s="370" t="s">
        <v>25</v>
      </c>
      <c r="L8" s="370"/>
      <c r="M8" s="370"/>
      <c r="N8" s="387"/>
      <c r="O8" s="387"/>
      <c r="P8" s="387"/>
      <c r="Q8" s="385" t="s">
        <v>26</v>
      </c>
      <c r="R8" s="386"/>
      <c r="S8" s="348" t="s">
        <v>17</v>
      </c>
      <c r="T8" s="387" t="s">
        <v>27</v>
      </c>
      <c r="U8" s="387"/>
      <c r="V8" s="311"/>
      <c r="W8" s="348" t="s">
        <v>87</v>
      </c>
      <c r="X8" s="387" t="s">
        <v>88</v>
      </c>
      <c r="Y8" s="380" t="s">
        <v>76</v>
      </c>
      <c r="Z8" s="380"/>
      <c r="AA8" s="380"/>
      <c r="AB8" s="381" t="s">
        <v>77</v>
      </c>
      <c r="AC8" s="382"/>
      <c r="AD8" s="383"/>
      <c r="AE8" s="381" t="s">
        <v>107</v>
      </c>
      <c r="AF8" s="382"/>
      <c r="AG8" s="382"/>
      <c r="AH8" s="382"/>
      <c r="AI8" s="383"/>
      <c r="AJ8" s="43"/>
      <c r="AK8" s="286" t="s">
        <v>78</v>
      </c>
      <c r="AL8" s="286"/>
      <c r="AM8" s="286"/>
      <c r="AN8" s="286"/>
      <c r="AO8" s="286" t="s">
        <v>79</v>
      </c>
      <c r="AP8" s="1">
        <v>100</v>
      </c>
    </row>
    <row r="9" spans="1:42" ht="93">
      <c r="A9" s="371"/>
      <c r="B9" s="372"/>
      <c r="C9" s="372"/>
      <c r="D9" s="304"/>
      <c r="E9" s="5" t="s">
        <v>11</v>
      </c>
      <c r="F9" s="120" t="s">
        <v>12</v>
      </c>
      <c r="G9" s="302"/>
      <c r="H9" s="302"/>
      <c r="I9" s="302"/>
      <c r="J9" s="302"/>
      <c r="K9" s="126" t="s">
        <v>15</v>
      </c>
      <c r="L9" s="121" t="s">
        <v>16</v>
      </c>
      <c r="M9" s="311" t="s">
        <v>89</v>
      </c>
      <c r="N9" s="313"/>
      <c r="O9" s="127" t="s">
        <v>35</v>
      </c>
      <c r="P9" s="127" t="s">
        <v>90</v>
      </c>
      <c r="Q9" s="122" t="s">
        <v>15</v>
      </c>
      <c r="R9" s="126" t="s">
        <v>16</v>
      </c>
      <c r="S9" s="349"/>
      <c r="T9" s="127" t="s">
        <v>35</v>
      </c>
      <c r="U9" s="127" t="s">
        <v>47</v>
      </c>
      <c r="V9" s="127" t="s">
        <v>13</v>
      </c>
      <c r="W9" s="349"/>
      <c r="X9" s="387"/>
      <c r="Y9" s="44" t="s">
        <v>108</v>
      </c>
      <c r="Z9" s="44" t="s">
        <v>109</v>
      </c>
      <c r="AA9" s="45" t="s">
        <v>80</v>
      </c>
      <c r="AB9" s="44" t="s">
        <v>81</v>
      </c>
      <c r="AC9" s="44" t="s">
        <v>82</v>
      </c>
      <c r="AD9" s="44" t="s">
        <v>110</v>
      </c>
      <c r="AE9" s="44" t="s">
        <v>111</v>
      </c>
      <c r="AF9" s="44" t="s">
        <v>112</v>
      </c>
      <c r="AG9" s="44" t="s">
        <v>113</v>
      </c>
      <c r="AH9" s="44" t="s">
        <v>114</v>
      </c>
      <c r="AI9" s="44" t="s">
        <v>115</v>
      </c>
      <c r="AJ9" s="45" t="s">
        <v>116</v>
      </c>
      <c r="AK9" s="125" t="s">
        <v>117</v>
      </c>
      <c r="AL9" s="125" t="s">
        <v>118</v>
      </c>
      <c r="AM9" s="125" t="s">
        <v>119</v>
      </c>
      <c r="AN9" s="125" t="s">
        <v>83</v>
      </c>
      <c r="AO9" s="384"/>
      <c r="AP9" s="1">
        <v>0</v>
      </c>
    </row>
    <row r="10" spans="1:42">
      <c r="A10" s="361" t="s">
        <v>150</v>
      </c>
      <c r="B10" s="361" t="s">
        <v>397</v>
      </c>
      <c r="C10" s="361" t="s">
        <v>398</v>
      </c>
      <c r="D10" s="361" t="s">
        <v>399</v>
      </c>
      <c r="E10" s="34"/>
      <c r="F10" s="34"/>
      <c r="G10" s="34"/>
      <c r="H10" s="35"/>
      <c r="I10" s="35"/>
      <c r="J10" s="34"/>
      <c r="K10" s="36" t="s">
        <v>3</v>
      </c>
      <c r="L10" s="362" t="s">
        <v>0</v>
      </c>
      <c r="M10" s="129"/>
      <c r="N10" s="369" t="s">
        <v>18</v>
      </c>
      <c r="O10" s="369"/>
      <c r="P10" s="369"/>
      <c r="Q10" s="36" t="s">
        <v>3</v>
      </c>
      <c r="R10" s="362" t="s">
        <v>0</v>
      </c>
      <c r="S10" s="366" t="s">
        <v>37</v>
      </c>
      <c r="T10" s="369" t="s">
        <v>18</v>
      </c>
      <c r="U10" s="369"/>
      <c r="V10" s="369"/>
      <c r="W10" s="37"/>
      <c r="X10" s="38" t="s">
        <v>155</v>
      </c>
      <c r="Y10" s="67"/>
      <c r="Z10" s="68"/>
      <c r="AA10" s="67"/>
      <c r="AB10" s="69"/>
      <c r="AC10" s="69"/>
      <c r="AD10" s="69"/>
      <c r="AE10" s="69"/>
      <c r="AF10" s="69"/>
      <c r="AG10" s="69"/>
      <c r="AH10" s="69"/>
      <c r="AI10" s="69"/>
      <c r="AJ10" s="69"/>
      <c r="AK10" s="70"/>
      <c r="AL10" s="70"/>
      <c r="AM10" s="70"/>
      <c r="AN10" s="71"/>
      <c r="AO10" s="69"/>
      <c r="AP10" s="1">
        <v>0</v>
      </c>
    </row>
    <row r="11" spans="1:42" ht="250.8">
      <c r="A11" s="361"/>
      <c r="B11" s="361"/>
      <c r="C11" s="361"/>
      <c r="D11" s="361"/>
      <c r="E11" s="363" t="s">
        <v>400</v>
      </c>
      <c r="F11" s="363" t="s">
        <v>401</v>
      </c>
      <c r="G11" s="364" t="s">
        <v>402</v>
      </c>
      <c r="H11" s="365" t="s">
        <v>403</v>
      </c>
      <c r="I11" s="365" t="s">
        <v>40</v>
      </c>
      <c r="J11" s="363" t="s">
        <v>404</v>
      </c>
      <c r="K11" s="363" t="s">
        <v>93</v>
      </c>
      <c r="L11" s="362"/>
      <c r="M11" s="129"/>
      <c r="N11" s="40" t="s">
        <v>405</v>
      </c>
      <c r="O11" s="40" t="s">
        <v>406</v>
      </c>
      <c r="P11" s="40" t="s">
        <v>407</v>
      </c>
      <c r="Q11" s="363" t="s">
        <v>7</v>
      </c>
      <c r="R11" s="362"/>
      <c r="S11" s="368"/>
      <c r="T11" s="39" t="s">
        <v>406</v>
      </c>
      <c r="U11" s="40" t="s">
        <v>408</v>
      </c>
      <c r="V11" s="40" t="s">
        <v>409</v>
      </c>
      <c r="W11" s="366" t="s">
        <v>410</v>
      </c>
      <c r="X11" s="366" t="s">
        <v>396</v>
      </c>
      <c r="Y11" s="110" t="s">
        <v>411</v>
      </c>
      <c r="Z11" s="110" t="s">
        <v>412</v>
      </c>
      <c r="AA11" s="110" t="s">
        <v>413</v>
      </c>
      <c r="AB11" s="111" t="s">
        <v>414</v>
      </c>
      <c r="AC11" s="111" t="s">
        <v>415</v>
      </c>
      <c r="AD11" s="97" t="s">
        <v>416</v>
      </c>
      <c r="AE11" s="97" t="s">
        <v>417</v>
      </c>
      <c r="AF11" s="97" t="s">
        <v>418</v>
      </c>
      <c r="AG11" s="112">
        <v>1</v>
      </c>
      <c r="AH11" s="97" t="s">
        <v>419</v>
      </c>
      <c r="AI11" s="97" t="s">
        <v>420</v>
      </c>
      <c r="AJ11" s="97" t="s">
        <v>420</v>
      </c>
      <c r="AK11" s="63">
        <v>100</v>
      </c>
      <c r="AL11" s="63">
        <v>100</v>
      </c>
      <c r="AM11" s="63">
        <v>100</v>
      </c>
      <c r="AN11" s="56" t="str">
        <f t="shared" ref="AN11:AN31" si="0">IF(AP11&gt;=83,"BUENO",IF(AP11&gt;66,"REGULAR",IF(AP11=0,"  ",IF(AP11&lt;=50,"MALO"))))</f>
        <v>BUENO</v>
      </c>
      <c r="AO11" s="113" t="s">
        <v>421</v>
      </c>
      <c r="AP11" s="1">
        <f>(AK11+AL11+AM11)/3</f>
        <v>100</v>
      </c>
    </row>
    <row r="12" spans="1:42" ht="151.80000000000001">
      <c r="A12" s="361"/>
      <c r="B12" s="361"/>
      <c r="C12" s="361"/>
      <c r="D12" s="361"/>
      <c r="E12" s="363"/>
      <c r="F12" s="363" t="s">
        <v>422</v>
      </c>
      <c r="G12" s="364"/>
      <c r="H12" s="365"/>
      <c r="I12" s="365"/>
      <c r="J12" s="363"/>
      <c r="K12" s="363"/>
      <c r="L12" s="362"/>
      <c r="M12" s="129"/>
      <c r="N12" s="40" t="s">
        <v>423</v>
      </c>
      <c r="O12" s="40" t="s">
        <v>424</v>
      </c>
      <c r="P12" s="40" t="s">
        <v>425</v>
      </c>
      <c r="Q12" s="363"/>
      <c r="R12" s="362"/>
      <c r="S12" s="368"/>
      <c r="T12" s="39" t="s">
        <v>406</v>
      </c>
      <c r="U12" s="40" t="s">
        <v>426</v>
      </c>
      <c r="V12" s="40" t="s">
        <v>427</v>
      </c>
      <c r="W12" s="367"/>
      <c r="X12" s="368"/>
      <c r="Y12" s="110" t="s">
        <v>428</v>
      </c>
      <c r="Z12" s="110" t="s">
        <v>429</v>
      </c>
      <c r="AA12" s="110" t="s">
        <v>430</v>
      </c>
      <c r="AB12" s="111" t="s">
        <v>414</v>
      </c>
      <c r="AC12" s="111" t="s">
        <v>415</v>
      </c>
      <c r="AD12" s="97" t="s">
        <v>416</v>
      </c>
      <c r="AE12" s="97" t="s">
        <v>172</v>
      </c>
      <c r="AF12" s="97" t="s">
        <v>172</v>
      </c>
      <c r="AG12" s="97" t="s">
        <v>172</v>
      </c>
      <c r="AH12" s="97" t="s">
        <v>172</v>
      </c>
      <c r="AI12" s="97" t="s">
        <v>420</v>
      </c>
      <c r="AJ12" s="97" t="s">
        <v>420</v>
      </c>
      <c r="AK12" s="63">
        <v>100</v>
      </c>
      <c r="AL12" s="63">
        <v>100</v>
      </c>
      <c r="AM12" s="63">
        <v>100</v>
      </c>
      <c r="AN12" s="56" t="str">
        <f t="shared" si="0"/>
        <v>BUENO</v>
      </c>
      <c r="AO12" s="62"/>
      <c r="AP12" s="189">
        <f t="shared" ref="AP12:AP31" si="1">(AK12+AL12+AM12)/3</f>
        <v>100</v>
      </c>
    </row>
    <row r="13" spans="1:42" ht="110.4">
      <c r="A13" s="361"/>
      <c r="B13" s="361"/>
      <c r="C13" s="361"/>
      <c r="D13" s="361"/>
      <c r="E13" s="363"/>
      <c r="F13" s="363" t="s">
        <v>431</v>
      </c>
      <c r="G13" s="364"/>
      <c r="H13" s="365"/>
      <c r="I13" s="365"/>
      <c r="J13" s="363" t="s">
        <v>432</v>
      </c>
      <c r="K13" s="363"/>
      <c r="L13" s="362"/>
      <c r="M13" s="129"/>
      <c r="N13" s="40" t="s">
        <v>433</v>
      </c>
      <c r="O13" s="40" t="s">
        <v>406</v>
      </c>
      <c r="P13" s="40" t="s">
        <v>434</v>
      </c>
      <c r="Q13" s="363"/>
      <c r="R13" s="362"/>
      <c r="S13" s="368"/>
      <c r="T13" s="39" t="s">
        <v>38</v>
      </c>
      <c r="U13" s="40" t="s">
        <v>38</v>
      </c>
      <c r="V13" s="40" t="s">
        <v>38</v>
      </c>
      <c r="W13" s="366" t="s">
        <v>38</v>
      </c>
      <c r="X13" s="368"/>
      <c r="Y13" s="110" t="s">
        <v>435</v>
      </c>
      <c r="Z13" s="110" t="s">
        <v>436</v>
      </c>
      <c r="AA13" s="110" t="s">
        <v>437</v>
      </c>
      <c r="AB13" s="111" t="s">
        <v>414</v>
      </c>
      <c r="AC13" s="111" t="s">
        <v>415</v>
      </c>
      <c r="AD13" s="97" t="s">
        <v>416</v>
      </c>
      <c r="AE13" s="97" t="s">
        <v>172</v>
      </c>
      <c r="AF13" s="97" t="s">
        <v>172</v>
      </c>
      <c r="AG13" s="97" t="s">
        <v>172</v>
      </c>
      <c r="AH13" s="97" t="s">
        <v>172</v>
      </c>
      <c r="AI13" s="97" t="s">
        <v>420</v>
      </c>
      <c r="AJ13" s="97" t="s">
        <v>420</v>
      </c>
      <c r="AK13" s="63">
        <v>100</v>
      </c>
      <c r="AL13" s="63">
        <v>100</v>
      </c>
      <c r="AM13" s="63">
        <v>100</v>
      </c>
      <c r="AN13" s="56" t="str">
        <f t="shared" si="0"/>
        <v>BUENO</v>
      </c>
      <c r="AO13" s="62"/>
      <c r="AP13" s="189">
        <f t="shared" si="1"/>
        <v>100</v>
      </c>
    </row>
    <row r="14" spans="1:42" ht="124.2">
      <c r="A14" s="361"/>
      <c r="B14" s="361"/>
      <c r="C14" s="361"/>
      <c r="D14" s="361"/>
      <c r="E14" s="363"/>
      <c r="F14" s="363">
        <v>0</v>
      </c>
      <c r="G14" s="364"/>
      <c r="H14" s="365"/>
      <c r="I14" s="365"/>
      <c r="J14" s="363"/>
      <c r="K14" s="363"/>
      <c r="L14" s="362"/>
      <c r="M14" s="129"/>
      <c r="N14" s="40" t="s">
        <v>438</v>
      </c>
      <c r="O14" s="40" t="s">
        <v>406</v>
      </c>
      <c r="P14" s="40" t="s">
        <v>439</v>
      </c>
      <c r="Q14" s="363"/>
      <c r="R14" s="362"/>
      <c r="S14" s="368"/>
      <c r="T14" s="39" t="s">
        <v>38</v>
      </c>
      <c r="U14" s="40" t="s">
        <v>38</v>
      </c>
      <c r="V14" s="40" t="s">
        <v>38</v>
      </c>
      <c r="W14" s="367"/>
      <c r="X14" s="368"/>
      <c r="Y14" s="110" t="s">
        <v>440</v>
      </c>
      <c r="Z14" s="110" t="s">
        <v>441</v>
      </c>
      <c r="AA14" s="110" t="s">
        <v>442</v>
      </c>
      <c r="AB14" s="111" t="s">
        <v>414</v>
      </c>
      <c r="AC14" s="111" t="s">
        <v>415</v>
      </c>
      <c r="AD14" s="97" t="s">
        <v>416</v>
      </c>
      <c r="AE14" s="97" t="s">
        <v>172</v>
      </c>
      <c r="AF14" s="97" t="s">
        <v>172</v>
      </c>
      <c r="AG14" s="97" t="s">
        <v>172</v>
      </c>
      <c r="AH14" s="97" t="s">
        <v>172</v>
      </c>
      <c r="AI14" s="97" t="s">
        <v>420</v>
      </c>
      <c r="AJ14" s="97" t="s">
        <v>420</v>
      </c>
      <c r="AK14" s="63">
        <v>100</v>
      </c>
      <c r="AL14" s="63">
        <v>100</v>
      </c>
      <c r="AM14" s="63">
        <v>100</v>
      </c>
      <c r="AN14" s="56" t="str">
        <f t="shared" si="0"/>
        <v>BUENO</v>
      </c>
      <c r="AO14" s="62"/>
      <c r="AP14" s="189">
        <f t="shared" si="1"/>
        <v>100</v>
      </c>
    </row>
    <row r="15" spans="1:42" ht="110.4">
      <c r="A15" s="361"/>
      <c r="B15" s="361"/>
      <c r="C15" s="361"/>
      <c r="D15" s="361"/>
      <c r="E15" s="363" t="s">
        <v>443</v>
      </c>
      <c r="F15" s="363" t="s">
        <v>422</v>
      </c>
      <c r="G15" s="364"/>
      <c r="H15" s="365"/>
      <c r="I15" s="365"/>
      <c r="J15" s="363" t="s">
        <v>444</v>
      </c>
      <c r="K15" s="363"/>
      <c r="L15" s="362"/>
      <c r="M15" s="129"/>
      <c r="N15" s="40" t="s">
        <v>445</v>
      </c>
      <c r="O15" s="40" t="s">
        <v>446</v>
      </c>
      <c r="P15" s="40" t="s">
        <v>447</v>
      </c>
      <c r="Q15" s="363"/>
      <c r="R15" s="362"/>
      <c r="S15" s="368"/>
      <c r="T15" s="39" t="s">
        <v>38</v>
      </c>
      <c r="U15" s="40" t="s">
        <v>38</v>
      </c>
      <c r="V15" s="40" t="s">
        <v>38</v>
      </c>
      <c r="W15" s="366" t="s">
        <v>38</v>
      </c>
      <c r="X15" s="368"/>
      <c r="Y15" s="110" t="s">
        <v>448</v>
      </c>
      <c r="Z15" s="110" t="s">
        <v>449</v>
      </c>
      <c r="AA15" s="110" t="s">
        <v>450</v>
      </c>
      <c r="AB15" s="111" t="s">
        <v>414</v>
      </c>
      <c r="AC15" s="111" t="s">
        <v>415</v>
      </c>
      <c r="AD15" s="97" t="s">
        <v>416</v>
      </c>
      <c r="AE15" s="97" t="s">
        <v>172</v>
      </c>
      <c r="AF15" s="97" t="s">
        <v>172</v>
      </c>
      <c r="AG15" s="97" t="s">
        <v>172</v>
      </c>
      <c r="AH15" s="97" t="s">
        <v>172</v>
      </c>
      <c r="AI15" s="97" t="s">
        <v>420</v>
      </c>
      <c r="AJ15" s="97" t="s">
        <v>420</v>
      </c>
      <c r="AK15" s="63">
        <v>100</v>
      </c>
      <c r="AL15" s="63">
        <v>100</v>
      </c>
      <c r="AM15" s="63">
        <v>100</v>
      </c>
      <c r="AN15" s="56" t="str">
        <f t="shared" si="0"/>
        <v>BUENO</v>
      </c>
      <c r="AO15" s="62"/>
      <c r="AP15" s="189">
        <f t="shared" si="1"/>
        <v>100</v>
      </c>
    </row>
    <row r="16" spans="1:42" ht="138">
      <c r="A16" s="361"/>
      <c r="B16" s="361"/>
      <c r="C16" s="361"/>
      <c r="D16" s="361"/>
      <c r="E16" s="363"/>
      <c r="F16" s="363"/>
      <c r="G16" s="364"/>
      <c r="H16" s="365"/>
      <c r="I16" s="365"/>
      <c r="J16" s="363"/>
      <c r="K16" s="363"/>
      <c r="L16" s="362"/>
      <c r="M16" s="129"/>
      <c r="N16" s="40" t="s">
        <v>451</v>
      </c>
      <c r="O16" s="40" t="s">
        <v>406</v>
      </c>
      <c r="P16" s="40" t="s">
        <v>452</v>
      </c>
      <c r="Q16" s="363"/>
      <c r="R16" s="362"/>
      <c r="S16" s="368"/>
      <c r="T16" s="39" t="s">
        <v>38</v>
      </c>
      <c r="U16" s="40" t="s">
        <v>38</v>
      </c>
      <c r="V16" s="40" t="s">
        <v>38</v>
      </c>
      <c r="W16" s="367"/>
      <c r="X16" s="368"/>
      <c r="Y16" s="110" t="s">
        <v>453</v>
      </c>
      <c r="Z16" s="110" t="s">
        <v>454</v>
      </c>
      <c r="AA16" s="110" t="s">
        <v>455</v>
      </c>
      <c r="AB16" s="111" t="s">
        <v>414</v>
      </c>
      <c r="AC16" s="111" t="s">
        <v>415</v>
      </c>
      <c r="AD16" s="97" t="s">
        <v>416</v>
      </c>
      <c r="AE16" s="97" t="s">
        <v>172</v>
      </c>
      <c r="AF16" s="97" t="s">
        <v>172</v>
      </c>
      <c r="AG16" s="97" t="s">
        <v>172</v>
      </c>
      <c r="AH16" s="97" t="s">
        <v>172</v>
      </c>
      <c r="AI16" s="97" t="s">
        <v>420</v>
      </c>
      <c r="AJ16" s="97" t="s">
        <v>420</v>
      </c>
      <c r="AK16" s="63">
        <v>100</v>
      </c>
      <c r="AL16" s="63">
        <v>100</v>
      </c>
      <c r="AM16" s="63">
        <v>100</v>
      </c>
      <c r="AN16" s="56" t="str">
        <f t="shared" si="0"/>
        <v>BUENO</v>
      </c>
      <c r="AO16" s="62"/>
      <c r="AP16" s="189">
        <f t="shared" si="1"/>
        <v>100</v>
      </c>
    </row>
    <row r="17" spans="1:42" ht="110.4">
      <c r="A17" s="361"/>
      <c r="B17" s="361"/>
      <c r="C17" s="361"/>
      <c r="D17" s="361"/>
      <c r="E17" s="363"/>
      <c r="F17" s="363"/>
      <c r="G17" s="364"/>
      <c r="H17" s="365"/>
      <c r="I17" s="365"/>
      <c r="J17" s="363" t="s">
        <v>456</v>
      </c>
      <c r="K17" s="363"/>
      <c r="L17" s="362"/>
      <c r="M17" s="129"/>
      <c r="N17" s="40" t="s">
        <v>457</v>
      </c>
      <c r="O17" s="40" t="s">
        <v>424</v>
      </c>
      <c r="P17" s="40" t="s">
        <v>458</v>
      </c>
      <c r="Q17" s="363"/>
      <c r="R17" s="362"/>
      <c r="S17" s="368"/>
      <c r="T17" s="39" t="s">
        <v>38</v>
      </c>
      <c r="U17" s="40" t="s">
        <v>38</v>
      </c>
      <c r="V17" s="40" t="s">
        <v>38</v>
      </c>
      <c r="W17" s="366" t="s">
        <v>38</v>
      </c>
      <c r="X17" s="368"/>
      <c r="Y17" s="110" t="s">
        <v>459</v>
      </c>
      <c r="Z17" s="110" t="s">
        <v>460</v>
      </c>
      <c r="AA17" s="110" t="s">
        <v>461</v>
      </c>
      <c r="AB17" s="111" t="s">
        <v>414</v>
      </c>
      <c r="AC17" s="111" t="s">
        <v>415</v>
      </c>
      <c r="AD17" s="97" t="s">
        <v>416</v>
      </c>
      <c r="AE17" s="97" t="s">
        <v>172</v>
      </c>
      <c r="AF17" s="97" t="s">
        <v>172</v>
      </c>
      <c r="AG17" s="97" t="s">
        <v>172</v>
      </c>
      <c r="AH17" s="97" t="s">
        <v>172</v>
      </c>
      <c r="AI17" s="97" t="s">
        <v>420</v>
      </c>
      <c r="AJ17" s="97" t="s">
        <v>420</v>
      </c>
      <c r="AK17" s="63">
        <v>100</v>
      </c>
      <c r="AL17" s="63">
        <v>100</v>
      </c>
      <c r="AM17" s="63">
        <v>100</v>
      </c>
      <c r="AN17" s="56" t="str">
        <f t="shared" si="0"/>
        <v>BUENO</v>
      </c>
      <c r="AO17" s="62"/>
      <c r="AP17" s="189">
        <f t="shared" si="1"/>
        <v>100</v>
      </c>
    </row>
    <row r="18" spans="1:42" ht="151.80000000000001">
      <c r="A18" s="361"/>
      <c r="B18" s="361"/>
      <c r="C18" s="361"/>
      <c r="D18" s="361"/>
      <c r="E18" s="363"/>
      <c r="F18" s="363"/>
      <c r="G18" s="364"/>
      <c r="H18" s="365"/>
      <c r="I18" s="365"/>
      <c r="J18" s="363"/>
      <c r="K18" s="363"/>
      <c r="L18" s="362"/>
      <c r="M18" s="129"/>
      <c r="N18" s="40" t="s">
        <v>462</v>
      </c>
      <c r="O18" s="40" t="s">
        <v>463</v>
      </c>
      <c r="P18" s="40" t="s">
        <v>464</v>
      </c>
      <c r="Q18" s="363"/>
      <c r="R18" s="362"/>
      <c r="S18" s="368"/>
      <c r="T18" s="39" t="s">
        <v>38</v>
      </c>
      <c r="U18" s="40" t="s">
        <v>38</v>
      </c>
      <c r="V18" s="40" t="s">
        <v>38</v>
      </c>
      <c r="W18" s="367"/>
      <c r="X18" s="368"/>
      <c r="Y18" s="110" t="s">
        <v>465</v>
      </c>
      <c r="Z18" s="110" t="s">
        <v>466</v>
      </c>
      <c r="AA18" s="110" t="s">
        <v>467</v>
      </c>
      <c r="AB18" s="111" t="s">
        <v>414</v>
      </c>
      <c r="AC18" s="111" t="s">
        <v>415</v>
      </c>
      <c r="AD18" s="97" t="s">
        <v>416</v>
      </c>
      <c r="AE18" s="97" t="s">
        <v>172</v>
      </c>
      <c r="AF18" s="97" t="s">
        <v>172</v>
      </c>
      <c r="AG18" s="97" t="s">
        <v>172</v>
      </c>
      <c r="AH18" s="97" t="s">
        <v>172</v>
      </c>
      <c r="AI18" s="97" t="s">
        <v>420</v>
      </c>
      <c r="AJ18" s="97" t="s">
        <v>420</v>
      </c>
      <c r="AK18" s="63">
        <v>100</v>
      </c>
      <c r="AL18" s="63">
        <v>100</v>
      </c>
      <c r="AM18" s="63">
        <v>100</v>
      </c>
      <c r="AN18" s="56" t="str">
        <f t="shared" si="0"/>
        <v>BUENO</v>
      </c>
      <c r="AO18" s="62"/>
      <c r="AP18" s="189">
        <f t="shared" si="1"/>
        <v>100</v>
      </c>
    </row>
    <row r="19" spans="1:42" ht="124.2">
      <c r="A19" s="361"/>
      <c r="B19" s="361"/>
      <c r="C19" s="361"/>
      <c r="D19" s="361"/>
      <c r="E19" s="363" t="s">
        <v>468</v>
      </c>
      <c r="F19" s="363" t="s">
        <v>431</v>
      </c>
      <c r="G19" s="364"/>
      <c r="H19" s="365"/>
      <c r="I19" s="365"/>
      <c r="J19" s="363" t="s">
        <v>469</v>
      </c>
      <c r="K19" s="363"/>
      <c r="L19" s="362"/>
      <c r="M19" s="129"/>
      <c r="N19" s="40" t="s">
        <v>470</v>
      </c>
      <c r="O19" s="40" t="s">
        <v>471</v>
      </c>
      <c r="P19" s="40" t="s">
        <v>472</v>
      </c>
      <c r="Q19" s="363"/>
      <c r="R19" s="362"/>
      <c r="S19" s="368"/>
      <c r="T19" s="39" t="s">
        <v>38</v>
      </c>
      <c r="U19" s="40" t="s">
        <v>38</v>
      </c>
      <c r="V19" s="40" t="s">
        <v>38</v>
      </c>
      <c r="W19" s="366" t="s">
        <v>38</v>
      </c>
      <c r="X19" s="368"/>
      <c r="Y19" s="110" t="s">
        <v>473</v>
      </c>
      <c r="Z19" s="110" t="s">
        <v>449</v>
      </c>
      <c r="AA19" s="110" t="s">
        <v>467</v>
      </c>
      <c r="AB19" s="111" t="s">
        <v>414</v>
      </c>
      <c r="AC19" s="111" t="s">
        <v>415</v>
      </c>
      <c r="AD19" s="97" t="s">
        <v>416</v>
      </c>
      <c r="AE19" s="97" t="s">
        <v>172</v>
      </c>
      <c r="AF19" s="97" t="s">
        <v>172</v>
      </c>
      <c r="AG19" s="97" t="s">
        <v>172</v>
      </c>
      <c r="AH19" s="97" t="s">
        <v>172</v>
      </c>
      <c r="AI19" s="97" t="s">
        <v>420</v>
      </c>
      <c r="AJ19" s="97" t="s">
        <v>420</v>
      </c>
      <c r="AK19" s="63">
        <v>100</v>
      </c>
      <c r="AL19" s="63">
        <v>100</v>
      </c>
      <c r="AM19" s="63">
        <v>100</v>
      </c>
      <c r="AN19" s="56" t="str">
        <f t="shared" si="0"/>
        <v>BUENO</v>
      </c>
      <c r="AO19" s="62"/>
      <c r="AP19" s="189">
        <f t="shared" si="1"/>
        <v>100</v>
      </c>
    </row>
    <row r="20" spans="1:42" ht="17.399999999999999">
      <c r="A20" s="361"/>
      <c r="B20" s="361"/>
      <c r="C20" s="361"/>
      <c r="D20" s="361"/>
      <c r="E20" s="363"/>
      <c r="F20" s="363"/>
      <c r="G20" s="364"/>
      <c r="H20" s="365"/>
      <c r="I20" s="365"/>
      <c r="J20" s="363"/>
      <c r="K20" s="363"/>
      <c r="L20" s="362"/>
      <c r="M20" s="129"/>
      <c r="N20" s="40" t="s">
        <v>100</v>
      </c>
      <c r="O20" s="40" t="s">
        <v>100</v>
      </c>
      <c r="P20" s="40" t="s">
        <v>100</v>
      </c>
      <c r="Q20" s="363"/>
      <c r="R20" s="362"/>
      <c r="S20" s="368"/>
      <c r="T20" s="39" t="s">
        <v>38</v>
      </c>
      <c r="U20" s="40" t="s">
        <v>38</v>
      </c>
      <c r="V20" s="40" t="s">
        <v>38</v>
      </c>
      <c r="W20" s="367"/>
      <c r="X20" s="367"/>
      <c r="Y20" s="65"/>
      <c r="Z20" s="66"/>
      <c r="AA20" s="65"/>
      <c r="AB20" s="62"/>
      <c r="AC20" s="62"/>
      <c r="AD20" s="62"/>
      <c r="AE20" s="62"/>
      <c r="AF20" s="62"/>
      <c r="AG20" s="62"/>
      <c r="AH20" s="62"/>
      <c r="AI20" s="62"/>
      <c r="AJ20" s="62"/>
      <c r="AK20" s="63"/>
      <c r="AL20" s="63"/>
      <c r="AM20" s="63"/>
      <c r="AN20" s="214" t="str">
        <f t="shared" si="0"/>
        <v xml:space="preserve">  </v>
      </c>
      <c r="AO20" s="62"/>
      <c r="AP20" s="189">
        <f t="shared" si="1"/>
        <v>0</v>
      </c>
    </row>
    <row r="21" spans="1:42" ht="17.399999999999999">
      <c r="A21" s="361"/>
      <c r="B21" s="361"/>
      <c r="C21" s="361"/>
      <c r="D21" s="361"/>
      <c r="E21" s="363"/>
      <c r="F21" s="363"/>
      <c r="G21" s="364"/>
      <c r="H21" s="365"/>
      <c r="I21" s="365"/>
      <c r="J21" s="363" t="s">
        <v>100</v>
      </c>
      <c r="K21" s="36" t="s">
        <v>2</v>
      </c>
      <c r="L21" s="362"/>
      <c r="M21" s="129"/>
      <c r="N21" s="369" t="s">
        <v>19</v>
      </c>
      <c r="O21" s="369"/>
      <c r="P21" s="369"/>
      <c r="Q21" s="36" t="s">
        <v>2</v>
      </c>
      <c r="R21" s="362"/>
      <c r="S21" s="368"/>
      <c r="T21" s="369" t="s">
        <v>19</v>
      </c>
      <c r="U21" s="369"/>
      <c r="V21" s="369"/>
      <c r="W21" s="41"/>
      <c r="X21" s="42" t="s">
        <v>101</v>
      </c>
      <c r="Y21" s="67"/>
      <c r="Z21" s="68"/>
      <c r="AA21" s="67"/>
      <c r="AB21" s="69"/>
      <c r="AC21" s="69"/>
      <c r="AD21" s="69"/>
      <c r="AE21" s="69"/>
      <c r="AF21" s="69"/>
      <c r="AG21" s="69"/>
      <c r="AH21" s="69"/>
      <c r="AI21" s="69"/>
      <c r="AJ21" s="69"/>
      <c r="AK21" s="70"/>
      <c r="AL21" s="70"/>
      <c r="AM21" s="70"/>
      <c r="AN21" s="214" t="str">
        <f t="shared" si="0"/>
        <v xml:space="preserve">  </v>
      </c>
      <c r="AO21" s="69"/>
      <c r="AP21" s="189">
        <f t="shared" si="1"/>
        <v>0</v>
      </c>
    </row>
    <row r="22" spans="1:42" ht="39.6">
      <c r="A22" s="361"/>
      <c r="B22" s="361"/>
      <c r="C22" s="361"/>
      <c r="D22" s="361"/>
      <c r="E22" s="363"/>
      <c r="F22" s="363"/>
      <c r="G22" s="364"/>
      <c r="H22" s="365"/>
      <c r="I22" s="365"/>
      <c r="J22" s="363"/>
      <c r="K22" s="363" t="s">
        <v>42</v>
      </c>
      <c r="L22" s="362"/>
      <c r="M22" s="129"/>
      <c r="N22" s="40" t="s">
        <v>410</v>
      </c>
      <c r="O22" s="40" t="s">
        <v>474</v>
      </c>
      <c r="P22" s="40" t="s">
        <v>475</v>
      </c>
      <c r="Q22" s="363" t="s">
        <v>42</v>
      </c>
      <c r="R22" s="362"/>
      <c r="S22" s="368"/>
      <c r="T22" s="39" t="s">
        <v>38</v>
      </c>
      <c r="U22" s="40" t="s">
        <v>38</v>
      </c>
      <c r="V22" s="40" t="s">
        <v>38</v>
      </c>
      <c r="W22" s="366" t="s">
        <v>38</v>
      </c>
      <c r="X22" s="366" t="s">
        <v>476</v>
      </c>
      <c r="Y22" s="65"/>
      <c r="Z22" s="66"/>
      <c r="AA22" s="65"/>
      <c r="AB22" s="62"/>
      <c r="AC22" s="62"/>
      <c r="AD22" s="62"/>
      <c r="AE22" s="97" t="s">
        <v>172</v>
      </c>
      <c r="AF22" s="97" t="s">
        <v>172</v>
      </c>
      <c r="AG22" s="97" t="s">
        <v>172</v>
      </c>
      <c r="AH22" s="97" t="s">
        <v>172</v>
      </c>
      <c r="AI22" s="97" t="s">
        <v>420</v>
      </c>
      <c r="AJ22" s="97" t="s">
        <v>420</v>
      </c>
      <c r="AK22" s="221">
        <v>100</v>
      </c>
      <c r="AL22" s="221">
        <v>100</v>
      </c>
      <c r="AM22" s="221">
        <v>100</v>
      </c>
      <c r="AN22" s="214" t="str">
        <f t="shared" si="0"/>
        <v>BUENO</v>
      </c>
      <c r="AO22" s="62"/>
      <c r="AP22" s="189">
        <f t="shared" si="1"/>
        <v>100</v>
      </c>
    </row>
    <row r="23" spans="1:42" ht="17.399999999999999">
      <c r="A23" s="361"/>
      <c r="B23" s="361"/>
      <c r="C23" s="361"/>
      <c r="D23" s="361"/>
      <c r="E23" s="363" t="s">
        <v>401</v>
      </c>
      <c r="F23" s="363">
        <v>0</v>
      </c>
      <c r="G23" s="364"/>
      <c r="H23" s="365"/>
      <c r="I23" s="365"/>
      <c r="J23" s="363" t="s">
        <v>100</v>
      </c>
      <c r="K23" s="363"/>
      <c r="L23" s="362"/>
      <c r="M23" s="129"/>
      <c r="N23" s="40" t="s">
        <v>100</v>
      </c>
      <c r="O23" s="40" t="s">
        <v>100</v>
      </c>
      <c r="P23" s="40" t="s">
        <v>100</v>
      </c>
      <c r="Q23" s="363"/>
      <c r="R23" s="362"/>
      <c r="S23" s="368"/>
      <c r="T23" s="39" t="s">
        <v>38</v>
      </c>
      <c r="U23" s="40" t="s">
        <v>38</v>
      </c>
      <c r="V23" s="40" t="s">
        <v>38</v>
      </c>
      <c r="W23" s="367"/>
      <c r="X23" s="368"/>
      <c r="Y23" s="65"/>
      <c r="Z23" s="66"/>
      <c r="AA23" s="65"/>
      <c r="AB23" s="62"/>
      <c r="AC23" s="62"/>
      <c r="AD23" s="62"/>
      <c r="AE23" s="62"/>
      <c r="AF23" s="62"/>
      <c r="AG23" s="62"/>
      <c r="AH23" s="62"/>
      <c r="AI23" s="62"/>
      <c r="AJ23" s="62"/>
      <c r="AK23" s="63"/>
      <c r="AL23" s="63"/>
      <c r="AM23" s="63"/>
      <c r="AN23" s="56" t="str">
        <f t="shared" si="0"/>
        <v xml:space="preserve">  </v>
      </c>
      <c r="AO23" s="62"/>
      <c r="AP23" s="189">
        <f t="shared" si="1"/>
        <v>0</v>
      </c>
    </row>
    <row r="24" spans="1:42" ht="17.399999999999999">
      <c r="A24" s="361"/>
      <c r="B24" s="361"/>
      <c r="C24" s="361"/>
      <c r="D24" s="361"/>
      <c r="E24" s="363"/>
      <c r="F24" s="363"/>
      <c r="G24" s="364"/>
      <c r="H24" s="365"/>
      <c r="I24" s="365"/>
      <c r="J24" s="363"/>
      <c r="K24" s="363"/>
      <c r="L24" s="362"/>
      <c r="M24" s="129"/>
      <c r="N24" s="40" t="s">
        <v>100</v>
      </c>
      <c r="O24" s="40" t="s">
        <v>100</v>
      </c>
      <c r="P24" s="40" t="s">
        <v>100</v>
      </c>
      <c r="Q24" s="363"/>
      <c r="R24" s="362"/>
      <c r="S24" s="368"/>
      <c r="T24" s="39" t="s">
        <v>38</v>
      </c>
      <c r="U24" s="40" t="s">
        <v>38</v>
      </c>
      <c r="V24" s="40" t="s">
        <v>38</v>
      </c>
      <c r="W24" s="366" t="s">
        <v>38</v>
      </c>
      <c r="X24" s="368"/>
      <c r="Y24" s="65"/>
      <c r="Z24" s="66"/>
      <c r="AA24" s="65"/>
      <c r="AB24" s="62"/>
      <c r="AC24" s="62"/>
      <c r="AD24" s="62"/>
      <c r="AE24" s="62"/>
      <c r="AF24" s="62"/>
      <c r="AG24" s="62"/>
      <c r="AH24" s="62"/>
      <c r="AI24" s="62"/>
      <c r="AJ24" s="62"/>
      <c r="AK24" s="63"/>
      <c r="AL24" s="63"/>
      <c r="AM24" s="63"/>
      <c r="AN24" s="56" t="str">
        <f t="shared" si="0"/>
        <v xml:space="preserve">  </v>
      </c>
      <c r="AO24" s="62"/>
      <c r="AP24" s="189">
        <f t="shared" si="1"/>
        <v>0</v>
      </c>
    </row>
    <row r="25" spans="1:42" ht="17.399999999999999">
      <c r="A25" s="361"/>
      <c r="B25" s="361"/>
      <c r="C25" s="361"/>
      <c r="D25" s="361"/>
      <c r="E25" s="363"/>
      <c r="F25" s="363"/>
      <c r="G25" s="364"/>
      <c r="H25" s="365"/>
      <c r="I25" s="365"/>
      <c r="J25" s="363" t="s">
        <v>100</v>
      </c>
      <c r="K25" s="363"/>
      <c r="L25" s="362"/>
      <c r="M25" s="129"/>
      <c r="N25" s="40" t="s">
        <v>100</v>
      </c>
      <c r="O25" s="40" t="s">
        <v>100</v>
      </c>
      <c r="P25" s="40" t="s">
        <v>100</v>
      </c>
      <c r="Q25" s="363"/>
      <c r="R25" s="362"/>
      <c r="S25" s="368"/>
      <c r="T25" s="39" t="s">
        <v>38</v>
      </c>
      <c r="U25" s="40" t="s">
        <v>38</v>
      </c>
      <c r="V25" s="40" t="s">
        <v>38</v>
      </c>
      <c r="W25" s="367"/>
      <c r="X25" s="368"/>
      <c r="Y25" s="65"/>
      <c r="Z25" s="66"/>
      <c r="AA25" s="65"/>
      <c r="AB25" s="62"/>
      <c r="AC25" s="62"/>
      <c r="AD25" s="62"/>
      <c r="AE25" s="62"/>
      <c r="AF25" s="62"/>
      <c r="AG25" s="62"/>
      <c r="AH25" s="62"/>
      <c r="AI25" s="62"/>
      <c r="AJ25" s="62"/>
      <c r="AK25" s="63"/>
      <c r="AL25" s="63"/>
      <c r="AM25" s="63"/>
      <c r="AN25" s="56" t="str">
        <f t="shared" si="0"/>
        <v xml:space="preserve">  </v>
      </c>
      <c r="AO25" s="62"/>
      <c r="AP25" s="189">
        <f t="shared" si="1"/>
        <v>0</v>
      </c>
    </row>
    <row r="26" spans="1:42" ht="17.399999999999999">
      <c r="A26" s="361"/>
      <c r="B26" s="361"/>
      <c r="C26" s="361"/>
      <c r="D26" s="361"/>
      <c r="E26" s="363"/>
      <c r="F26" s="363"/>
      <c r="G26" s="364"/>
      <c r="H26" s="365"/>
      <c r="I26" s="365"/>
      <c r="J26" s="363"/>
      <c r="K26" s="363"/>
      <c r="L26" s="362"/>
      <c r="M26" s="129"/>
      <c r="N26" s="40" t="s">
        <v>100</v>
      </c>
      <c r="O26" s="40" t="s">
        <v>100</v>
      </c>
      <c r="P26" s="40" t="s">
        <v>100</v>
      </c>
      <c r="Q26" s="363"/>
      <c r="R26" s="362"/>
      <c r="S26" s="368"/>
      <c r="T26" s="39" t="s">
        <v>38</v>
      </c>
      <c r="U26" s="40" t="s">
        <v>38</v>
      </c>
      <c r="V26" s="40" t="s">
        <v>38</v>
      </c>
      <c r="W26" s="366" t="s">
        <v>38</v>
      </c>
      <c r="X26" s="368"/>
      <c r="Y26" s="65"/>
      <c r="Z26" s="66"/>
      <c r="AA26" s="65"/>
      <c r="AB26" s="62"/>
      <c r="AC26" s="62"/>
      <c r="AD26" s="62"/>
      <c r="AE26" s="62"/>
      <c r="AF26" s="62"/>
      <c r="AG26" s="62"/>
      <c r="AH26" s="62"/>
      <c r="AI26" s="62"/>
      <c r="AJ26" s="62"/>
      <c r="AK26" s="63"/>
      <c r="AL26" s="63"/>
      <c r="AM26" s="63"/>
      <c r="AN26" s="56" t="str">
        <f t="shared" si="0"/>
        <v xml:space="preserve">  </v>
      </c>
      <c r="AO26" s="62"/>
      <c r="AP26" s="189">
        <f t="shared" si="1"/>
        <v>0</v>
      </c>
    </row>
    <row r="27" spans="1:42" ht="17.399999999999999">
      <c r="A27" s="361"/>
      <c r="B27" s="361"/>
      <c r="C27" s="361"/>
      <c r="D27" s="361"/>
      <c r="E27" s="363" t="s">
        <v>477</v>
      </c>
      <c r="F27" s="363">
        <v>0</v>
      </c>
      <c r="G27" s="364"/>
      <c r="H27" s="365"/>
      <c r="I27" s="365"/>
      <c r="J27" s="363" t="s">
        <v>100</v>
      </c>
      <c r="K27" s="363"/>
      <c r="L27" s="362"/>
      <c r="M27" s="129"/>
      <c r="N27" s="40" t="s">
        <v>100</v>
      </c>
      <c r="O27" s="40" t="s">
        <v>100</v>
      </c>
      <c r="P27" s="40" t="s">
        <v>100</v>
      </c>
      <c r="Q27" s="363"/>
      <c r="R27" s="362"/>
      <c r="S27" s="368"/>
      <c r="T27" s="39" t="s">
        <v>38</v>
      </c>
      <c r="U27" s="40" t="s">
        <v>38</v>
      </c>
      <c r="V27" s="40" t="s">
        <v>38</v>
      </c>
      <c r="W27" s="367"/>
      <c r="X27" s="368"/>
      <c r="Y27" s="65"/>
      <c r="Z27" s="66"/>
      <c r="AA27" s="65"/>
      <c r="AB27" s="62"/>
      <c r="AC27" s="62"/>
      <c r="AD27" s="62"/>
      <c r="AE27" s="62"/>
      <c r="AF27" s="62"/>
      <c r="AG27" s="62"/>
      <c r="AH27" s="62"/>
      <c r="AI27" s="62"/>
      <c r="AJ27" s="62"/>
      <c r="AK27" s="63"/>
      <c r="AL27" s="63"/>
      <c r="AM27" s="63"/>
      <c r="AN27" s="56" t="str">
        <f t="shared" si="0"/>
        <v xml:space="preserve">  </v>
      </c>
      <c r="AO27" s="62"/>
      <c r="AP27" s="189">
        <f t="shared" si="1"/>
        <v>0</v>
      </c>
    </row>
    <row r="28" spans="1:42" ht="17.399999999999999">
      <c r="A28" s="361"/>
      <c r="B28" s="361"/>
      <c r="C28" s="361"/>
      <c r="D28" s="361"/>
      <c r="E28" s="363"/>
      <c r="F28" s="363"/>
      <c r="G28" s="364"/>
      <c r="H28" s="365"/>
      <c r="I28" s="365"/>
      <c r="J28" s="363"/>
      <c r="K28" s="363"/>
      <c r="L28" s="362"/>
      <c r="M28" s="129"/>
      <c r="N28" s="40" t="s">
        <v>100</v>
      </c>
      <c r="O28" s="40" t="s">
        <v>100</v>
      </c>
      <c r="P28" s="40" t="s">
        <v>100</v>
      </c>
      <c r="Q28" s="363"/>
      <c r="R28" s="362"/>
      <c r="S28" s="368"/>
      <c r="T28" s="39" t="s">
        <v>38</v>
      </c>
      <c r="U28" s="40" t="s">
        <v>38</v>
      </c>
      <c r="V28" s="40" t="s">
        <v>38</v>
      </c>
      <c r="W28" s="366" t="s">
        <v>38</v>
      </c>
      <c r="X28" s="368"/>
      <c r="Y28" s="65"/>
      <c r="Z28" s="66"/>
      <c r="AA28" s="65"/>
      <c r="AB28" s="62"/>
      <c r="AC28" s="62"/>
      <c r="AD28" s="62"/>
      <c r="AE28" s="62"/>
      <c r="AF28" s="62"/>
      <c r="AG28" s="62"/>
      <c r="AH28" s="62"/>
      <c r="AI28" s="62"/>
      <c r="AJ28" s="62"/>
      <c r="AK28" s="63"/>
      <c r="AL28" s="63"/>
      <c r="AM28" s="63"/>
      <c r="AN28" s="56" t="str">
        <f t="shared" si="0"/>
        <v xml:space="preserve">  </v>
      </c>
      <c r="AO28" s="62"/>
      <c r="AP28" s="189">
        <f t="shared" si="1"/>
        <v>0</v>
      </c>
    </row>
    <row r="29" spans="1:42" ht="17.399999999999999">
      <c r="A29" s="361"/>
      <c r="B29" s="361"/>
      <c r="C29" s="361"/>
      <c r="D29" s="361"/>
      <c r="E29" s="363"/>
      <c r="F29" s="363"/>
      <c r="G29" s="364"/>
      <c r="H29" s="365"/>
      <c r="I29" s="365"/>
      <c r="J29" s="128" t="s">
        <v>100</v>
      </c>
      <c r="K29" s="363"/>
      <c r="L29" s="362"/>
      <c r="M29" s="129"/>
      <c r="N29" s="40" t="s">
        <v>100</v>
      </c>
      <c r="O29" s="40" t="s">
        <v>100</v>
      </c>
      <c r="P29" s="40" t="s">
        <v>100</v>
      </c>
      <c r="Q29" s="363"/>
      <c r="R29" s="362"/>
      <c r="S29" s="368"/>
      <c r="T29" s="39" t="s">
        <v>38</v>
      </c>
      <c r="U29" s="40" t="s">
        <v>38</v>
      </c>
      <c r="V29" s="40" t="s">
        <v>38</v>
      </c>
      <c r="W29" s="367"/>
      <c r="X29" s="368"/>
      <c r="Y29" s="65"/>
      <c r="Z29" s="66"/>
      <c r="AA29" s="65"/>
      <c r="AB29" s="62"/>
      <c r="AC29" s="62"/>
      <c r="AD29" s="62"/>
      <c r="AE29" s="62"/>
      <c r="AF29" s="62"/>
      <c r="AG29" s="62"/>
      <c r="AH29" s="62"/>
      <c r="AI29" s="62"/>
      <c r="AJ29" s="62"/>
      <c r="AK29" s="63"/>
      <c r="AL29" s="63"/>
      <c r="AM29" s="63"/>
      <c r="AN29" s="56" t="str">
        <f t="shared" si="0"/>
        <v xml:space="preserve">  </v>
      </c>
      <c r="AO29" s="62"/>
      <c r="AP29" s="189">
        <f t="shared" si="1"/>
        <v>0</v>
      </c>
    </row>
    <row r="30" spans="1:42" ht="17.399999999999999">
      <c r="A30" s="361"/>
      <c r="B30" s="361"/>
      <c r="C30" s="361"/>
      <c r="D30" s="361"/>
      <c r="E30" s="363"/>
      <c r="F30" s="363"/>
      <c r="G30" s="364"/>
      <c r="H30" s="365"/>
      <c r="I30" s="365"/>
      <c r="J30" s="128" t="s">
        <v>100</v>
      </c>
      <c r="K30" s="363"/>
      <c r="L30" s="362"/>
      <c r="M30" s="129"/>
      <c r="N30" s="40" t="s">
        <v>100</v>
      </c>
      <c r="O30" s="40" t="s">
        <v>100</v>
      </c>
      <c r="P30" s="40" t="s">
        <v>100</v>
      </c>
      <c r="Q30" s="363"/>
      <c r="R30" s="362"/>
      <c r="S30" s="368"/>
      <c r="T30" s="39" t="s">
        <v>38</v>
      </c>
      <c r="U30" s="40" t="s">
        <v>38</v>
      </c>
      <c r="V30" s="40" t="s">
        <v>38</v>
      </c>
      <c r="W30" s="366" t="s">
        <v>38</v>
      </c>
      <c r="X30" s="368"/>
      <c r="Y30" s="65"/>
      <c r="Z30" s="66"/>
      <c r="AA30" s="65"/>
      <c r="AB30" s="62"/>
      <c r="AC30" s="62"/>
      <c r="AD30" s="62"/>
      <c r="AE30" s="62"/>
      <c r="AF30" s="62"/>
      <c r="AG30" s="62"/>
      <c r="AH30" s="62"/>
      <c r="AI30" s="62"/>
      <c r="AJ30" s="62"/>
      <c r="AK30" s="63"/>
      <c r="AL30" s="63"/>
      <c r="AM30" s="63"/>
      <c r="AN30" s="56" t="str">
        <f t="shared" si="0"/>
        <v xml:space="preserve">  </v>
      </c>
      <c r="AO30" s="62"/>
      <c r="AP30" s="189">
        <f t="shared" si="1"/>
        <v>0</v>
      </c>
    </row>
    <row r="31" spans="1:42" ht="17.399999999999999">
      <c r="A31" s="361"/>
      <c r="B31" s="361"/>
      <c r="C31" s="361"/>
      <c r="D31" s="361"/>
      <c r="E31" s="363"/>
      <c r="F31" s="363"/>
      <c r="G31" s="364"/>
      <c r="H31" s="365"/>
      <c r="I31" s="365"/>
      <c r="J31" s="128" t="s">
        <v>100</v>
      </c>
      <c r="K31" s="363"/>
      <c r="L31" s="362"/>
      <c r="M31" s="129"/>
      <c r="N31" s="40" t="s">
        <v>100</v>
      </c>
      <c r="O31" s="40" t="s">
        <v>100</v>
      </c>
      <c r="P31" s="40" t="s">
        <v>100</v>
      </c>
      <c r="Q31" s="363"/>
      <c r="R31" s="362"/>
      <c r="S31" s="367"/>
      <c r="T31" s="39" t="s">
        <v>38</v>
      </c>
      <c r="U31" s="40" t="s">
        <v>38</v>
      </c>
      <c r="V31" s="40" t="s">
        <v>38</v>
      </c>
      <c r="W31" s="367"/>
      <c r="X31" s="367"/>
      <c r="Y31" s="65"/>
      <c r="Z31" s="66"/>
      <c r="AA31" s="65"/>
      <c r="AB31" s="62"/>
      <c r="AC31" s="62"/>
      <c r="AD31" s="62"/>
      <c r="AE31" s="62"/>
      <c r="AF31" s="62"/>
      <c r="AG31" s="62"/>
      <c r="AH31" s="62"/>
      <c r="AI31" s="62"/>
      <c r="AJ31" s="62"/>
      <c r="AK31" s="63"/>
      <c r="AL31" s="63"/>
      <c r="AM31" s="63"/>
      <c r="AN31" s="56" t="str">
        <f t="shared" si="0"/>
        <v xml:space="preserve">  </v>
      </c>
      <c r="AO31" s="62"/>
      <c r="AP31" s="189">
        <f t="shared" si="1"/>
        <v>0</v>
      </c>
    </row>
    <row r="32" spans="1:42">
      <c r="AN32" s="114"/>
    </row>
    <row r="33" spans="40:40">
      <c r="AN33" s="114"/>
    </row>
    <row r="34" spans="40:40">
      <c r="AN34" s="114"/>
    </row>
    <row r="35" spans="40:40">
      <c r="AN35" s="114"/>
    </row>
    <row r="36" spans="40:40">
      <c r="AN36" s="114"/>
    </row>
    <row r="37" spans="40:40">
      <c r="AN37" s="114"/>
    </row>
    <row r="38" spans="40:40">
      <c r="AN38" s="114"/>
    </row>
    <row r="39" spans="40:40">
      <c r="AN39" s="114"/>
    </row>
    <row r="40" spans="40:40">
      <c r="AN40" s="114"/>
    </row>
    <row r="41" spans="40:40">
      <c r="AN41" s="114"/>
    </row>
    <row r="42" spans="40:40">
      <c r="AN42" s="114"/>
    </row>
    <row r="43" spans="40:40">
      <c r="AN43" s="114"/>
    </row>
    <row r="44" spans="40:40">
      <c r="AN44" s="114"/>
    </row>
    <row r="45" spans="40:40">
      <c r="AN45" s="114"/>
    </row>
    <row r="46" spans="40:40">
      <c r="AN46" s="114"/>
    </row>
  </sheetData>
  <mergeCells count="88">
    <mergeCell ref="E23:E26"/>
    <mergeCell ref="F23:F26"/>
    <mergeCell ref="J23:J24"/>
    <mergeCell ref="W24:W25"/>
    <mergeCell ref="J25:J26"/>
    <mergeCell ref="W26:W27"/>
    <mergeCell ref="E27:E31"/>
    <mergeCell ref="F27:F31"/>
    <mergeCell ref="F19:F22"/>
    <mergeCell ref="J19:J20"/>
    <mergeCell ref="W19:W20"/>
    <mergeCell ref="J21:J22"/>
    <mergeCell ref="N21:P21"/>
    <mergeCell ref="T21:V21"/>
    <mergeCell ref="K22:K31"/>
    <mergeCell ref="Q22:Q31"/>
    <mergeCell ref="Q11:Q20"/>
    <mergeCell ref="W11:W12"/>
    <mergeCell ref="J11:J12"/>
    <mergeCell ref="K11:K20"/>
    <mergeCell ref="W28:W29"/>
    <mergeCell ref="W30:W31"/>
    <mergeCell ref="W22:W23"/>
    <mergeCell ref="A10:A31"/>
    <mergeCell ref="B10:B31"/>
    <mergeCell ref="C10:C31"/>
    <mergeCell ref="D10:D31"/>
    <mergeCell ref="L10:L31"/>
    <mergeCell ref="J13:J14"/>
    <mergeCell ref="E15:E18"/>
    <mergeCell ref="F15:F18"/>
    <mergeCell ref="J15:J16"/>
    <mergeCell ref="J17:J18"/>
    <mergeCell ref="E11:E14"/>
    <mergeCell ref="F11:F14"/>
    <mergeCell ref="G11:G31"/>
    <mergeCell ref="H11:H31"/>
    <mergeCell ref="I11:I31"/>
    <mergeCell ref="E19:E22"/>
    <mergeCell ref="N10:P10"/>
    <mergeCell ref="J27:J28"/>
    <mergeCell ref="X8:X9"/>
    <mergeCell ref="Y8:AA8"/>
    <mergeCell ref="AB8:AD8"/>
    <mergeCell ref="X11:X20"/>
    <mergeCell ref="W13:W14"/>
    <mergeCell ref="W15:W16"/>
    <mergeCell ref="R10:R31"/>
    <mergeCell ref="S10:S31"/>
    <mergeCell ref="T10:V10"/>
    <mergeCell ref="W17:W18"/>
    <mergeCell ref="X22:X31"/>
    <mergeCell ref="AK8:AN8"/>
    <mergeCell ref="AO8:AO9"/>
    <mergeCell ref="J8:J9"/>
    <mergeCell ref="K8:L8"/>
    <mergeCell ref="Q8:R8"/>
    <mergeCell ref="S8:S9"/>
    <mergeCell ref="T8:V8"/>
    <mergeCell ref="W8:W9"/>
    <mergeCell ref="M9:N9"/>
    <mergeCell ref="E8:F8"/>
    <mergeCell ref="G8:G9"/>
    <mergeCell ref="H8:H9"/>
    <mergeCell ref="I8:I9"/>
    <mergeCell ref="AE8:AI8"/>
    <mergeCell ref="A4:C4"/>
    <mergeCell ref="D4:AO4"/>
    <mergeCell ref="A5:AP5"/>
    <mergeCell ref="A6:J7"/>
    <mergeCell ref="K6:V6"/>
    <mergeCell ref="Y6:AO6"/>
    <mergeCell ref="K7:L7"/>
    <mergeCell ref="M7:M8"/>
    <mergeCell ref="N7:P8"/>
    <mergeCell ref="Q7:V7"/>
    <mergeCell ref="Y7:AJ7"/>
    <mergeCell ref="AK7:AO7"/>
    <mergeCell ref="A8:A9"/>
    <mergeCell ref="B8:B9"/>
    <mergeCell ref="C8:C9"/>
    <mergeCell ref="D8:D9"/>
    <mergeCell ref="A3:AO3"/>
    <mergeCell ref="A1:B2"/>
    <mergeCell ref="C1:D1"/>
    <mergeCell ref="E1:AM1"/>
    <mergeCell ref="C2:D2"/>
    <mergeCell ref="E2:AM2"/>
  </mergeCells>
  <conditionalFormatting sqref="AN11:AN31">
    <cfRule type="cellIs" dxfId="13" priority="9" operator="equal">
      <formula>"REGULAR"</formula>
    </cfRule>
    <cfRule type="cellIs" dxfId="12" priority="10" operator="equal">
      <formula>"BUENO"</formula>
    </cfRule>
    <cfRule type="cellIs" dxfId="11" priority="11" operator="equal">
      <formula>"MALO"</formula>
    </cfRule>
  </conditionalFormatting>
  <conditionalFormatting sqref="L10:M31">
    <cfRule type="containsText" dxfId="10" priority="5" operator="containsText" text="Baja">
      <formula>NOT(ISERROR(SEARCH("Baja",L10)))</formula>
    </cfRule>
    <cfRule type="containsText" dxfId="9" priority="6" operator="containsText" text="Moderada">
      <formula>NOT(ISERROR(SEARCH("Moderada",L10)))</formula>
    </cfRule>
    <cfRule type="containsText" dxfId="8" priority="7" operator="containsText" text="Alta">
      <formula>NOT(ISERROR(SEARCH("Alta",L10)))</formula>
    </cfRule>
    <cfRule type="containsText" dxfId="7" priority="8" operator="containsText" text="Extrema">
      <formula>NOT(ISERROR(SEARCH("Extrema",L10)))</formula>
    </cfRule>
  </conditionalFormatting>
  <conditionalFormatting sqref="R10:R31">
    <cfRule type="containsText" dxfId="6" priority="1" operator="containsText" text="Baja">
      <formula>NOT(ISERROR(SEARCH("Baja",R10)))</formula>
    </cfRule>
    <cfRule type="containsText" dxfId="5" priority="2" operator="containsText" text="Moderada">
      <formula>NOT(ISERROR(SEARCH("Moderada",R10)))</formula>
    </cfRule>
    <cfRule type="containsText" dxfId="4" priority="3" operator="containsText" text="Alta">
      <formula>NOT(ISERROR(SEARCH("Alta",R10)))</formula>
    </cfRule>
    <cfRule type="containsText" dxfId="3" priority="4" operator="containsText" text="Extrema">
      <formula>NOT(ISERROR(SEARCH("Extrema",R10)))</formula>
    </cfRule>
  </conditionalFormatting>
  <dataValidations count="1">
    <dataValidation type="list" allowBlank="1" showInputMessage="1" showErrorMessage="1" sqref="AK11:AM20 AK22:AM31">
      <formula1>$AP$6:$AP$8</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
  <sheetViews>
    <sheetView workbookViewId="0">
      <selection activeCell="AK9" sqref="AK9"/>
    </sheetView>
  </sheetViews>
  <sheetFormatPr baseColWidth="10" defaultRowHeight="14.4"/>
  <cols>
    <col min="42" max="42" width="0" hidden="1" customWidth="1"/>
  </cols>
  <sheetData>
    <row r="1" spans="1:42" ht="21">
      <c r="A1" s="390"/>
      <c r="B1" s="390"/>
      <c r="C1" s="391" t="s">
        <v>4</v>
      </c>
      <c r="D1" s="391"/>
      <c r="E1" s="392" t="s">
        <v>120</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c r="AN1" s="256" t="s">
        <v>84</v>
      </c>
      <c r="AO1" s="254" t="s">
        <v>121</v>
      </c>
      <c r="AP1" s="255"/>
    </row>
    <row r="2" spans="1:42" ht="21">
      <c r="A2" s="390"/>
      <c r="B2" s="390"/>
      <c r="C2" s="391" t="s">
        <v>14</v>
      </c>
      <c r="D2" s="391"/>
      <c r="E2" s="392" t="s">
        <v>122</v>
      </c>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c r="AN2" s="256" t="s">
        <v>85</v>
      </c>
      <c r="AO2" s="254">
        <v>1</v>
      </c>
      <c r="AP2" s="255"/>
    </row>
    <row r="3" spans="1:42" ht="17.399999999999999">
      <c r="A3" s="395" t="s">
        <v>125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261"/>
    </row>
    <row r="4" spans="1:42" ht="21">
      <c r="A4" s="388" t="s">
        <v>28</v>
      </c>
      <c r="B4" s="389"/>
      <c r="C4" s="389"/>
      <c r="D4" s="397" t="s">
        <v>123</v>
      </c>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9"/>
      <c r="AP4" s="262"/>
    </row>
    <row r="5" spans="1:42" ht="17.399999999999999">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row>
    <row r="6" spans="1:42" ht="17.399999999999999">
      <c r="A6" s="373" t="s">
        <v>86</v>
      </c>
      <c r="B6" s="374"/>
      <c r="C6" s="374"/>
      <c r="D6" s="374"/>
      <c r="E6" s="374"/>
      <c r="F6" s="374"/>
      <c r="G6" s="374"/>
      <c r="H6" s="374"/>
      <c r="I6" s="374"/>
      <c r="J6" s="375"/>
      <c r="K6" s="308" t="s">
        <v>34</v>
      </c>
      <c r="L6" s="309"/>
      <c r="M6" s="309"/>
      <c r="N6" s="309"/>
      <c r="O6" s="309"/>
      <c r="P6" s="309"/>
      <c r="Q6" s="309"/>
      <c r="R6" s="309"/>
      <c r="S6" s="309"/>
      <c r="T6" s="309"/>
      <c r="U6" s="309"/>
      <c r="V6" s="309"/>
      <c r="W6" s="241"/>
      <c r="X6" s="241"/>
      <c r="Y6" s="287" t="s">
        <v>126</v>
      </c>
      <c r="Z6" s="287"/>
      <c r="AA6" s="287"/>
      <c r="AB6" s="287"/>
      <c r="AC6" s="287"/>
      <c r="AD6" s="287"/>
      <c r="AE6" s="287"/>
      <c r="AF6" s="287"/>
      <c r="AG6" s="287"/>
      <c r="AH6" s="287"/>
      <c r="AI6" s="287"/>
      <c r="AJ6" s="287"/>
      <c r="AK6" s="287"/>
      <c r="AL6" s="287"/>
      <c r="AM6" s="287"/>
      <c r="AN6" s="287"/>
      <c r="AO6" s="287"/>
      <c r="AP6" s="233">
        <v>0</v>
      </c>
    </row>
    <row r="7" spans="1:42" ht="17.399999999999999" customHeight="1">
      <c r="A7" s="308"/>
      <c r="B7" s="309"/>
      <c r="C7" s="309"/>
      <c r="D7" s="309"/>
      <c r="E7" s="309"/>
      <c r="F7" s="309"/>
      <c r="G7" s="309"/>
      <c r="H7" s="309"/>
      <c r="I7" s="309"/>
      <c r="J7" s="310"/>
      <c r="K7" s="376" t="s">
        <v>46</v>
      </c>
      <c r="L7" s="376"/>
      <c r="M7" s="370" t="s">
        <v>124</v>
      </c>
      <c r="N7" s="387" t="s">
        <v>10</v>
      </c>
      <c r="O7" s="387"/>
      <c r="P7" s="387"/>
      <c r="Q7" s="359" t="s">
        <v>34</v>
      </c>
      <c r="R7" s="359"/>
      <c r="S7" s="359"/>
      <c r="T7" s="359"/>
      <c r="U7" s="359"/>
      <c r="V7" s="359"/>
      <c r="W7" s="240"/>
      <c r="X7" s="240"/>
      <c r="Y7" s="379" t="s">
        <v>106</v>
      </c>
      <c r="Z7" s="379"/>
      <c r="AA7" s="379"/>
      <c r="AB7" s="379"/>
      <c r="AC7" s="379"/>
      <c r="AD7" s="379"/>
      <c r="AE7" s="379"/>
      <c r="AF7" s="379"/>
      <c r="AG7" s="379"/>
      <c r="AH7" s="379"/>
      <c r="AI7" s="379"/>
      <c r="AJ7" s="379"/>
      <c r="AK7" s="286" t="s">
        <v>60</v>
      </c>
      <c r="AL7" s="286"/>
      <c r="AM7" s="286"/>
      <c r="AN7" s="286"/>
      <c r="AO7" s="286"/>
      <c r="AP7" s="233">
        <v>50</v>
      </c>
    </row>
    <row r="8" spans="1:42" ht="17.399999999999999" customHeight="1">
      <c r="A8" s="371" t="s">
        <v>31</v>
      </c>
      <c r="B8" s="372" t="s">
        <v>21</v>
      </c>
      <c r="C8" s="372" t="s">
        <v>4</v>
      </c>
      <c r="D8" s="303" t="s">
        <v>23</v>
      </c>
      <c r="E8" s="371" t="s">
        <v>9</v>
      </c>
      <c r="F8" s="371"/>
      <c r="G8" s="301" t="s">
        <v>24</v>
      </c>
      <c r="H8" s="301" t="s">
        <v>32</v>
      </c>
      <c r="I8" s="301" t="s">
        <v>33</v>
      </c>
      <c r="J8" s="301" t="s">
        <v>22</v>
      </c>
      <c r="K8" s="370" t="s">
        <v>25</v>
      </c>
      <c r="L8" s="370"/>
      <c r="M8" s="370"/>
      <c r="N8" s="387"/>
      <c r="O8" s="387"/>
      <c r="P8" s="387"/>
      <c r="Q8" s="385" t="s">
        <v>26</v>
      </c>
      <c r="R8" s="386"/>
      <c r="S8" s="348" t="s">
        <v>17</v>
      </c>
      <c r="T8" s="387" t="s">
        <v>27</v>
      </c>
      <c r="U8" s="387"/>
      <c r="V8" s="311"/>
      <c r="W8" s="348" t="s">
        <v>87</v>
      </c>
      <c r="X8" s="387" t="s">
        <v>88</v>
      </c>
      <c r="Y8" s="380" t="s">
        <v>76</v>
      </c>
      <c r="Z8" s="380"/>
      <c r="AA8" s="380"/>
      <c r="AB8" s="381" t="s">
        <v>77</v>
      </c>
      <c r="AC8" s="382"/>
      <c r="AD8" s="383"/>
      <c r="AE8" s="381" t="s">
        <v>107</v>
      </c>
      <c r="AF8" s="382"/>
      <c r="AG8" s="382"/>
      <c r="AH8" s="382"/>
      <c r="AI8" s="383"/>
      <c r="AJ8" s="251"/>
      <c r="AK8" s="286" t="s">
        <v>78</v>
      </c>
      <c r="AL8" s="286"/>
      <c r="AM8" s="286"/>
      <c r="AN8" s="286"/>
      <c r="AO8" s="286" t="s">
        <v>79</v>
      </c>
      <c r="AP8" s="233">
        <v>100</v>
      </c>
    </row>
    <row r="9" spans="1:42" ht="234">
      <c r="A9" s="371"/>
      <c r="B9" s="372"/>
      <c r="C9" s="372"/>
      <c r="D9" s="304"/>
      <c r="E9" s="234" t="s">
        <v>11</v>
      </c>
      <c r="F9" s="238" t="s">
        <v>12</v>
      </c>
      <c r="G9" s="302"/>
      <c r="H9" s="302"/>
      <c r="I9" s="302"/>
      <c r="J9" s="302"/>
      <c r="K9" s="235" t="s">
        <v>15</v>
      </c>
      <c r="L9" s="236" t="s">
        <v>16</v>
      </c>
      <c r="M9" s="311" t="s">
        <v>89</v>
      </c>
      <c r="N9" s="313"/>
      <c r="O9" s="239" t="s">
        <v>35</v>
      </c>
      <c r="P9" s="239" t="s">
        <v>90</v>
      </c>
      <c r="Q9" s="237" t="s">
        <v>15</v>
      </c>
      <c r="R9" s="235" t="s">
        <v>16</v>
      </c>
      <c r="S9" s="349"/>
      <c r="T9" s="239" t="s">
        <v>35</v>
      </c>
      <c r="U9" s="239" t="s">
        <v>47</v>
      </c>
      <c r="V9" s="239" t="s">
        <v>13</v>
      </c>
      <c r="W9" s="349"/>
      <c r="X9" s="387"/>
      <c r="Y9" s="252" t="s">
        <v>108</v>
      </c>
      <c r="Z9" s="252" t="s">
        <v>109</v>
      </c>
      <c r="AA9" s="253" t="s">
        <v>80</v>
      </c>
      <c r="AB9" s="252" t="s">
        <v>81</v>
      </c>
      <c r="AC9" s="252" t="s">
        <v>82</v>
      </c>
      <c r="AD9" s="252" t="s">
        <v>110</v>
      </c>
      <c r="AE9" s="252" t="s">
        <v>111</v>
      </c>
      <c r="AF9" s="252" t="s">
        <v>112</v>
      </c>
      <c r="AG9" s="252" t="s">
        <v>113</v>
      </c>
      <c r="AH9" s="252" t="s">
        <v>114</v>
      </c>
      <c r="AI9" s="252" t="s">
        <v>115</v>
      </c>
      <c r="AJ9" s="253" t="s">
        <v>116</v>
      </c>
      <c r="AK9" s="242" t="s">
        <v>117</v>
      </c>
      <c r="AL9" s="242" t="s">
        <v>118</v>
      </c>
      <c r="AM9" s="242" t="s">
        <v>119</v>
      </c>
      <c r="AN9" s="242" t="s">
        <v>83</v>
      </c>
      <c r="AO9" s="384"/>
      <c r="AP9" s="233">
        <v>0</v>
      </c>
    </row>
    <row r="10" spans="1:42">
      <c r="A10" s="361" t="s">
        <v>150</v>
      </c>
      <c r="B10" s="361" t="s">
        <v>1064</v>
      </c>
      <c r="C10" s="361" t="s">
        <v>1065</v>
      </c>
      <c r="D10" s="361" t="s">
        <v>1066</v>
      </c>
      <c r="E10" s="243"/>
      <c r="F10" s="243"/>
      <c r="G10" s="243"/>
      <c r="H10" s="244"/>
      <c r="I10" s="244"/>
      <c r="J10" s="243"/>
      <c r="K10" s="245" t="s">
        <v>3</v>
      </c>
      <c r="L10" s="362" t="s">
        <v>154</v>
      </c>
      <c r="M10" s="260"/>
      <c r="N10" s="369" t="s">
        <v>18</v>
      </c>
      <c r="O10" s="369"/>
      <c r="P10" s="369"/>
      <c r="Q10" s="245" t="s">
        <v>3</v>
      </c>
      <c r="R10" s="362" t="s">
        <v>154</v>
      </c>
      <c r="S10" s="366" t="s">
        <v>37</v>
      </c>
      <c r="T10" s="369" t="s">
        <v>18</v>
      </c>
      <c r="U10" s="369"/>
      <c r="V10" s="369"/>
      <c r="W10" s="246"/>
      <c r="X10" s="247" t="s">
        <v>155</v>
      </c>
      <c r="Y10" s="267"/>
      <c r="Z10" s="268"/>
      <c r="AA10" s="267"/>
      <c r="AB10" s="269"/>
      <c r="AC10" s="269"/>
      <c r="AD10" s="269"/>
      <c r="AE10" s="269"/>
      <c r="AF10" s="269"/>
      <c r="AG10" s="269"/>
      <c r="AH10" s="269"/>
      <c r="AI10" s="269"/>
      <c r="AJ10" s="269"/>
      <c r="AK10" s="270"/>
      <c r="AL10" s="270"/>
      <c r="AM10" s="270"/>
      <c r="AN10" s="271"/>
      <c r="AO10" s="269"/>
      <c r="AP10" s="233">
        <v>0</v>
      </c>
    </row>
    <row r="11" spans="1:42" ht="369.6">
      <c r="A11" s="361"/>
      <c r="B11" s="361"/>
      <c r="C11" s="361"/>
      <c r="D11" s="361"/>
      <c r="E11" s="363" t="s">
        <v>1067</v>
      </c>
      <c r="F11" s="363" t="s">
        <v>1068</v>
      </c>
      <c r="G11" s="364" t="s">
        <v>1069</v>
      </c>
      <c r="H11" s="365" t="s">
        <v>1070</v>
      </c>
      <c r="I11" s="365" t="s">
        <v>40</v>
      </c>
      <c r="J11" s="363" t="s">
        <v>1071</v>
      </c>
      <c r="K11" s="363" t="s">
        <v>8</v>
      </c>
      <c r="L11" s="362"/>
      <c r="M11" s="260"/>
      <c r="N11" s="249" t="s">
        <v>1072</v>
      </c>
      <c r="O11" s="249" t="s">
        <v>1073</v>
      </c>
      <c r="P11" s="249" t="s">
        <v>1074</v>
      </c>
      <c r="Q11" s="363" t="s">
        <v>7</v>
      </c>
      <c r="R11" s="362"/>
      <c r="S11" s="368"/>
      <c r="T11" s="248" t="s">
        <v>38</v>
      </c>
      <c r="U11" s="249" t="s">
        <v>38</v>
      </c>
      <c r="V11" s="249" t="s">
        <v>38</v>
      </c>
      <c r="W11" s="366" t="s">
        <v>1075</v>
      </c>
      <c r="X11" s="366" t="s">
        <v>396</v>
      </c>
      <c r="Y11" s="265"/>
      <c r="Z11" s="266"/>
      <c r="AA11" s="265"/>
      <c r="AB11" s="263"/>
      <c r="AC11" s="263"/>
      <c r="AD11" s="263"/>
      <c r="AE11" s="263"/>
      <c r="AF11" s="263"/>
      <c r="AG11" s="263"/>
      <c r="AH11" s="263"/>
      <c r="AI11" s="263"/>
      <c r="AJ11" s="263"/>
      <c r="AK11" s="264">
        <v>100</v>
      </c>
      <c r="AL11" s="264">
        <v>100</v>
      </c>
      <c r="AM11" s="264">
        <v>100</v>
      </c>
      <c r="AN11" s="257" t="str">
        <f t="shared" ref="AN11:AN31" si="0">IF(AP11&gt;=83,"BUENO",IF(AP11&gt;66,"REGULAR",IF(AP11=0,"  ",IF(AP11&lt;=50,"MALO"))))</f>
        <v>BUENO</v>
      </c>
      <c r="AO11" s="113" t="s">
        <v>421</v>
      </c>
      <c r="AP11" s="233">
        <f>(AK11+AL11+AM11)/3</f>
        <v>100</v>
      </c>
    </row>
    <row r="12" spans="1:42" ht="158.4">
      <c r="A12" s="361"/>
      <c r="B12" s="361"/>
      <c r="C12" s="361"/>
      <c r="D12" s="361"/>
      <c r="E12" s="363"/>
      <c r="F12" s="363" t="s">
        <v>1076</v>
      </c>
      <c r="G12" s="364"/>
      <c r="H12" s="365"/>
      <c r="I12" s="365"/>
      <c r="J12" s="363"/>
      <c r="K12" s="363"/>
      <c r="L12" s="362"/>
      <c r="M12" s="260"/>
      <c r="N12" s="249" t="s">
        <v>1077</v>
      </c>
      <c r="O12" s="249" t="s">
        <v>1078</v>
      </c>
      <c r="P12" s="249" t="s">
        <v>1079</v>
      </c>
      <c r="Q12" s="363"/>
      <c r="R12" s="362"/>
      <c r="S12" s="368"/>
      <c r="T12" s="248" t="s">
        <v>38</v>
      </c>
      <c r="U12" s="249" t="s">
        <v>38</v>
      </c>
      <c r="V12" s="249" t="s">
        <v>38</v>
      </c>
      <c r="W12" s="367"/>
      <c r="X12" s="368"/>
      <c r="Y12" s="265"/>
      <c r="Z12" s="266"/>
      <c r="AA12" s="265"/>
      <c r="AB12" s="263"/>
      <c r="AC12" s="263"/>
      <c r="AD12" s="263"/>
      <c r="AE12" s="263"/>
      <c r="AF12" s="263"/>
      <c r="AG12" s="263"/>
      <c r="AH12" s="263"/>
      <c r="AI12" s="263"/>
      <c r="AJ12" s="263"/>
      <c r="AK12" s="264">
        <v>100</v>
      </c>
      <c r="AL12" s="264">
        <v>100</v>
      </c>
      <c r="AM12" s="264">
        <v>100</v>
      </c>
      <c r="AN12" s="257" t="str">
        <f t="shared" si="0"/>
        <v>BUENO</v>
      </c>
      <c r="AO12" s="263"/>
      <c r="AP12" s="233">
        <f t="shared" ref="AP12:AP33" si="1">(AK12+AL12+AM12)/3</f>
        <v>100</v>
      </c>
    </row>
    <row r="13" spans="1:42" ht="17.399999999999999">
      <c r="A13" s="361"/>
      <c r="B13" s="361"/>
      <c r="C13" s="361"/>
      <c r="D13" s="361"/>
      <c r="E13" s="363"/>
      <c r="F13" s="363" t="s">
        <v>1080</v>
      </c>
      <c r="G13" s="364"/>
      <c r="H13" s="365"/>
      <c r="I13" s="365"/>
      <c r="J13" s="363" t="s">
        <v>1081</v>
      </c>
      <c r="K13" s="363"/>
      <c r="L13" s="362"/>
      <c r="M13" s="260"/>
      <c r="N13" s="249" t="s">
        <v>100</v>
      </c>
      <c r="O13" s="249" t="s">
        <v>100</v>
      </c>
      <c r="P13" s="249" t="s">
        <v>100</v>
      </c>
      <c r="Q13" s="363"/>
      <c r="R13" s="362"/>
      <c r="S13" s="368"/>
      <c r="T13" s="248" t="s">
        <v>38</v>
      </c>
      <c r="U13" s="249" t="s">
        <v>38</v>
      </c>
      <c r="V13" s="249" t="s">
        <v>38</v>
      </c>
      <c r="W13" s="366" t="s">
        <v>38</v>
      </c>
      <c r="X13" s="368"/>
      <c r="Y13" s="265"/>
      <c r="Z13" s="266"/>
      <c r="AA13" s="265"/>
      <c r="AB13" s="263"/>
      <c r="AC13" s="263"/>
      <c r="AD13" s="263"/>
      <c r="AE13" s="263"/>
      <c r="AF13" s="263"/>
      <c r="AG13" s="263"/>
      <c r="AH13" s="263"/>
      <c r="AI13" s="263"/>
      <c r="AJ13" s="263"/>
      <c r="AK13" s="264"/>
      <c r="AL13" s="264"/>
      <c r="AM13" s="264"/>
      <c r="AN13" s="257" t="str">
        <f t="shared" si="0"/>
        <v xml:space="preserve">  </v>
      </c>
      <c r="AO13" s="263"/>
      <c r="AP13" s="233">
        <f t="shared" si="1"/>
        <v>0</v>
      </c>
    </row>
    <row r="14" spans="1:42" ht="17.399999999999999">
      <c r="A14" s="361"/>
      <c r="B14" s="361"/>
      <c r="C14" s="361"/>
      <c r="D14" s="361"/>
      <c r="E14" s="363"/>
      <c r="F14" s="363">
        <v>0</v>
      </c>
      <c r="G14" s="364"/>
      <c r="H14" s="365"/>
      <c r="I14" s="365"/>
      <c r="J14" s="363"/>
      <c r="K14" s="363"/>
      <c r="L14" s="362"/>
      <c r="M14" s="260"/>
      <c r="N14" s="249" t="s">
        <v>100</v>
      </c>
      <c r="O14" s="249" t="s">
        <v>100</v>
      </c>
      <c r="P14" s="249" t="s">
        <v>100</v>
      </c>
      <c r="Q14" s="363"/>
      <c r="R14" s="362"/>
      <c r="S14" s="368"/>
      <c r="T14" s="248" t="s">
        <v>38</v>
      </c>
      <c r="U14" s="249" t="s">
        <v>38</v>
      </c>
      <c r="V14" s="249" t="s">
        <v>38</v>
      </c>
      <c r="W14" s="367"/>
      <c r="X14" s="368"/>
      <c r="Y14" s="265"/>
      <c r="Z14" s="266"/>
      <c r="AA14" s="265"/>
      <c r="AB14" s="263"/>
      <c r="AC14" s="263"/>
      <c r="AD14" s="263"/>
      <c r="AE14" s="263"/>
      <c r="AF14" s="263"/>
      <c r="AG14" s="263"/>
      <c r="AH14" s="263"/>
      <c r="AI14" s="263"/>
      <c r="AJ14" s="263"/>
      <c r="AK14" s="264"/>
      <c r="AL14" s="264"/>
      <c r="AM14" s="264"/>
      <c r="AN14" s="257" t="str">
        <f t="shared" si="0"/>
        <v xml:space="preserve">  </v>
      </c>
      <c r="AO14" s="263"/>
      <c r="AP14" s="233">
        <f t="shared" si="1"/>
        <v>0</v>
      </c>
    </row>
    <row r="15" spans="1:42" ht="17.399999999999999">
      <c r="A15" s="361"/>
      <c r="B15" s="361"/>
      <c r="C15" s="361"/>
      <c r="D15" s="361"/>
      <c r="E15" s="363" t="s">
        <v>1082</v>
      </c>
      <c r="F15" s="363" t="s">
        <v>1083</v>
      </c>
      <c r="G15" s="364"/>
      <c r="H15" s="365"/>
      <c r="I15" s="365"/>
      <c r="J15" s="363" t="s">
        <v>1084</v>
      </c>
      <c r="K15" s="363"/>
      <c r="L15" s="362"/>
      <c r="M15" s="260"/>
      <c r="N15" s="249" t="s">
        <v>100</v>
      </c>
      <c r="O15" s="249" t="s">
        <v>100</v>
      </c>
      <c r="P15" s="249" t="s">
        <v>100</v>
      </c>
      <c r="Q15" s="363"/>
      <c r="R15" s="362"/>
      <c r="S15" s="368"/>
      <c r="T15" s="248" t="s">
        <v>38</v>
      </c>
      <c r="U15" s="249" t="s">
        <v>38</v>
      </c>
      <c r="V15" s="249" t="s">
        <v>38</v>
      </c>
      <c r="W15" s="366" t="s">
        <v>38</v>
      </c>
      <c r="X15" s="368"/>
      <c r="Y15" s="265"/>
      <c r="Z15" s="266"/>
      <c r="AA15" s="265"/>
      <c r="AB15" s="263"/>
      <c r="AC15" s="263"/>
      <c r="AD15" s="263"/>
      <c r="AE15" s="263"/>
      <c r="AF15" s="263"/>
      <c r="AG15" s="263"/>
      <c r="AH15" s="263"/>
      <c r="AI15" s="263"/>
      <c r="AJ15" s="263"/>
      <c r="AK15" s="264"/>
      <c r="AL15" s="264"/>
      <c r="AM15" s="264"/>
      <c r="AN15" s="257" t="str">
        <f t="shared" si="0"/>
        <v xml:space="preserve">  </v>
      </c>
      <c r="AO15" s="263"/>
      <c r="AP15" s="233">
        <f t="shared" si="1"/>
        <v>0</v>
      </c>
    </row>
    <row r="16" spans="1:42" ht="17.399999999999999">
      <c r="A16" s="361"/>
      <c r="B16" s="361"/>
      <c r="C16" s="361"/>
      <c r="D16" s="361"/>
      <c r="E16" s="363"/>
      <c r="F16" s="363"/>
      <c r="G16" s="364"/>
      <c r="H16" s="365"/>
      <c r="I16" s="365"/>
      <c r="J16" s="363"/>
      <c r="K16" s="363"/>
      <c r="L16" s="362"/>
      <c r="M16" s="260"/>
      <c r="N16" s="249" t="s">
        <v>100</v>
      </c>
      <c r="O16" s="249" t="s">
        <v>100</v>
      </c>
      <c r="P16" s="249" t="s">
        <v>100</v>
      </c>
      <c r="Q16" s="363"/>
      <c r="R16" s="362"/>
      <c r="S16" s="368"/>
      <c r="T16" s="248" t="s">
        <v>38</v>
      </c>
      <c r="U16" s="249" t="s">
        <v>38</v>
      </c>
      <c r="V16" s="249" t="s">
        <v>38</v>
      </c>
      <c r="W16" s="367"/>
      <c r="X16" s="368"/>
      <c r="Y16" s="265"/>
      <c r="Z16" s="266"/>
      <c r="AA16" s="265"/>
      <c r="AB16" s="263"/>
      <c r="AC16" s="263"/>
      <c r="AD16" s="263"/>
      <c r="AE16" s="263"/>
      <c r="AF16" s="263"/>
      <c r="AG16" s="263"/>
      <c r="AH16" s="263"/>
      <c r="AI16" s="263"/>
      <c r="AJ16" s="263"/>
      <c r="AK16" s="264"/>
      <c r="AL16" s="264"/>
      <c r="AM16" s="264"/>
      <c r="AN16" s="257" t="str">
        <f t="shared" si="0"/>
        <v xml:space="preserve">  </v>
      </c>
      <c r="AO16" s="263"/>
      <c r="AP16" s="233">
        <f t="shared" si="1"/>
        <v>0</v>
      </c>
    </row>
    <row r="17" spans="1:42" ht="17.399999999999999">
      <c r="A17" s="361"/>
      <c r="B17" s="361"/>
      <c r="C17" s="361"/>
      <c r="D17" s="361"/>
      <c r="E17" s="363"/>
      <c r="F17" s="363"/>
      <c r="G17" s="364"/>
      <c r="H17" s="365"/>
      <c r="I17" s="365"/>
      <c r="J17" s="363" t="s">
        <v>1085</v>
      </c>
      <c r="K17" s="363"/>
      <c r="L17" s="362"/>
      <c r="M17" s="260"/>
      <c r="N17" s="249" t="s">
        <v>100</v>
      </c>
      <c r="O17" s="249" t="s">
        <v>100</v>
      </c>
      <c r="P17" s="249" t="s">
        <v>100</v>
      </c>
      <c r="Q17" s="363"/>
      <c r="R17" s="362"/>
      <c r="S17" s="368"/>
      <c r="T17" s="248" t="s">
        <v>38</v>
      </c>
      <c r="U17" s="249" t="s">
        <v>38</v>
      </c>
      <c r="V17" s="249" t="s">
        <v>38</v>
      </c>
      <c r="W17" s="366" t="s">
        <v>38</v>
      </c>
      <c r="X17" s="368"/>
      <c r="Y17" s="265"/>
      <c r="Z17" s="266"/>
      <c r="AA17" s="265"/>
      <c r="AB17" s="263"/>
      <c r="AC17" s="263"/>
      <c r="AD17" s="263"/>
      <c r="AE17" s="263"/>
      <c r="AF17" s="263"/>
      <c r="AG17" s="263"/>
      <c r="AH17" s="263"/>
      <c r="AI17" s="263"/>
      <c r="AJ17" s="263"/>
      <c r="AK17" s="264"/>
      <c r="AL17" s="264"/>
      <c r="AM17" s="264"/>
      <c r="AN17" s="257" t="str">
        <f t="shared" si="0"/>
        <v xml:space="preserve">  </v>
      </c>
      <c r="AO17" s="263"/>
      <c r="AP17" s="233">
        <f t="shared" si="1"/>
        <v>0</v>
      </c>
    </row>
    <row r="18" spans="1:42" ht="17.399999999999999">
      <c r="A18" s="361"/>
      <c r="B18" s="361"/>
      <c r="C18" s="361"/>
      <c r="D18" s="361"/>
      <c r="E18" s="363"/>
      <c r="F18" s="363"/>
      <c r="G18" s="364"/>
      <c r="H18" s="365"/>
      <c r="I18" s="365"/>
      <c r="J18" s="363"/>
      <c r="K18" s="363"/>
      <c r="L18" s="362"/>
      <c r="M18" s="260"/>
      <c r="N18" s="249" t="s">
        <v>100</v>
      </c>
      <c r="O18" s="249" t="s">
        <v>100</v>
      </c>
      <c r="P18" s="249" t="s">
        <v>100</v>
      </c>
      <c r="Q18" s="363"/>
      <c r="R18" s="362"/>
      <c r="S18" s="368"/>
      <c r="T18" s="248" t="s">
        <v>38</v>
      </c>
      <c r="U18" s="249" t="s">
        <v>38</v>
      </c>
      <c r="V18" s="249" t="s">
        <v>38</v>
      </c>
      <c r="W18" s="367"/>
      <c r="X18" s="368"/>
      <c r="Y18" s="265"/>
      <c r="Z18" s="266"/>
      <c r="AA18" s="265"/>
      <c r="AB18" s="263"/>
      <c r="AC18" s="263"/>
      <c r="AD18" s="263"/>
      <c r="AE18" s="263"/>
      <c r="AF18" s="263"/>
      <c r="AG18" s="263"/>
      <c r="AH18" s="263"/>
      <c r="AI18" s="263"/>
      <c r="AJ18" s="263"/>
      <c r="AK18" s="264"/>
      <c r="AL18" s="264"/>
      <c r="AM18" s="264"/>
      <c r="AN18" s="257" t="str">
        <f t="shared" si="0"/>
        <v xml:space="preserve">  </v>
      </c>
      <c r="AO18" s="263"/>
      <c r="AP18" s="233">
        <f t="shared" si="1"/>
        <v>0</v>
      </c>
    </row>
    <row r="19" spans="1:42" ht="17.399999999999999">
      <c r="A19" s="361"/>
      <c r="B19" s="361"/>
      <c r="C19" s="361"/>
      <c r="D19" s="361"/>
      <c r="E19" s="363" t="s">
        <v>1086</v>
      </c>
      <c r="F19" s="363" t="s">
        <v>1080</v>
      </c>
      <c r="G19" s="364"/>
      <c r="H19" s="365"/>
      <c r="I19" s="365"/>
      <c r="J19" s="363" t="s">
        <v>1087</v>
      </c>
      <c r="K19" s="363"/>
      <c r="L19" s="362"/>
      <c r="M19" s="260"/>
      <c r="N19" s="249" t="s">
        <v>100</v>
      </c>
      <c r="O19" s="249" t="s">
        <v>100</v>
      </c>
      <c r="P19" s="249" t="s">
        <v>100</v>
      </c>
      <c r="Q19" s="363"/>
      <c r="R19" s="362"/>
      <c r="S19" s="368"/>
      <c r="T19" s="248" t="s">
        <v>38</v>
      </c>
      <c r="U19" s="249" t="s">
        <v>38</v>
      </c>
      <c r="V19" s="249" t="s">
        <v>38</v>
      </c>
      <c r="W19" s="366" t="s">
        <v>38</v>
      </c>
      <c r="X19" s="368"/>
      <c r="Y19" s="265"/>
      <c r="Z19" s="266"/>
      <c r="AA19" s="265"/>
      <c r="AB19" s="263"/>
      <c r="AC19" s="263"/>
      <c r="AD19" s="263"/>
      <c r="AE19" s="263"/>
      <c r="AF19" s="263"/>
      <c r="AG19" s="263"/>
      <c r="AH19" s="263"/>
      <c r="AI19" s="263"/>
      <c r="AJ19" s="263"/>
      <c r="AK19" s="264"/>
      <c r="AL19" s="264"/>
      <c r="AM19" s="264"/>
      <c r="AN19" s="257" t="str">
        <f t="shared" si="0"/>
        <v xml:space="preserve">  </v>
      </c>
      <c r="AO19" s="263"/>
      <c r="AP19" s="233">
        <f t="shared" si="1"/>
        <v>0</v>
      </c>
    </row>
    <row r="20" spans="1:42" ht="17.399999999999999">
      <c r="A20" s="361"/>
      <c r="B20" s="361"/>
      <c r="C20" s="361"/>
      <c r="D20" s="361"/>
      <c r="E20" s="363"/>
      <c r="F20" s="363"/>
      <c r="G20" s="364"/>
      <c r="H20" s="365"/>
      <c r="I20" s="365"/>
      <c r="J20" s="363"/>
      <c r="K20" s="363"/>
      <c r="L20" s="362"/>
      <c r="M20" s="260"/>
      <c r="N20" s="249" t="s">
        <v>100</v>
      </c>
      <c r="O20" s="249" t="s">
        <v>100</v>
      </c>
      <c r="P20" s="249" t="s">
        <v>100</v>
      </c>
      <c r="Q20" s="363"/>
      <c r="R20" s="362"/>
      <c r="S20" s="368"/>
      <c r="T20" s="248" t="s">
        <v>38</v>
      </c>
      <c r="U20" s="249" t="s">
        <v>38</v>
      </c>
      <c r="V20" s="249" t="s">
        <v>38</v>
      </c>
      <c r="W20" s="367"/>
      <c r="X20" s="367"/>
      <c r="Y20" s="265"/>
      <c r="Z20" s="266"/>
      <c r="AA20" s="265"/>
      <c r="AB20" s="263"/>
      <c r="AC20" s="263"/>
      <c r="AD20" s="263"/>
      <c r="AE20" s="263"/>
      <c r="AF20" s="263"/>
      <c r="AG20" s="263"/>
      <c r="AH20" s="263"/>
      <c r="AI20" s="263"/>
      <c r="AJ20" s="263"/>
      <c r="AK20" s="264"/>
      <c r="AL20" s="264"/>
      <c r="AM20" s="264"/>
      <c r="AN20" s="257" t="str">
        <f t="shared" si="0"/>
        <v xml:space="preserve">  </v>
      </c>
      <c r="AO20" s="263"/>
      <c r="AP20" s="233">
        <f t="shared" si="1"/>
        <v>0</v>
      </c>
    </row>
    <row r="21" spans="1:42" ht="17.399999999999999">
      <c r="A21" s="361"/>
      <c r="B21" s="361"/>
      <c r="C21" s="361"/>
      <c r="D21" s="361"/>
      <c r="E21" s="363"/>
      <c r="F21" s="363"/>
      <c r="G21" s="364"/>
      <c r="H21" s="365"/>
      <c r="I21" s="365"/>
      <c r="J21" s="363" t="s">
        <v>1088</v>
      </c>
      <c r="K21" s="245" t="s">
        <v>2</v>
      </c>
      <c r="L21" s="362"/>
      <c r="M21" s="260"/>
      <c r="N21" s="369" t="s">
        <v>19</v>
      </c>
      <c r="O21" s="369"/>
      <c r="P21" s="369"/>
      <c r="Q21" s="245" t="s">
        <v>2</v>
      </c>
      <c r="R21" s="362"/>
      <c r="S21" s="368"/>
      <c r="T21" s="369" t="s">
        <v>19</v>
      </c>
      <c r="U21" s="369"/>
      <c r="V21" s="369"/>
      <c r="W21" s="250"/>
      <c r="X21" s="247" t="s">
        <v>101</v>
      </c>
      <c r="Y21" s="267"/>
      <c r="Z21" s="268"/>
      <c r="AA21" s="267"/>
      <c r="AB21" s="269"/>
      <c r="AC21" s="269"/>
      <c r="AD21" s="269"/>
      <c r="AE21" s="269"/>
      <c r="AF21" s="269"/>
      <c r="AG21" s="269"/>
      <c r="AH21" s="269"/>
      <c r="AI21" s="269"/>
      <c r="AJ21" s="269"/>
      <c r="AK21" s="270"/>
      <c r="AL21" s="270"/>
      <c r="AM21" s="270"/>
      <c r="AN21" s="257" t="str">
        <f t="shared" si="0"/>
        <v xml:space="preserve">  </v>
      </c>
      <c r="AO21" s="269"/>
      <c r="AP21" s="233">
        <f t="shared" si="1"/>
        <v>0</v>
      </c>
    </row>
    <row r="22" spans="1:42" ht="158.4">
      <c r="A22" s="361"/>
      <c r="B22" s="361"/>
      <c r="C22" s="361"/>
      <c r="D22" s="361"/>
      <c r="E22" s="363"/>
      <c r="F22" s="363"/>
      <c r="G22" s="364"/>
      <c r="H22" s="365"/>
      <c r="I22" s="365"/>
      <c r="J22" s="363"/>
      <c r="K22" s="363" t="s">
        <v>206</v>
      </c>
      <c r="L22" s="362"/>
      <c r="M22" s="260"/>
      <c r="N22" s="249" t="s">
        <v>1089</v>
      </c>
      <c r="O22" s="249" t="s">
        <v>610</v>
      </c>
      <c r="P22" s="249" t="s">
        <v>1090</v>
      </c>
      <c r="Q22" s="363" t="s">
        <v>206</v>
      </c>
      <c r="R22" s="362"/>
      <c r="S22" s="368"/>
      <c r="T22" s="248" t="s">
        <v>38</v>
      </c>
      <c r="U22" s="249" t="s">
        <v>38</v>
      </c>
      <c r="V22" s="249" t="s">
        <v>38</v>
      </c>
      <c r="W22" s="366" t="s">
        <v>38</v>
      </c>
      <c r="X22" s="366" t="s">
        <v>100</v>
      </c>
      <c r="Y22" s="265"/>
      <c r="Z22" s="266"/>
      <c r="AA22" s="265"/>
      <c r="AB22" s="263"/>
      <c r="AC22" s="263"/>
      <c r="AD22" s="263"/>
      <c r="AE22" s="263"/>
      <c r="AF22" s="263"/>
      <c r="AG22" s="263"/>
      <c r="AH22" s="263"/>
      <c r="AI22" s="263"/>
      <c r="AJ22" s="263"/>
      <c r="AK22" s="264">
        <v>100</v>
      </c>
      <c r="AL22" s="264">
        <v>100</v>
      </c>
      <c r="AM22" s="264">
        <v>100</v>
      </c>
      <c r="AN22" s="257" t="str">
        <f t="shared" si="0"/>
        <v>BUENO</v>
      </c>
      <c r="AO22" s="263"/>
      <c r="AP22" s="233">
        <f t="shared" si="1"/>
        <v>100</v>
      </c>
    </row>
    <row r="23" spans="1:42" ht="264">
      <c r="A23" s="361"/>
      <c r="B23" s="361"/>
      <c r="C23" s="361"/>
      <c r="D23" s="361"/>
      <c r="E23" s="363" t="s">
        <v>1091</v>
      </c>
      <c r="F23" s="363">
        <v>0</v>
      </c>
      <c r="G23" s="364"/>
      <c r="H23" s="365"/>
      <c r="I23" s="365"/>
      <c r="J23" s="363" t="s">
        <v>100</v>
      </c>
      <c r="K23" s="363"/>
      <c r="L23" s="362"/>
      <c r="M23" s="260"/>
      <c r="N23" s="249" t="s">
        <v>1092</v>
      </c>
      <c r="O23" s="249" t="s">
        <v>1093</v>
      </c>
      <c r="P23" s="249" t="s">
        <v>1094</v>
      </c>
      <c r="Q23" s="363"/>
      <c r="R23" s="362"/>
      <c r="S23" s="368"/>
      <c r="T23" s="248" t="s">
        <v>38</v>
      </c>
      <c r="U23" s="249" t="s">
        <v>38</v>
      </c>
      <c r="V23" s="249" t="s">
        <v>38</v>
      </c>
      <c r="W23" s="367"/>
      <c r="X23" s="368"/>
      <c r="Y23" s="265"/>
      <c r="Z23" s="266"/>
      <c r="AA23" s="265"/>
      <c r="AB23" s="263"/>
      <c r="AC23" s="263"/>
      <c r="AD23" s="263"/>
      <c r="AE23" s="263"/>
      <c r="AF23" s="263"/>
      <c r="AG23" s="263"/>
      <c r="AH23" s="263"/>
      <c r="AI23" s="263"/>
      <c r="AJ23" s="263"/>
      <c r="AK23" s="264"/>
      <c r="AL23" s="264"/>
      <c r="AM23" s="264"/>
      <c r="AN23" s="257" t="str">
        <f t="shared" si="0"/>
        <v xml:space="preserve">  </v>
      </c>
      <c r="AO23" s="263"/>
      <c r="AP23" s="233">
        <f t="shared" si="1"/>
        <v>0</v>
      </c>
    </row>
    <row r="24" spans="1:42" ht="17.399999999999999">
      <c r="A24" s="361"/>
      <c r="B24" s="361"/>
      <c r="C24" s="361"/>
      <c r="D24" s="361"/>
      <c r="E24" s="363"/>
      <c r="F24" s="363"/>
      <c r="G24" s="364"/>
      <c r="H24" s="365"/>
      <c r="I24" s="365"/>
      <c r="J24" s="363"/>
      <c r="K24" s="363"/>
      <c r="L24" s="362"/>
      <c r="M24" s="260"/>
      <c r="N24" s="249" t="s">
        <v>100</v>
      </c>
      <c r="O24" s="249" t="s">
        <v>100</v>
      </c>
      <c r="P24" s="249" t="s">
        <v>100</v>
      </c>
      <c r="Q24" s="363"/>
      <c r="R24" s="362"/>
      <c r="S24" s="368"/>
      <c r="T24" s="248" t="s">
        <v>38</v>
      </c>
      <c r="U24" s="249" t="s">
        <v>38</v>
      </c>
      <c r="V24" s="249" t="s">
        <v>38</v>
      </c>
      <c r="W24" s="366" t="s">
        <v>38</v>
      </c>
      <c r="X24" s="368"/>
      <c r="Y24" s="265"/>
      <c r="Z24" s="266"/>
      <c r="AA24" s="265"/>
      <c r="AB24" s="263"/>
      <c r="AC24" s="263"/>
      <c r="AD24" s="263"/>
      <c r="AE24" s="263"/>
      <c r="AF24" s="263"/>
      <c r="AG24" s="263"/>
      <c r="AH24" s="263"/>
      <c r="AI24" s="263"/>
      <c r="AJ24" s="263"/>
      <c r="AK24" s="264"/>
      <c r="AL24" s="264"/>
      <c r="AM24" s="264"/>
      <c r="AN24" s="257" t="str">
        <f t="shared" si="0"/>
        <v xml:space="preserve">  </v>
      </c>
      <c r="AO24" s="263"/>
      <c r="AP24" s="233">
        <f t="shared" si="1"/>
        <v>0</v>
      </c>
    </row>
    <row r="25" spans="1:42" ht="17.399999999999999">
      <c r="A25" s="361"/>
      <c r="B25" s="361"/>
      <c r="C25" s="361"/>
      <c r="D25" s="361"/>
      <c r="E25" s="363"/>
      <c r="F25" s="363"/>
      <c r="G25" s="364"/>
      <c r="H25" s="365"/>
      <c r="I25" s="365"/>
      <c r="J25" s="363" t="s">
        <v>100</v>
      </c>
      <c r="K25" s="363"/>
      <c r="L25" s="362"/>
      <c r="M25" s="260"/>
      <c r="N25" s="249" t="s">
        <v>100</v>
      </c>
      <c r="O25" s="249" t="s">
        <v>100</v>
      </c>
      <c r="P25" s="249" t="s">
        <v>100</v>
      </c>
      <c r="Q25" s="363"/>
      <c r="R25" s="362"/>
      <c r="S25" s="368"/>
      <c r="T25" s="248" t="s">
        <v>38</v>
      </c>
      <c r="U25" s="249" t="s">
        <v>38</v>
      </c>
      <c r="V25" s="249" t="s">
        <v>38</v>
      </c>
      <c r="W25" s="367"/>
      <c r="X25" s="368"/>
      <c r="Y25" s="265"/>
      <c r="Z25" s="266"/>
      <c r="AA25" s="265"/>
      <c r="AB25" s="263"/>
      <c r="AC25" s="263"/>
      <c r="AD25" s="263"/>
      <c r="AE25" s="263"/>
      <c r="AF25" s="263"/>
      <c r="AG25" s="263"/>
      <c r="AH25" s="263"/>
      <c r="AI25" s="263"/>
      <c r="AJ25" s="263"/>
      <c r="AK25" s="264"/>
      <c r="AL25" s="264"/>
      <c r="AM25" s="264"/>
      <c r="AN25" s="257" t="str">
        <f t="shared" si="0"/>
        <v xml:space="preserve">  </v>
      </c>
      <c r="AO25" s="263"/>
      <c r="AP25" s="233">
        <f t="shared" si="1"/>
        <v>0</v>
      </c>
    </row>
    <row r="26" spans="1:42" ht="17.399999999999999">
      <c r="A26" s="361"/>
      <c r="B26" s="361"/>
      <c r="C26" s="361"/>
      <c r="D26" s="361"/>
      <c r="E26" s="363"/>
      <c r="F26" s="363"/>
      <c r="G26" s="364"/>
      <c r="H26" s="365"/>
      <c r="I26" s="365"/>
      <c r="J26" s="363"/>
      <c r="K26" s="363"/>
      <c r="L26" s="362"/>
      <c r="M26" s="260"/>
      <c r="N26" s="249" t="s">
        <v>100</v>
      </c>
      <c r="O26" s="249" t="s">
        <v>100</v>
      </c>
      <c r="P26" s="249" t="s">
        <v>100</v>
      </c>
      <c r="Q26" s="363"/>
      <c r="R26" s="362"/>
      <c r="S26" s="368"/>
      <c r="T26" s="248" t="s">
        <v>38</v>
      </c>
      <c r="U26" s="249" t="s">
        <v>38</v>
      </c>
      <c r="V26" s="249" t="s">
        <v>38</v>
      </c>
      <c r="W26" s="366" t="s">
        <v>38</v>
      </c>
      <c r="X26" s="368"/>
      <c r="Y26" s="265"/>
      <c r="Z26" s="266"/>
      <c r="AA26" s="265"/>
      <c r="AB26" s="263"/>
      <c r="AC26" s="263"/>
      <c r="AD26" s="263"/>
      <c r="AE26" s="263"/>
      <c r="AF26" s="263"/>
      <c r="AG26" s="263"/>
      <c r="AH26" s="263"/>
      <c r="AI26" s="263"/>
      <c r="AJ26" s="263"/>
      <c r="AK26" s="264"/>
      <c r="AL26" s="264"/>
      <c r="AM26" s="264"/>
      <c r="AN26" s="257" t="str">
        <f t="shared" si="0"/>
        <v xml:space="preserve">  </v>
      </c>
      <c r="AO26" s="263"/>
      <c r="AP26" s="233">
        <f t="shared" si="1"/>
        <v>0</v>
      </c>
    </row>
    <row r="27" spans="1:42" ht="17.399999999999999">
      <c r="A27" s="361"/>
      <c r="B27" s="361"/>
      <c r="C27" s="361"/>
      <c r="D27" s="361"/>
      <c r="E27" s="363" t="s">
        <v>1095</v>
      </c>
      <c r="F27" s="363">
        <v>0</v>
      </c>
      <c r="G27" s="364"/>
      <c r="H27" s="365"/>
      <c r="I27" s="365"/>
      <c r="J27" s="363" t="s">
        <v>100</v>
      </c>
      <c r="K27" s="363"/>
      <c r="L27" s="362"/>
      <c r="M27" s="260"/>
      <c r="N27" s="249" t="s">
        <v>100</v>
      </c>
      <c r="O27" s="249" t="s">
        <v>100</v>
      </c>
      <c r="P27" s="249" t="s">
        <v>100</v>
      </c>
      <c r="Q27" s="363"/>
      <c r="R27" s="362"/>
      <c r="S27" s="368"/>
      <c r="T27" s="248" t="s">
        <v>38</v>
      </c>
      <c r="U27" s="249" t="s">
        <v>38</v>
      </c>
      <c r="V27" s="249" t="s">
        <v>38</v>
      </c>
      <c r="W27" s="367"/>
      <c r="X27" s="368"/>
      <c r="Y27" s="265"/>
      <c r="Z27" s="266"/>
      <c r="AA27" s="265"/>
      <c r="AB27" s="263"/>
      <c r="AC27" s="263"/>
      <c r="AD27" s="263"/>
      <c r="AE27" s="263"/>
      <c r="AF27" s="263"/>
      <c r="AG27" s="263"/>
      <c r="AH27" s="263"/>
      <c r="AI27" s="263"/>
      <c r="AJ27" s="263"/>
      <c r="AK27" s="264"/>
      <c r="AL27" s="264"/>
      <c r="AM27" s="264"/>
      <c r="AN27" s="257" t="str">
        <f t="shared" si="0"/>
        <v xml:space="preserve">  </v>
      </c>
      <c r="AO27" s="263"/>
      <c r="AP27" s="233">
        <f t="shared" si="1"/>
        <v>0</v>
      </c>
    </row>
    <row r="28" spans="1:42" ht="17.399999999999999">
      <c r="A28" s="361"/>
      <c r="B28" s="361"/>
      <c r="C28" s="361"/>
      <c r="D28" s="361"/>
      <c r="E28" s="363"/>
      <c r="F28" s="363"/>
      <c r="G28" s="364"/>
      <c r="H28" s="365"/>
      <c r="I28" s="365"/>
      <c r="J28" s="363"/>
      <c r="K28" s="363"/>
      <c r="L28" s="362"/>
      <c r="M28" s="260"/>
      <c r="N28" s="249" t="s">
        <v>100</v>
      </c>
      <c r="O28" s="249" t="s">
        <v>100</v>
      </c>
      <c r="P28" s="249" t="s">
        <v>100</v>
      </c>
      <c r="Q28" s="363"/>
      <c r="R28" s="362"/>
      <c r="S28" s="368"/>
      <c r="T28" s="248" t="s">
        <v>38</v>
      </c>
      <c r="U28" s="249" t="s">
        <v>38</v>
      </c>
      <c r="V28" s="249" t="s">
        <v>38</v>
      </c>
      <c r="W28" s="366" t="s">
        <v>38</v>
      </c>
      <c r="X28" s="368"/>
      <c r="Y28" s="265"/>
      <c r="Z28" s="266"/>
      <c r="AA28" s="265"/>
      <c r="AB28" s="263"/>
      <c r="AC28" s="263"/>
      <c r="AD28" s="263"/>
      <c r="AE28" s="263"/>
      <c r="AF28" s="263"/>
      <c r="AG28" s="263"/>
      <c r="AH28" s="263"/>
      <c r="AI28" s="263"/>
      <c r="AJ28" s="263"/>
      <c r="AK28" s="264"/>
      <c r="AL28" s="264"/>
      <c r="AM28" s="264"/>
      <c r="AN28" s="257" t="str">
        <f t="shared" si="0"/>
        <v xml:space="preserve">  </v>
      </c>
      <c r="AO28" s="263"/>
      <c r="AP28" s="233">
        <f t="shared" si="1"/>
        <v>0</v>
      </c>
    </row>
    <row r="29" spans="1:42" ht="17.399999999999999">
      <c r="A29" s="361"/>
      <c r="B29" s="361"/>
      <c r="C29" s="361"/>
      <c r="D29" s="361"/>
      <c r="E29" s="363"/>
      <c r="F29" s="363"/>
      <c r="G29" s="364"/>
      <c r="H29" s="365"/>
      <c r="I29" s="365"/>
      <c r="J29" s="258" t="s">
        <v>100</v>
      </c>
      <c r="K29" s="363"/>
      <c r="L29" s="362"/>
      <c r="M29" s="260"/>
      <c r="N29" s="249" t="s">
        <v>100</v>
      </c>
      <c r="O29" s="249" t="s">
        <v>100</v>
      </c>
      <c r="P29" s="249" t="s">
        <v>100</v>
      </c>
      <c r="Q29" s="363"/>
      <c r="R29" s="362"/>
      <c r="S29" s="368"/>
      <c r="T29" s="248" t="s">
        <v>38</v>
      </c>
      <c r="U29" s="249" t="s">
        <v>38</v>
      </c>
      <c r="V29" s="249" t="s">
        <v>38</v>
      </c>
      <c r="W29" s="367"/>
      <c r="X29" s="368"/>
      <c r="Y29" s="265"/>
      <c r="Z29" s="266"/>
      <c r="AA29" s="265"/>
      <c r="AB29" s="263"/>
      <c r="AC29" s="263"/>
      <c r="AD29" s="263"/>
      <c r="AE29" s="263"/>
      <c r="AF29" s="263"/>
      <c r="AG29" s="263"/>
      <c r="AH29" s="263"/>
      <c r="AI29" s="263"/>
      <c r="AJ29" s="263"/>
      <c r="AK29" s="264"/>
      <c r="AL29" s="264"/>
      <c r="AM29" s="264"/>
      <c r="AN29" s="257" t="str">
        <f t="shared" si="0"/>
        <v xml:space="preserve">  </v>
      </c>
      <c r="AO29" s="263"/>
      <c r="AP29" s="233">
        <f t="shared" si="1"/>
        <v>0</v>
      </c>
    </row>
    <row r="30" spans="1:42" ht="17.399999999999999">
      <c r="A30" s="361"/>
      <c r="B30" s="361"/>
      <c r="C30" s="361"/>
      <c r="D30" s="361"/>
      <c r="E30" s="363"/>
      <c r="F30" s="363"/>
      <c r="G30" s="364"/>
      <c r="H30" s="365"/>
      <c r="I30" s="365"/>
      <c r="J30" s="258" t="s">
        <v>100</v>
      </c>
      <c r="K30" s="363"/>
      <c r="L30" s="362"/>
      <c r="M30" s="260"/>
      <c r="N30" s="249" t="s">
        <v>100</v>
      </c>
      <c r="O30" s="249" t="s">
        <v>100</v>
      </c>
      <c r="P30" s="249" t="s">
        <v>100</v>
      </c>
      <c r="Q30" s="363"/>
      <c r="R30" s="362"/>
      <c r="S30" s="368"/>
      <c r="T30" s="248" t="s">
        <v>38</v>
      </c>
      <c r="U30" s="249" t="s">
        <v>38</v>
      </c>
      <c r="V30" s="249" t="s">
        <v>38</v>
      </c>
      <c r="W30" s="366" t="s">
        <v>38</v>
      </c>
      <c r="X30" s="368"/>
      <c r="Y30" s="265"/>
      <c r="Z30" s="266"/>
      <c r="AA30" s="265"/>
      <c r="AB30" s="263"/>
      <c r="AC30" s="263"/>
      <c r="AD30" s="263"/>
      <c r="AE30" s="263"/>
      <c r="AF30" s="263"/>
      <c r="AG30" s="263"/>
      <c r="AH30" s="263"/>
      <c r="AI30" s="263"/>
      <c r="AJ30" s="263"/>
      <c r="AK30" s="264"/>
      <c r="AL30" s="264"/>
      <c r="AM30" s="264"/>
      <c r="AN30" s="257" t="str">
        <f t="shared" si="0"/>
        <v xml:space="preserve">  </v>
      </c>
      <c r="AO30" s="263"/>
      <c r="AP30" s="233">
        <f t="shared" si="1"/>
        <v>0</v>
      </c>
    </row>
    <row r="31" spans="1:42" ht="17.399999999999999">
      <c r="A31" s="361"/>
      <c r="B31" s="361"/>
      <c r="C31" s="361"/>
      <c r="D31" s="361"/>
      <c r="E31" s="363"/>
      <c r="F31" s="363"/>
      <c r="G31" s="364"/>
      <c r="H31" s="365"/>
      <c r="I31" s="365"/>
      <c r="J31" s="259" t="s">
        <v>100</v>
      </c>
      <c r="K31" s="363"/>
      <c r="L31" s="362"/>
      <c r="M31" s="260"/>
      <c r="N31" s="249" t="s">
        <v>100</v>
      </c>
      <c r="O31" s="249" t="s">
        <v>100</v>
      </c>
      <c r="P31" s="249" t="s">
        <v>100</v>
      </c>
      <c r="Q31" s="363"/>
      <c r="R31" s="362"/>
      <c r="S31" s="367"/>
      <c r="T31" s="248" t="s">
        <v>38</v>
      </c>
      <c r="U31" s="249" t="s">
        <v>38</v>
      </c>
      <c r="V31" s="249" t="s">
        <v>38</v>
      </c>
      <c r="W31" s="367"/>
      <c r="X31" s="367"/>
      <c r="Y31" s="265"/>
      <c r="Z31" s="266"/>
      <c r="AA31" s="265"/>
      <c r="AB31" s="263"/>
      <c r="AC31" s="263"/>
      <c r="AD31" s="263"/>
      <c r="AE31" s="263"/>
      <c r="AF31" s="263"/>
      <c r="AG31" s="263"/>
      <c r="AH31" s="263"/>
      <c r="AI31" s="263"/>
      <c r="AJ31" s="263"/>
      <c r="AK31" s="264"/>
      <c r="AL31" s="264"/>
      <c r="AM31" s="264"/>
      <c r="AN31" s="257" t="str">
        <f t="shared" si="0"/>
        <v xml:space="preserve">  </v>
      </c>
      <c r="AO31" s="263"/>
      <c r="AP31" s="233">
        <f t="shared" si="1"/>
        <v>0</v>
      </c>
    </row>
    <row r="32" spans="1:42">
      <c r="A32" s="23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72"/>
      <c r="AO32" s="232"/>
      <c r="AP32" s="233">
        <f t="shared" si="1"/>
        <v>0</v>
      </c>
    </row>
    <row r="33" spans="40:42">
      <c r="AN33" s="272"/>
      <c r="AP33" s="233">
        <f t="shared" si="1"/>
        <v>0</v>
      </c>
    </row>
    <row r="34" spans="40:42">
      <c r="AN34" s="272"/>
    </row>
    <row r="35" spans="40:42">
      <c r="AN35" s="272"/>
    </row>
    <row r="36" spans="40:42">
      <c r="AN36" s="272"/>
    </row>
    <row r="37" spans="40:42">
      <c r="AN37" s="272"/>
    </row>
    <row r="38" spans="40:42">
      <c r="AN38" s="272"/>
    </row>
    <row r="39" spans="40:42">
      <c r="AN39" s="272"/>
    </row>
    <row r="40" spans="40:42">
      <c r="AN40" s="272"/>
    </row>
    <row r="41" spans="40:42">
      <c r="AN41" s="272"/>
    </row>
    <row r="42" spans="40:42">
      <c r="AN42" s="272"/>
    </row>
    <row r="43" spans="40:42">
      <c r="AN43" s="272"/>
    </row>
    <row r="44" spans="40:42">
      <c r="AN44" s="272"/>
    </row>
    <row r="45" spans="40:42">
      <c r="AN45" s="272"/>
    </row>
    <row r="46" spans="40:42">
      <c r="AN46" s="272"/>
    </row>
    <row r="47" spans="40:42">
      <c r="AN47" s="272"/>
    </row>
  </sheetData>
  <mergeCells count="88">
    <mergeCell ref="X11:X20"/>
    <mergeCell ref="J13:J14"/>
    <mergeCell ref="W13:W14"/>
    <mergeCell ref="E15:E18"/>
    <mergeCell ref="F15:F18"/>
    <mergeCell ref="J15:J16"/>
    <mergeCell ref="W15:W16"/>
    <mergeCell ref="J17:J18"/>
    <mergeCell ref="W17:W18"/>
    <mergeCell ref="E19:E22"/>
    <mergeCell ref="F19:F22"/>
    <mergeCell ref="J19:J20"/>
    <mergeCell ref="W19:W20"/>
    <mergeCell ref="J21:J22"/>
    <mergeCell ref="N21:P21"/>
    <mergeCell ref="X22:X31"/>
    <mergeCell ref="W24:W25"/>
    <mergeCell ref="J25:J26"/>
    <mergeCell ref="W26:W27"/>
    <mergeCell ref="E27:E31"/>
    <mergeCell ref="F27:F31"/>
    <mergeCell ref="J27:J28"/>
    <mergeCell ref="W28:W29"/>
    <mergeCell ref="W30:W31"/>
    <mergeCell ref="A10:A31"/>
    <mergeCell ref="B10:B31"/>
    <mergeCell ref="C10:C31"/>
    <mergeCell ref="D10:D31"/>
    <mergeCell ref="L10:L31"/>
    <mergeCell ref="E11:E14"/>
    <mergeCell ref="F11:F14"/>
    <mergeCell ref="G11:G31"/>
    <mergeCell ref="H11:H31"/>
    <mergeCell ref="I11:I31"/>
    <mergeCell ref="E23:E26"/>
    <mergeCell ref="F23:F26"/>
    <mergeCell ref="J23:J24"/>
    <mergeCell ref="W8:W9"/>
    <mergeCell ref="N7:P8"/>
    <mergeCell ref="G8:G9"/>
    <mergeCell ref="N10:P10"/>
    <mergeCell ref="R10:R31"/>
    <mergeCell ref="S10:S31"/>
    <mergeCell ref="T10:V10"/>
    <mergeCell ref="J11:J12"/>
    <mergeCell ref="K11:K20"/>
    <mergeCell ref="Q11:Q20"/>
    <mergeCell ref="T21:V21"/>
    <mergeCell ref="K22:K31"/>
    <mergeCell ref="Q22:Q31"/>
    <mergeCell ref="W22:W23"/>
    <mergeCell ref="W11:W12"/>
    <mergeCell ref="H8:H9"/>
    <mergeCell ref="A5:AP5"/>
    <mergeCell ref="Y6:AO6"/>
    <mergeCell ref="Y7:AJ7"/>
    <mergeCell ref="AK7:AO7"/>
    <mergeCell ref="Y8:AA8"/>
    <mergeCell ref="AB8:AD8"/>
    <mergeCell ref="AE8:AI8"/>
    <mergeCell ref="AK8:AN8"/>
    <mergeCell ref="AO8:AO9"/>
    <mergeCell ref="X8:X9"/>
    <mergeCell ref="M9:N9"/>
    <mergeCell ref="M7:M8"/>
    <mergeCell ref="Q7:V7"/>
    <mergeCell ref="A8:A9"/>
    <mergeCell ref="B8:B9"/>
    <mergeCell ref="C8:C9"/>
    <mergeCell ref="A4:C4"/>
    <mergeCell ref="A1:B2"/>
    <mergeCell ref="C1:D1"/>
    <mergeCell ref="C2:D2"/>
    <mergeCell ref="E1:AM1"/>
    <mergeCell ref="E2:AM2"/>
    <mergeCell ref="A3:AO3"/>
    <mergeCell ref="D4:AO4"/>
    <mergeCell ref="I8:I9"/>
    <mergeCell ref="J8:J9"/>
    <mergeCell ref="A6:J7"/>
    <mergeCell ref="K6:V6"/>
    <mergeCell ref="K7:L7"/>
    <mergeCell ref="D8:D9"/>
    <mergeCell ref="E8:F8"/>
    <mergeCell ref="K8:L8"/>
    <mergeCell ref="Q8:R8"/>
    <mergeCell ref="S8:S9"/>
    <mergeCell ref="T8:V8"/>
  </mergeCells>
  <conditionalFormatting sqref="AN11:AN31">
    <cfRule type="cellIs" dxfId="2" priority="1" operator="equal">
      <formula>"REGULAR"</formula>
    </cfRule>
    <cfRule type="cellIs" dxfId="1" priority="2" operator="equal">
      <formula>"BUENO"</formula>
    </cfRule>
    <cfRule type="cellIs" dxfId="0" priority="3" operator="equal">
      <formula>"MALO"</formula>
    </cfRule>
  </conditionalFormatting>
  <dataValidations count="1">
    <dataValidation type="list" allowBlank="1" showInputMessage="1" showErrorMessage="1" sqref="AK11:AM20 AK22:AM31">
      <formula1>$AP$6:$AP$8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2"/>
  <sheetViews>
    <sheetView tabSelected="1" zoomScale="50" zoomScaleNormal="50" workbookViewId="0">
      <selection activeCell="AK9" sqref="AK1:AO1048576"/>
    </sheetView>
  </sheetViews>
  <sheetFormatPr baseColWidth="10" defaultColWidth="11.44140625" defaultRowHeight="13.8"/>
  <cols>
    <col min="1" max="1" width="22.44140625" style="1" customWidth="1" collapsed="1"/>
    <col min="2" max="2" width="31.44140625" style="1" customWidth="1"/>
    <col min="3" max="3" width="26.44140625" style="1" customWidth="1" collapsed="1"/>
    <col min="4" max="4" width="30.5546875" style="1" customWidth="1" collapsed="1"/>
    <col min="5" max="5" width="28" style="1" customWidth="1" collapsed="1"/>
    <col min="6" max="6" width="29.88671875" style="1" customWidth="1" collapsed="1"/>
    <col min="7" max="7" width="31.109375" style="1" customWidth="1"/>
    <col min="8" max="8" width="23.33203125" style="1" customWidth="1"/>
    <col min="9" max="9" width="21.6640625" style="1" customWidth="1"/>
    <col min="10" max="10" width="41" style="1" customWidth="1"/>
    <col min="11" max="11" width="21.6640625" style="1" customWidth="1" collapsed="1"/>
    <col min="12" max="12" width="20.44140625" style="1" customWidth="1" collapsed="1"/>
    <col min="13" max="13" width="4.88671875" style="1" hidden="1" customWidth="1"/>
    <col min="14" max="14" width="41" style="1" customWidth="1" collapsed="1"/>
    <col min="15" max="15" width="18.6640625" style="1" customWidth="1"/>
    <col min="16" max="16" width="31.88671875" style="1" customWidth="1"/>
    <col min="17" max="17" width="21.33203125" style="1" customWidth="1" collapsed="1"/>
    <col min="18" max="18" width="21.88671875" style="1" customWidth="1" collapsed="1"/>
    <col min="19" max="19" width="25.44140625" style="1" customWidth="1" collapsed="1"/>
    <col min="20" max="20" width="20.5546875" style="1" customWidth="1" collapsed="1"/>
    <col min="21" max="21" width="37" style="1" customWidth="1" collapsed="1"/>
    <col min="22" max="22" width="27.44140625" style="1" customWidth="1" collapsed="1"/>
    <col min="23" max="23" width="27.88671875" style="1" customWidth="1"/>
    <col min="24" max="24" width="21.109375" style="1" customWidth="1"/>
    <col min="25" max="25" width="32.5546875" style="1" customWidth="1" collapsed="1"/>
    <col min="26" max="26" width="21.44140625" style="1" customWidth="1" collapsed="1"/>
    <col min="27" max="27" width="29.6640625" style="1" customWidth="1" collapsed="1"/>
    <col min="28" max="28" width="34.33203125" style="1" customWidth="1" collapsed="1"/>
    <col min="29" max="30" width="34.33203125" style="1" customWidth="1"/>
    <col min="31" max="32" width="18.33203125" style="54" bestFit="1" customWidth="1"/>
    <col min="33" max="33" width="18.6640625" style="54" bestFit="1" customWidth="1"/>
    <col min="34" max="35" width="34.33203125" style="1" customWidth="1"/>
    <col min="36" max="36" width="37.5546875" style="1" customWidth="1"/>
    <col min="37" max="37" width="15.33203125" style="1" hidden="1" customWidth="1"/>
    <col min="38" max="38" width="21.6640625" style="1" hidden="1" customWidth="1"/>
    <col min="39" max="39" width="19.44140625" style="1" hidden="1" customWidth="1"/>
    <col min="40" max="40" width="20.33203125" style="1" hidden="1" customWidth="1"/>
    <col min="41" max="41" width="57.109375" style="1" hidden="1" customWidth="1"/>
    <col min="42" max="42" width="30.6640625" style="1" hidden="1" customWidth="1"/>
    <col min="43" max="51" width="11.44140625" style="1" customWidth="1" collapsed="1"/>
    <col min="52" max="16384" width="11.44140625" style="1" collapsed="1"/>
  </cols>
  <sheetData>
    <row r="1" spans="1:54" s="50" customFormat="1" ht="54" customHeight="1">
      <c r="A1" s="390"/>
      <c r="B1" s="390"/>
      <c r="C1" s="391" t="s">
        <v>4</v>
      </c>
      <c r="D1" s="391"/>
      <c r="E1" s="392" t="s">
        <v>120</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c r="AN1" s="52" t="s">
        <v>84</v>
      </c>
      <c r="AO1" s="49" t="s">
        <v>121</v>
      </c>
    </row>
    <row r="2" spans="1:54" s="50" customFormat="1" ht="57" customHeight="1">
      <c r="A2" s="390"/>
      <c r="B2" s="390"/>
      <c r="C2" s="391" t="s">
        <v>14</v>
      </c>
      <c r="D2" s="391"/>
      <c r="E2" s="392" t="s">
        <v>122</v>
      </c>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c r="AN2" s="52" t="s">
        <v>85</v>
      </c>
      <c r="AO2" s="49">
        <v>1</v>
      </c>
    </row>
    <row r="3" spans="1:54" s="51" customFormat="1" ht="17.399999999999999">
      <c r="A3" s="395" t="s">
        <v>125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59"/>
    </row>
    <row r="4" spans="1:54" s="50" customFormat="1" ht="69.75" customHeight="1">
      <c r="A4" s="388" t="s">
        <v>28</v>
      </c>
      <c r="B4" s="389"/>
      <c r="C4" s="389"/>
      <c r="D4" s="397" t="s">
        <v>123</v>
      </c>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9"/>
      <c r="AP4" s="60"/>
    </row>
    <row r="5" spans="1:54" s="51" customFormat="1" ht="17.399999999999999">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row>
    <row r="6" spans="1:54" ht="25.5" customHeight="1">
      <c r="A6" s="373" t="s">
        <v>86</v>
      </c>
      <c r="B6" s="374"/>
      <c r="C6" s="374"/>
      <c r="D6" s="374"/>
      <c r="E6" s="374"/>
      <c r="F6" s="374"/>
      <c r="G6" s="374"/>
      <c r="H6" s="374"/>
      <c r="I6" s="374"/>
      <c r="J6" s="375"/>
      <c r="K6" s="308" t="s">
        <v>34</v>
      </c>
      <c r="L6" s="309"/>
      <c r="M6" s="309"/>
      <c r="N6" s="309"/>
      <c r="O6" s="309"/>
      <c r="P6" s="309"/>
      <c r="Q6" s="309"/>
      <c r="R6" s="309"/>
      <c r="S6" s="309"/>
      <c r="T6" s="309"/>
      <c r="U6" s="309"/>
      <c r="V6" s="309"/>
      <c r="W6" s="32"/>
      <c r="X6" s="32"/>
      <c r="Y6" s="287" t="s">
        <v>126</v>
      </c>
      <c r="Z6" s="287"/>
      <c r="AA6" s="287"/>
      <c r="AB6" s="287"/>
      <c r="AC6" s="287"/>
      <c r="AD6" s="287"/>
      <c r="AE6" s="287"/>
      <c r="AF6" s="287"/>
      <c r="AG6" s="287"/>
      <c r="AH6" s="287"/>
      <c r="AI6" s="287"/>
      <c r="AJ6" s="287"/>
      <c r="AK6" s="287"/>
      <c r="AL6" s="287"/>
      <c r="AM6" s="287"/>
      <c r="AN6" s="287"/>
      <c r="AO6" s="287"/>
      <c r="AP6" s="1">
        <v>0</v>
      </c>
    </row>
    <row r="7" spans="1:54" ht="33" customHeight="1">
      <c r="A7" s="308"/>
      <c r="B7" s="309"/>
      <c r="C7" s="309"/>
      <c r="D7" s="309"/>
      <c r="E7" s="309"/>
      <c r="F7" s="309"/>
      <c r="G7" s="309"/>
      <c r="H7" s="309"/>
      <c r="I7" s="309"/>
      <c r="J7" s="310"/>
      <c r="K7" s="376" t="s">
        <v>46</v>
      </c>
      <c r="L7" s="376"/>
      <c r="M7" s="370" t="s">
        <v>124</v>
      </c>
      <c r="N7" s="387" t="s">
        <v>10</v>
      </c>
      <c r="O7" s="387"/>
      <c r="P7" s="387"/>
      <c r="Q7" s="359" t="s">
        <v>34</v>
      </c>
      <c r="R7" s="359"/>
      <c r="S7" s="359"/>
      <c r="T7" s="359"/>
      <c r="U7" s="359"/>
      <c r="V7" s="359"/>
      <c r="W7" s="31"/>
      <c r="X7" s="31"/>
      <c r="Y7" s="379" t="s">
        <v>106</v>
      </c>
      <c r="Z7" s="379"/>
      <c r="AA7" s="379"/>
      <c r="AB7" s="379"/>
      <c r="AC7" s="379"/>
      <c r="AD7" s="379"/>
      <c r="AE7" s="379"/>
      <c r="AF7" s="379"/>
      <c r="AG7" s="379"/>
      <c r="AH7" s="379"/>
      <c r="AI7" s="379"/>
      <c r="AJ7" s="379"/>
      <c r="AK7" s="286" t="s">
        <v>60</v>
      </c>
      <c r="AL7" s="286"/>
      <c r="AM7" s="286"/>
      <c r="AN7" s="286"/>
      <c r="AO7" s="286"/>
      <c r="AP7" s="1">
        <v>50</v>
      </c>
    </row>
    <row r="8" spans="1:54" ht="43.2" customHeight="1">
      <c r="A8" s="371" t="s">
        <v>31</v>
      </c>
      <c r="B8" s="372" t="s">
        <v>21</v>
      </c>
      <c r="C8" s="372" t="s">
        <v>4</v>
      </c>
      <c r="D8" s="303" t="s">
        <v>23</v>
      </c>
      <c r="E8" s="371" t="s">
        <v>9</v>
      </c>
      <c r="F8" s="371"/>
      <c r="G8" s="301" t="s">
        <v>24</v>
      </c>
      <c r="H8" s="301" t="s">
        <v>32</v>
      </c>
      <c r="I8" s="301" t="s">
        <v>33</v>
      </c>
      <c r="J8" s="301" t="s">
        <v>22</v>
      </c>
      <c r="K8" s="370" t="s">
        <v>25</v>
      </c>
      <c r="L8" s="370"/>
      <c r="M8" s="370"/>
      <c r="N8" s="387"/>
      <c r="O8" s="387"/>
      <c r="P8" s="387"/>
      <c r="Q8" s="385" t="s">
        <v>26</v>
      </c>
      <c r="R8" s="386"/>
      <c r="S8" s="348" t="s">
        <v>17</v>
      </c>
      <c r="T8" s="387" t="s">
        <v>27</v>
      </c>
      <c r="U8" s="387"/>
      <c r="V8" s="311"/>
      <c r="W8" s="348" t="s">
        <v>87</v>
      </c>
      <c r="X8" s="387" t="s">
        <v>88</v>
      </c>
      <c r="Y8" s="380" t="s">
        <v>76</v>
      </c>
      <c r="Z8" s="380"/>
      <c r="AA8" s="380"/>
      <c r="AB8" s="381" t="s">
        <v>77</v>
      </c>
      <c r="AC8" s="382"/>
      <c r="AD8" s="383"/>
      <c r="AE8" s="381" t="s">
        <v>107</v>
      </c>
      <c r="AF8" s="382"/>
      <c r="AG8" s="382"/>
      <c r="AH8" s="382"/>
      <c r="AI8" s="383"/>
      <c r="AJ8" s="43"/>
      <c r="AK8" s="286" t="s">
        <v>78</v>
      </c>
      <c r="AL8" s="286"/>
      <c r="AM8" s="286"/>
      <c r="AN8" s="286"/>
      <c r="AO8" s="286" t="s">
        <v>79</v>
      </c>
      <c r="AP8" s="1">
        <v>100</v>
      </c>
    </row>
    <row r="9" spans="1:54" ht="127.5" customHeight="1">
      <c r="A9" s="371"/>
      <c r="B9" s="372"/>
      <c r="C9" s="372"/>
      <c r="D9" s="304"/>
      <c r="E9" s="5" t="s">
        <v>11</v>
      </c>
      <c r="F9" s="28" t="s">
        <v>12</v>
      </c>
      <c r="G9" s="302"/>
      <c r="H9" s="302"/>
      <c r="I9" s="302"/>
      <c r="J9" s="302"/>
      <c r="K9" s="7" t="s">
        <v>15</v>
      </c>
      <c r="L9" s="29" t="s">
        <v>16</v>
      </c>
      <c r="M9" s="311" t="s">
        <v>89</v>
      </c>
      <c r="N9" s="313"/>
      <c r="O9" s="18" t="s">
        <v>35</v>
      </c>
      <c r="P9" s="18" t="s">
        <v>90</v>
      </c>
      <c r="Q9" s="30" t="s">
        <v>15</v>
      </c>
      <c r="R9" s="7" t="s">
        <v>16</v>
      </c>
      <c r="S9" s="349"/>
      <c r="T9" s="18" t="s">
        <v>35</v>
      </c>
      <c r="U9" s="18" t="s">
        <v>47</v>
      </c>
      <c r="V9" s="18" t="s">
        <v>13</v>
      </c>
      <c r="W9" s="349"/>
      <c r="X9" s="387"/>
      <c r="Y9" s="44" t="s">
        <v>108</v>
      </c>
      <c r="Z9" s="44" t="s">
        <v>109</v>
      </c>
      <c r="AA9" s="45" t="s">
        <v>80</v>
      </c>
      <c r="AB9" s="44" t="s">
        <v>81</v>
      </c>
      <c r="AC9" s="44" t="s">
        <v>82</v>
      </c>
      <c r="AD9" s="44" t="s">
        <v>110</v>
      </c>
      <c r="AE9" s="44" t="s">
        <v>111</v>
      </c>
      <c r="AF9" s="44" t="s">
        <v>112</v>
      </c>
      <c r="AG9" s="44" t="s">
        <v>113</v>
      </c>
      <c r="AH9" s="44" t="s">
        <v>114</v>
      </c>
      <c r="AI9" s="44" t="s">
        <v>115</v>
      </c>
      <c r="AJ9" s="45" t="s">
        <v>116</v>
      </c>
      <c r="AK9" s="33" t="s">
        <v>117</v>
      </c>
      <c r="AL9" s="33" t="s">
        <v>118</v>
      </c>
      <c r="AM9" s="33" t="s">
        <v>119</v>
      </c>
      <c r="AN9" s="33" t="s">
        <v>83</v>
      </c>
      <c r="AO9" s="384"/>
      <c r="AP9" s="1">
        <v>0</v>
      </c>
      <c r="AU9" s="72"/>
      <c r="AV9" s="72"/>
      <c r="AW9" s="72"/>
      <c r="AX9" s="72"/>
      <c r="AY9" s="72"/>
      <c r="AZ9" s="72"/>
      <c r="BA9" s="72"/>
      <c r="BB9" s="73"/>
    </row>
    <row r="10" spans="1:54" ht="13.5" customHeight="1">
      <c r="A10" s="361" t="s">
        <v>127</v>
      </c>
      <c r="B10" s="361" t="s">
        <v>48</v>
      </c>
      <c r="C10" s="361" t="s">
        <v>49</v>
      </c>
      <c r="D10" s="361" t="s">
        <v>91</v>
      </c>
      <c r="E10" s="34"/>
      <c r="F10" s="34"/>
      <c r="G10" s="34"/>
      <c r="H10" s="35"/>
      <c r="I10" s="35"/>
      <c r="J10" s="34"/>
      <c r="K10" s="36" t="s">
        <v>3</v>
      </c>
      <c r="L10" s="362" t="s">
        <v>1</v>
      </c>
      <c r="M10" s="58"/>
      <c r="N10" s="369" t="s">
        <v>18</v>
      </c>
      <c r="O10" s="369"/>
      <c r="P10" s="369"/>
      <c r="Q10" s="36" t="s">
        <v>3</v>
      </c>
      <c r="R10" s="362" t="s">
        <v>1</v>
      </c>
      <c r="S10" s="366" t="s">
        <v>37</v>
      </c>
      <c r="T10" s="369" t="s">
        <v>18</v>
      </c>
      <c r="U10" s="369"/>
      <c r="V10" s="369"/>
      <c r="W10" s="37"/>
      <c r="X10" s="38" t="s">
        <v>128</v>
      </c>
      <c r="Y10" s="61"/>
      <c r="Z10" s="61"/>
      <c r="AA10" s="61"/>
      <c r="AB10" s="46"/>
      <c r="AC10" s="46"/>
      <c r="AD10" s="46"/>
      <c r="AE10" s="53"/>
      <c r="AF10" s="53"/>
      <c r="AG10" s="53"/>
      <c r="AH10" s="46"/>
      <c r="AI10" s="46"/>
      <c r="AJ10" s="46"/>
      <c r="AK10" s="47"/>
      <c r="AL10" s="47"/>
      <c r="AM10" s="47"/>
      <c r="AN10" s="48"/>
      <c r="AO10" s="46"/>
      <c r="AP10" s="1">
        <v>100</v>
      </c>
      <c r="AU10" s="72"/>
      <c r="AV10" s="72"/>
      <c r="AW10" s="72"/>
      <c r="AX10" s="72"/>
      <c r="AY10" s="72"/>
      <c r="AZ10" s="72"/>
      <c r="BA10" s="72"/>
      <c r="BB10" s="73"/>
    </row>
    <row r="11" spans="1:54" ht="138.75" customHeight="1">
      <c r="A11" s="361"/>
      <c r="B11" s="361"/>
      <c r="C11" s="361"/>
      <c r="D11" s="361"/>
      <c r="E11" s="363" t="s">
        <v>50</v>
      </c>
      <c r="F11" s="363" t="s">
        <v>52</v>
      </c>
      <c r="G11" s="364" t="s">
        <v>55</v>
      </c>
      <c r="H11" s="365" t="s">
        <v>92</v>
      </c>
      <c r="I11" s="365" t="s">
        <v>40</v>
      </c>
      <c r="J11" s="363" t="s">
        <v>53</v>
      </c>
      <c r="K11" s="363" t="s">
        <v>93</v>
      </c>
      <c r="L11" s="362"/>
      <c r="M11" s="58"/>
      <c r="N11" s="40" t="s">
        <v>45</v>
      </c>
      <c r="O11" s="40" t="s">
        <v>94</v>
      </c>
      <c r="P11" s="40" t="s">
        <v>95</v>
      </c>
      <c r="Q11" s="363" t="s">
        <v>7</v>
      </c>
      <c r="R11" s="362"/>
      <c r="S11" s="368"/>
      <c r="T11" s="39" t="s">
        <v>38</v>
      </c>
      <c r="U11" s="40" t="s">
        <v>38</v>
      </c>
      <c r="V11" s="40" t="s">
        <v>38</v>
      </c>
      <c r="W11" s="366" t="s">
        <v>96</v>
      </c>
      <c r="X11" s="366" t="s">
        <v>97</v>
      </c>
      <c r="Y11" s="62" t="s">
        <v>131</v>
      </c>
      <c r="Z11" s="64" t="s">
        <v>136</v>
      </c>
      <c r="AA11" s="62" t="s">
        <v>132</v>
      </c>
      <c r="AB11" s="62" t="s">
        <v>133</v>
      </c>
      <c r="AC11" s="62" t="s">
        <v>134</v>
      </c>
      <c r="AD11" s="62" t="s">
        <v>135</v>
      </c>
      <c r="AE11" s="62">
        <v>1</v>
      </c>
      <c r="AF11" s="62">
        <v>1</v>
      </c>
      <c r="AG11" s="75" t="s">
        <v>140</v>
      </c>
      <c r="AH11" s="76" t="s">
        <v>141</v>
      </c>
      <c r="AI11" s="76" t="s">
        <v>142</v>
      </c>
      <c r="AJ11" s="62"/>
      <c r="AK11" s="63">
        <v>100</v>
      </c>
      <c r="AL11" s="63">
        <v>100</v>
      </c>
      <c r="AM11" s="63">
        <v>100</v>
      </c>
      <c r="AN11" s="56" t="str">
        <f>IF(AP11&gt;=83,"BUENO",IF(AP11&gt;66,"REGULAR",IF(AP11=0,"  ",IF(AP11&lt;=50,"MALO"))))</f>
        <v>BUENO</v>
      </c>
      <c r="AO11" s="78" t="s">
        <v>149</v>
      </c>
      <c r="AP11" s="1">
        <f>SUM(AK11:AM11)/3</f>
        <v>100</v>
      </c>
      <c r="AU11" s="72"/>
      <c r="AV11" s="72"/>
      <c r="AW11" s="55"/>
      <c r="AX11" s="55"/>
      <c r="AY11" s="55"/>
      <c r="AZ11" s="72"/>
      <c r="BA11" s="72"/>
      <c r="BB11" s="73"/>
    </row>
    <row r="12" spans="1:54" ht="124.5" customHeight="1">
      <c r="A12" s="361"/>
      <c r="B12" s="361"/>
      <c r="C12" s="361"/>
      <c r="D12" s="361"/>
      <c r="E12" s="363"/>
      <c r="F12" s="363">
        <v>0</v>
      </c>
      <c r="G12" s="364"/>
      <c r="H12" s="365"/>
      <c r="I12" s="365"/>
      <c r="J12" s="363"/>
      <c r="K12" s="363"/>
      <c r="L12" s="362"/>
      <c r="M12" s="58"/>
      <c r="N12" s="40" t="s">
        <v>129</v>
      </c>
      <c r="O12" s="40" t="s">
        <v>130</v>
      </c>
      <c r="P12" s="40" t="s">
        <v>98</v>
      </c>
      <c r="Q12" s="363"/>
      <c r="R12" s="362"/>
      <c r="S12" s="368"/>
      <c r="T12" s="39" t="s">
        <v>38</v>
      </c>
      <c r="U12" s="40" t="s">
        <v>38</v>
      </c>
      <c r="V12" s="40" t="s">
        <v>38</v>
      </c>
      <c r="W12" s="367"/>
      <c r="X12" s="368"/>
      <c r="Y12" s="62" t="s">
        <v>139</v>
      </c>
      <c r="Z12" s="64" t="s">
        <v>137</v>
      </c>
      <c r="AA12" s="62" t="s">
        <v>138</v>
      </c>
      <c r="AB12" s="62" t="s">
        <v>133</v>
      </c>
      <c r="AC12" s="62" t="s">
        <v>134</v>
      </c>
      <c r="AD12" s="62" t="s">
        <v>135</v>
      </c>
      <c r="AE12" s="62">
        <v>1</v>
      </c>
      <c r="AF12" s="62">
        <v>1</v>
      </c>
      <c r="AG12" s="75" t="s">
        <v>140</v>
      </c>
      <c r="AH12" s="76" t="s">
        <v>141</v>
      </c>
      <c r="AI12" s="76" t="s">
        <v>142</v>
      </c>
      <c r="AJ12" s="62"/>
      <c r="AK12" s="63">
        <v>100</v>
      </c>
      <c r="AL12" s="63">
        <v>100</v>
      </c>
      <c r="AM12" s="63">
        <v>100</v>
      </c>
      <c r="AN12" s="56" t="str">
        <f t="shared" ref="AN12:AN22" si="0">IF(AP12&gt;=83,"BUENO",IF(AP12&gt;66,"REGULAR",IF(AP12=0,"  ",IF(AP12&lt;=50,"MALO"))))</f>
        <v>BUENO</v>
      </c>
      <c r="AO12" s="78" t="s">
        <v>149</v>
      </c>
      <c r="AP12" s="1">
        <f t="shared" ref="AP12:AP22" si="1">SUM(AK12:AM12)/3</f>
        <v>100</v>
      </c>
      <c r="AU12" s="72"/>
      <c r="AV12" s="72"/>
      <c r="AW12" s="55"/>
      <c r="AX12" s="55"/>
      <c r="AY12" s="55"/>
      <c r="AZ12" s="72"/>
      <c r="BA12" s="72"/>
      <c r="BB12" s="73"/>
    </row>
    <row r="13" spans="1:54" ht="18" customHeight="1">
      <c r="A13" s="361"/>
      <c r="B13" s="361"/>
      <c r="C13" s="361"/>
      <c r="D13" s="361"/>
      <c r="E13" s="363"/>
      <c r="F13" s="363">
        <v>0</v>
      </c>
      <c r="G13" s="364"/>
      <c r="H13" s="365"/>
      <c r="I13" s="365"/>
      <c r="J13" s="363" t="s">
        <v>99</v>
      </c>
      <c r="K13" s="363"/>
      <c r="L13" s="362"/>
      <c r="M13" s="58"/>
      <c r="N13" s="40" t="s">
        <v>100</v>
      </c>
      <c r="O13" s="40" t="s">
        <v>100</v>
      </c>
      <c r="P13" s="40" t="s">
        <v>100</v>
      </c>
      <c r="Q13" s="363"/>
      <c r="R13" s="362"/>
      <c r="S13" s="368"/>
      <c r="T13" s="39" t="s">
        <v>38</v>
      </c>
      <c r="U13" s="40" t="s">
        <v>38</v>
      </c>
      <c r="V13" s="40" t="s">
        <v>38</v>
      </c>
      <c r="W13" s="366" t="s">
        <v>38</v>
      </c>
      <c r="X13" s="368"/>
      <c r="Y13" s="65"/>
      <c r="Z13" s="66"/>
      <c r="AA13" s="65"/>
      <c r="AB13" s="62"/>
      <c r="AC13" s="62"/>
      <c r="AD13" s="62"/>
      <c r="AE13" s="62"/>
      <c r="AF13" s="62"/>
      <c r="AG13" s="62"/>
      <c r="AH13" s="62"/>
      <c r="AI13" s="62"/>
      <c r="AJ13" s="62"/>
      <c r="AK13" s="63"/>
      <c r="AL13" s="63"/>
      <c r="AM13" s="63"/>
      <c r="AN13" s="56" t="str">
        <f t="shared" si="0"/>
        <v xml:space="preserve">  </v>
      </c>
      <c r="AO13" s="62"/>
      <c r="AP13" s="1">
        <f t="shared" si="1"/>
        <v>0</v>
      </c>
      <c r="AU13" s="72"/>
      <c r="AV13" s="72"/>
      <c r="AW13" s="72"/>
      <c r="AX13" s="72"/>
      <c r="AY13" s="72"/>
      <c r="AZ13" s="72"/>
      <c r="BA13" s="72"/>
      <c r="BB13" s="73"/>
    </row>
    <row r="14" spans="1:54" ht="13.5" customHeight="1">
      <c r="A14" s="361"/>
      <c r="B14" s="361"/>
      <c r="C14" s="361"/>
      <c r="D14" s="361"/>
      <c r="E14" s="363"/>
      <c r="F14" s="363">
        <v>0</v>
      </c>
      <c r="G14" s="364"/>
      <c r="H14" s="365"/>
      <c r="I14" s="365"/>
      <c r="J14" s="363"/>
      <c r="K14" s="363"/>
      <c r="L14" s="362"/>
      <c r="M14" s="58"/>
      <c r="N14" s="40" t="s">
        <v>100</v>
      </c>
      <c r="O14" s="40" t="s">
        <v>100</v>
      </c>
      <c r="P14" s="40" t="s">
        <v>100</v>
      </c>
      <c r="Q14" s="363"/>
      <c r="R14" s="362"/>
      <c r="S14" s="368"/>
      <c r="T14" s="39" t="s">
        <v>38</v>
      </c>
      <c r="U14" s="40" t="s">
        <v>38</v>
      </c>
      <c r="V14" s="40" t="s">
        <v>38</v>
      </c>
      <c r="W14" s="367"/>
      <c r="X14" s="368"/>
      <c r="Y14" s="65"/>
      <c r="Z14" s="66"/>
      <c r="AA14" s="65"/>
      <c r="AB14" s="62"/>
      <c r="AC14" s="62"/>
      <c r="AD14" s="62"/>
      <c r="AE14" s="62"/>
      <c r="AF14" s="62"/>
      <c r="AG14" s="62"/>
      <c r="AH14" s="62"/>
      <c r="AI14" s="62"/>
      <c r="AJ14" s="62"/>
      <c r="AK14" s="63"/>
      <c r="AL14" s="63"/>
      <c r="AM14" s="63"/>
      <c r="AN14" s="56" t="str">
        <f t="shared" si="0"/>
        <v xml:space="preserve">  </v>
      </c>
      <c r="AO14" s="62"/>
      <c r="AP14" s="1">
        <f t="shared" si="1"/>
        <v>0</v>
      </c>
      <c r="AU14" s="72"/>
      <c r="AV14" s="72"/>
      <c r="AW14" s="72"/>
      <c r="AX14" s="72"/>
      <c r="AY14" s="72"/>
      <c r="AZ14" s="72"/>
      <c r="BA14" s="72"/>
      <c r="BB14" s="73"/>
    </row>
    <row r="15" spans="1:54" ht="13.5" customHeight="1">
      <c r="A15" s="361"/>
      <c r="B15" s="361"/>
      <c r="C15" s="361"/>
      <c r="D15" s="361"/>
      <c r="E15" s="363">
        <v>0</v>
      </c>
      <c r="F15" s="363">
        <v>0</v>
      </c>
      <c r="G15" s="364"/>
      <c r="H15" s="365"/>
      <c r="I15" s="365"/>
      <c r="J15" s="363" t="s">
        <v>100</v>
      </c>
      <c r="K15" s="363"/>
      <c r="L15" s="362"/>
      <c r="M15" s="58"/>
      <c r="N15" s="40" t="s">
        <v>100</v>
      </c>
      <c r="O15" s="40" t="s">
        <v>100</v>
      </c>
      <c r="P15" s="40" t="s">
        <v>100</v>
      </c>
      <c r="Q15" s="363"/>
      <c r="R15" s="362"/>
      <c r="S15" s="368"/>
      <c r="T15" s="39" t="s">
        <v>38</v>
      </c>
      <c r="U15" s="40" t="s">
        <v>38</v>
      </c>
      <c r="V15" s="40" t="s">
        <v>38</v>
      </c>
      <c r="W15" s="366" t="s">
        <v>38</v>
      </c>
      <c r="X15" s="368"/>
      <c r="Y15" s="65"/>
      <c r="Z15" s="66"/>
      <c r="AA15" s="65"/>
      <c r="AB15" s="62"/>
      <c r="AC15" s="62"/>
      <c r="AD15" s="62"/>
      <c r="AE15" s="62"/>
      <c r="AF15" s="62"/>
      <c r="AG15" s="62"/>
      <c r="AH15" s="62"/>
      <c r="AI15" s="62"/>
      <c r="AJ15" s="62"/>
      <c r="AK15" s="63"/>
      <c r="AL15" s="63"/>
      <c r="AM15" s="63"/>
      <c r="AN15" s="56" t="str">
        <f t="shared" si="0"/>
        <v xml:space="preserve">  </v>
      </c>
      <c r="AO15" s="62"/>
      <c r="AP15" s="1">
        <f t="shared" si="1"/>
        <v>0</v>
      </c>
      <c r="AU15" s="72"/>
      <c r="AV15" s="72"/>
      <c r="AW15" s="72"/>
      <c r="AX15" s="72"/>
      <c r="AY15" s="72"/>
      <c r="AZ15" s="72"/>
      <c r="BA15" s="72"/>
      <c r="BB15" s="73"/>
    </row>
    <row r="16" spans="1:54" ht="13.5" customHeight="1">
      <c r="A16" s="361"/>
      <c r="B16" s="361"/>
      <c r="C16" s="361"/>
      <c r="D16" s="361"/>
      <c r="E16" s="363"/>
      <c r="F16" s="363"/>
      <c r="G16" s="364"/>
      <c r="H16" s="365"/>
      <c r="I16" s="365"/>
      <c r="J16" s="363"/>
      <c r="K16" s="363"/>
      <c r="L16" s="362"/>
      <c r="M16" s="58"/>
      <c r="N16" s="40" t="s">
        <v>100</v>
      </c>
      <c r="O16" s="40" t="s">
        <v>100</v>
      </c>
      <c r="P16" s="40" t="s">
        <v>100</v>
      </c>
      <c r="Q16" s="363"/>
      <c r="R16" s="362"/>
      <c r="S16" s="368"/>
      <c r="T16" s="39" t="s">
        <v>38</v>
      </c>
      <c r="U16" s="40" t="s">
        <v>38</v>
      </c>
      <c r="V16" s="40" t="s">
        <v>38</v>
      </c>
      <c r="W16" s="367"/>
      <c r="X16" s="368"/>
      <c r="Y16" s="65"/>
      <c r="Z16" s="66"/>
      <c r="AA16" s="65"/>
      <c r="AB16" s="62"/>
      <c r="AC16" s="62"/>
      <c r="AD16" s="62"/>
      <c r="AE16" s="62"/>
      <c r="AF16" s="62"/>
      <c r="AG16" s="62"/>
      <c r="AH16" s="62"/>
      <c r="AI16" s="62"/>
      <c r="AJ16" s="62"/>
      <c r="AK16" s="63"/>
      <c r="AL16" s="63"/>
      <c r="AM16" s="63"/>
      <c r="AN16" s="56" t="str">
        <f t="shared" si="0"/>
        <v xml:space="preserve">  </v>
      </c>
      <c r="AO16" s="62"/>
      <c r="AP16" s="1">
        <f t="shared" si="1"/>
        <v>0</v>
      </c>
      <c r="AU16" s="72"/>
      <c r="AV16" s="72"/>
      <c r="AW16" s="72"/>
      <c r="AX16" s="72"/>
      <c r="AY16" s="72"/>
      <c r="AZ16" s="72"/>
      <c r="BA16" s="72"/>
      <c r="BB16" s="73"/>
    </row>
    <row r="17" spans="1:54" ht="13.5" customHeight="1">
      <c r="A17" s="361"/>
      <c r="B17" s="361"/>
      <c r="C17" s="361"/>
      <c r="D17" s="361"/>
      <c r="E17" s="363"/>
      <c r="F17" s="363"/>
      <c r="G17" s="364"/>
      <c r="H17" s="365"/>
      <c r="I17" s="365"/>
      <c r="J17" s="363" t="s">
        <v>100</v>
      </c>
      <c r="K17" s="363"/>
      <c r="L17" s="362"/>
      <c r="M17" s="58"/>
      <c r="N17" s="40" t="s">
        <v>100</v>
      </c>
      <c r="O17" s="40" t="s">
        <v>100</v>
      </c>
      <c r="P17" s="40" t="s">
        <v>100</v>
      </c>
      <c r="Q17" s="363"/>
      <c r="R17" s="362"/>
      <c r="S17" s="368"/>
      <c r="T17" s="39" t="s">
        <v>38</v>
      </c>
      <c r="U17" s="40" t="s">
        <v>38</v>
      </c>
      <c r="V17" s="40" t="s">
        <v>38</v>
      </c>
      <c r="W17" s="366" t="s">
        <v>38</v>
      </c>
      <c r="X17" s="368"/>
      <c r="Y17" s="65"/>
      <c r="Z17" s="66"/>
      <c r="AA17" s="65"/>
      <c r="AB17" s="62"/>
      <c r="AC17" s="62"/>
      <c r="AD17" s="62"/>
      <c r="AE17" s="62"/>
      <c r="AF17" s="62"/>
      <c r="AG17" s="62"/>
      <c r="AH17" s="62"/>
      <c r="AI17" s="62"/>
      <c r="AJ17" s="62"/>
      <c r="AK17" s="63"/>
      <c r="AL17" s="63"/>
      <c r="AM17" s="63"/>
      <c r="AN17" s="56" t="str">
        <f t="shared" si="0"/>
        <v xml:space="preserve">  </v>
      </c>
      <c r="AO17" s="62"/>
      <c r="AP17" s="1">
        <f t="shared" si="1"/>
        <v>0</v>
      </c>
      <c r="AU17" s="72"/>
      <c r="AV17" s="72"/>
      <c r="AW17" s="72"/>
      <c r="AX17" s="72"/>
      <c r="AY17" s="72"/>
      <c r="AZ17" s="72"/>
      <c r="BA17" s="72"/>
      <c r="BB17" s="73"/>
    </row>
    <row r="18" spans="1:54" ht="13.5" customHeight="1">
      <c r="A18" s="361"/>
      <c r="B18" s="361"/>
      <c r="C18" s="361"/>
      <c r="D18" s="361"/>
      <c r="E18" s="363"/>
      <c r="F18" s="363"/>
      <c r="G18" s="364"/>
      <c r="H18" s="365"/>
      <c r="I18" s="365"/>
      <c r="J18" s="363"/>
      <c r="K18" s="363"/>
      <c r="L18" s="362"/>
      <c r="M18" s="58"/>
      <c r="N18" s="40" t="s">
        <v>100</v>
      </c>
      <c r="O18" s="40" t="s">
        <v>100</v>
      </c>
      <c r="P18" s="40" t="s">
        <v>100</v>
      </c>
      <c r="Q18" s="363"/>
      <c r="R18" s="362"/>
      <c r="S18" s="368"/>
      <c r="T18" s="39" t="s">
        <v>38</v>
      </c>
      <c r="U18" s="40" t="s">
        <v>38</v>
      </c>
      <c r="V18" s="40" t="s">
        <v>38</v>
      </c>
      <c r="W18" s="367"/>
      <c r="X18" s="368"/>
      <c r="Y18" s="65"/>
      <c r="Z18" s="66"/>
      <c r="AA18" s="65"/>
      <c r="AB18" s="62"/>
      <c r="AC18" s="62"/>
      <c r="AD18" s="62"/>
      <c r="AE18" s="62"/>
      <c r="AF18" s="62"/>
      <c r="AG18" s="62"/>
      <c r="AH18" s="62"/>
      <c r="AI18" s="62"/>
      <c r="AJ18" s="62"/>
      <c r="AK18" s="63"/>
      <c r="AL18" s="63"/>
      <c r="AM18" s="63"/>
      <c r="AN18" s="56" t="str">
        <f t="shared" si="0"/>
        <v xml:space="preserve">  </v>
      </c>
      <c r="AO18" s="62"/>
      <c r="AP18" s="1">
        <f t="shared" si="1"/>
        <v>0</v>
      </c>
      <c r="AU18" s="72"/>
      <c r="AV18" s="72"/>
      <c r="AW18" s="72"/>
      <c r="AX18" s="72"/>
      <c r="AY18" s="72"/>
      <c r="AZ18" s="72"/>
      <c r="BA18" s="72"/>
      <c r="BB18" s="73"/>
    </row>
    <row r="19" spans="1:54" ht="13.5" customHeight="1">
      <c r="A19" s="361"/>
      <c r="B19" s="361"/>
      <c r="C19" s="361"/>
      <c r="D19" s="361"/>
      <c r="E19" s="363">
        <v>0</v>
      </c>
      <c r="F19" s="363">
        <v>0</v>
      </c>
      <c r="G19" s="364"/>
      <c r="H19" s="365"/>
      <c r="I19" s="365"/>
      <c r="J19" s="363" t="s">
        <v>100</v>
      </c>
      <c r="K19" s="363"/>
      <c r="L19" s="362"/>
      <c r="M19" s="58"/>
      <c r="N19" s="40" t="s">
        <v>100</v>
      </c>
      <c r="O19" s="40" t="s">
        <v>100</v>
      </c>
      <c r="P19" s="40" t="s">
        <v>100</v>
      </c>
      <c r="Q19" s="363"/>
      <c r="R19" s="362"/>
      <c r="S19" s="368"/>
      <c r="T19" s="39" t="s">
        <v>38</v>
      </c>
      <c r="U19" s="40" t="s">
        <v>38</v>
      </c>
      <c r="V19" s="40" t="s">
        <v>38</v>
      </c>
      <c r="W19" s="366" t="s">
        <v>38</v>
      </c>
      <c r="X19" s="368"/>
      <c r="Y19" s="65"/>
      <c r="Z19" s="66"/>
      <c r="AA19" s="65"/>
      <c r="AB19" s="62"/>
      <c r="AC19" s="62"/>
      <c r="AD19" s="62"/>
      <c r="AE19" s="62"/>
      <c r="AF19" s="62"/>
      <c r="AG19" s="62"/>
      <c r="AH19" s="62"/>
      <c r="AI19" s="62"/>
      <c r="AJ19" s="62"/>
      <c r="AK19" s="63"/>
      <c r="AL19" s="63"/>
      <c r="AM19" s="63"/>
      <c r="AN19" s="56" t="str">
        <f t="shared" si="0"/>
        <v xml:space="preserve">  </v>
      </c>
      <c r="AO19" s="62"/>
      <c r="AP19" s="1">
        <f t="shared" si="1"/>
        <v>0</v>
      </c>
      <c r="AU19" s="72"/>
      <c r="AV19" s="72"/>
      <c r="AW19" s="72"/>
      <c r="AX19" s="72"/>
      <c r="AY19" s="72"/>
      <c r="AZ19" s="72"/>
      <c r="BA19" s="72"/>
      <c r="BB19" s="73"/>
    </row>
    <row r="20" spans="1:54" ht="13.5" customHeight="1">
      <c r="A20" s="361"/>
      <c r="B20" s="361"/>
      <c r="C20" s="361"/>
      <c r="D20" s="361"/>
      <c r="E20" s="363"/>
      <c r="F20" s="363"/>
      <c r="G20" s="364"/>
      <c r="H20" s="365"/>
      <c r="I20" s="365"/>
      <c r="J20" s="363"/>
      <c r="K20" s="363"/>
      <c r="L20" s="362"/>
      <c r="M20" s="58"/>
      <c r="N20" s="40" t="s">
        <v>100</v>
      </c>
      <c r="O20" s="40" t="s">
        <v>100</v>
      </c>
      <c r="P20" s="40" t="s">
        <v>100</v>
      </c>
      <c r="Q20" s="363"/>
      <c r="R20" s="362"/>
      <c r="S20" s="368"/>
      <c r="T20" s="39" t="s">
        <v>38</v>
      </c>
      <c r="U20" s="40" t="s">
        <v>38</v>
      </c>
      <c r="V20" s="40" t="s">
        <v>38</v>
      </c>
      <c r="W20" s="367"/>
      <c r="X20" s="367"/>
      <c r="Y20" s="65"/>
      <c r="Z20" s="66"/>
      <c r="AA20" s="65"/>
      <c r="AB20" s="62"/>
      <c r="AC20" s="62"/>
      <c r="AD20" s="62"/>
      <c r="AE20" s="62"/>
      <c r="AF20" s="62"/>
      <c r="AG20" s="62"/>
      <c r="AH20" s="62"/>
      <c r="AI20" s="62"/>
      <c r="AJ20" s="62"/>
      <c r="AK20" s="63"/>
      <c r="AL20" s="63"/>
      <c r="AM20" s="63"/>
      <c r="AN20" s="56" t="str">
        <f t="shared" si="0"/>
        <v xml:space="preserve">  </v>
      </c>
      <c r="AO20" s="62"/>
      <c r="AP20" s="1">
        <f t="shared" si="1"/>
        <v>0</v>
      </c>
      <c r="AU20" s="72"/>
      <c r="AV20" s="72"/>
      <c r="AW20" s="72"/>
      <c r="AX20" s="72"/>
      <c r="AY20" s="72"/>
      <c r="AZ20" s="72"/>
      <c r="BA20" s="72"/>
      <c r="BB20" s="73"/>
    </row>
    <row r="21" spans="1:54" ht="13.5" customHeight="1">
      <c r="A21" s="361"/>
      <c r="B21" s="361"/>
      <c r="C21" s="361"/>
      <c r="D21" s="361"/>
      <c r="E21" s="363"/>
      <c r="F21" s="363"/>
      <c r="G21" s="364"/>
      <c r="H21" s="365"/>
      <c r="I21" s="365"/>
      <c r="J21" s="363" t="s">
        <v>100</v>
      </c>
      <c r="K21" s="36" t="s">
        <v>2</v>
      </c>
      <c r="L21" s="362"/>
      <c r="M21" s="58"/>
      <c r="N21" s="369" t="s">
        <v>19</v>
      </c>
      <c r="O21" s="369"/>
      <c r="P21" s="369"/>
      <c r="Q21" s="36" t="s">
        <v>2</v>
      </c>
      <c r="R21" s="362"/>
      <c r="S21" s="368"/>
      <c r="T21" s="369" t="s">
        <v>19</v>
      </c>
      <c r="U21" s="369"/>
      <c r="V21" s="369"/>
      <c r="W21" s="41"/>
      <c r="X21" s="42" t="s">
        <v>101</v>
      </c>
      <c r="Y21" s="67"/>
      <c r="Z21" s="68"/>
      <c r="AA21" s="67"/>
      <c r="AB21" s="69"/>
      <c r="AC21" s="69"/>
      <c r="AD21" s="69"/>
      <c r="AE21" s="69"/>
      <c r="AF21" s="69"/>
      <c r="AG21" s="69"/>
      <c r="AH21" s="69"/>
      <c r="AI21" s="69"/>
      <c r="AJ21" s="69"/>
      <c r="AK21" s="70"/>
      <c r="AL21" s="70"/>
      <c r="AM21" s="70"/>
      <c r="AN21" s="71"/>
      <c r="AO21" s="69"/>
      <c r="AP21" s="1">
        <f t="shared" si="1"/>
        <v>0</v>
      </c>
      <c r="AU21" s="72"/>
      <c r="AV21" s="72"/>
      <c r="AW21" s="72"/>
      <c r="AX21" s="72"/>
      <c r="AY21" s="72"/>
      <c r="AZ21" s="72"/>
      <c r="BA21" s="72"/>
      <c r="BB21" s="73"/>
    </row>
    <row r="22" spans="1:54" ht="147" customHeight="1">
      <c r="A22" s="361"/>
      <c r="B22" s="361"/>
      <c r="C22" s="361"/>
      <c r="D22" s="361"/>
      <c r="E22" s="363"/>
      <c r="F22" s="363"/>
      <c r="G22" s="364"/>
      <c r="H22" s="365"/>
      <c r="I22" s="365"/>
      <c r="J22" s="363"/>
      <c r="K22" s="363" t="s">
        <v>102</v>
      </c>
      <c r="L22" s="362"/>
      <c r="M22" s="58"/>
      <c r="N22" s="40" t="s">
        <v>96</v>
      </c>
      <c r="O22" s="40" t="s">
        <v>103</v>
      </c>
      <c r="P22" s="40" t="s">
        <v>104</v>
      </c>
      <c r="Q22" s="363" t="s">
        <v>102</v>
      </c>
      <c r="R22" s="362"/>
      <c r="S22" s="368"/>
      <c r="T22" s="39" t="s">
        <v>38</v>
      </c>
      <c r="U22" s="40" t="s">
        <v>38</v>
      </c>
      <c r="V22" s="40" t="s">
        <v>38</v>
      </c>
      <c r="W22" s="366" t="s">
        <v>38</v>
      </c>
      <c r="X22" s="366" t="s">
        <v>105</v>
      </c>
      <c r="Y22" s="77" t="s">
        <v>143</v>
      </c>
      <c r="Z22" s="77" t="s">
        <v>144</v>
      </c>
      <c r="AA22" s="77" t="s">
        <v>143</v>
      </c>
      <c r="AB22" s="77" t="s">
        <v>145</v>
      </c>
      <c r="AC22" s="62" t="s">
        <v>134</v>
      </c>
      <c r="AD22" s="77" t="s">
        <v>146</v>
      </c>
      <c r="AE22" s="77" t="s">
        <v>147</v>
      </c>
      <c r="AF22" s="77" t="s">
        <v>147</v>
      </c>
      <c r="AG22" s="77" t="s">
        <v>147</v>
      </c>
      <c r="AH22" s="77" t="s">
        <v>147</v>
      </c>
      <c r="AI22" s="77" t="s">
        <v>148</v>
      </c>
      <c r="AJ22" s="62"/>
      <c r="AK22" s="63">
        <v>100</v>
      </c>
      <c r="AL22" s="63">
        <v>100</v>
      </c>
      <c r="AM22" s="63">
        <v>100</v>
      </c>
      <c r="AN22" s="56" t="str">
        <f t="shared" si="0"/>
        <v>BUENO</v>
      </c>
      <c r="AO22" s="78" t="s">
        <v>149</v>
      </c>
      <c r="AP22" s="1">
        <f t="shared" si="1"/>
        <v>100</v>
      </c>
      <c r="AU22" s="72"/>
      <c r="AV22" s="72"/>
      <c r="AW22" s="72"/>
      <c r="AX22" s="72"/>
      <c r="AY22" s="72"/>
      <c r="AZ22" s="72"/>
      <c r="BA22" s="72"/>
      <c r="BB22" s="73"/>
    </row>
    <row r="23" spans="1:54" ht="13.5" customHeight="1">
      <c r="A23" s="361"/>
      <c r="B23" s="361"/>
      <c r="C23" s="361"/>
      <c r="D23" s="361"/>
      <c r="E23" s="363">
        <v>0</v>
      </c>
      <c r="F23" s="363">
        <v>0</v>
      </c>
      <c r="G23" s="364"/>
      <c r="H23" s="365"/>
      <c r="I23" s="365"/>
      <c r="J23" s="363" t="s">
        <v>100</v>
      </c>
      <c r="K23" s="363"/>
      <c r="L23" s="362"/>
      <c r="M23" s="58"/>
      <c r="N23" s="40" t="s">
        <v>100</v>
      </c>
      <c r="O23" s="40" t="s">
        <v>100</v>
      </c>
      <c r="P23" s="40" t="s">
        <v>100</v>
      </c>
      <c r="Q23" s="363"/>
      <c r="R23" s="362"/>
      <c r="S23" s="368"/>
      <c r="T23" s="39" t="s">
        <v>38</v>
      </c>
      <c r="U23" s="40" t="s">
        <v>38</v>
      </c>
      <c r="V23" s="40" t="s">
        <v>38</v>
      </c>
      <c r="W23" s="367"/>
      <c r="X23" s="368"/>
      <c r="Y23" s="65"/>
      <c r="Z23" s="66"/>
      <c r="AA23" s="65"/>
      <c r="AB23" s="62"/>
      <c r="AC23" s="62"/>
      <c r="AD23" s="62"/>
      <c r="AE23" s="62"/>
      <c r="AF23" s="62"/>
      <c r="AG23" s="62"/>
      <c r="AH23" s="62"/>
      <c r="AI23" s="62"/>
      <c r="AJ23" s="62"/>
      <c r="AK23" s="63"/>
      <c r="AL23" s="63"/>
      <c r="AM23" s="63"/>
      <c r="AN23" s="56" t="str">
        <f t="shared" ref="AN23:AN31" si="2">IF(AP23&gt;=83,"BUENO",IF(AP23&gt;66,"REGULAR",IF(AP23=0,"  ",IF(AP23&lt;=50,"MALO"))))</f>
        <v xml:space="preserve">  </v>
      </c>
      <c r="AO23" s="62"/>
      <c r="AP23" s="1">
        <f t="shared" ref="AP23:AP31" si="3">SUM(AK23:AM23)/3</f>
        <v>0</v>
      </c>
    </row>
    <row r="24" spans="1:54" ht="13.5" customHeight="1">
      <c r="A24" s="361"/>
      <c r="B24" s="361"/>
      <c r="C24" s="361"/>
      <c r="D24" s="361"/>
      <c r="E24" s="363"/>
      <c r="F24" s="363"/>
      <c r="G24" s="364"/>
      <c r="H24" s="365"/>
      <c r="I24" s="365"/>
      <c r="J24" s="363"/>
      <c r="K24" s="363"/>
      <c r="L24" s="362"/>
      <c r="M24" s="58"/>
      <c r="N24" s="40" t="s">
        <v>100</v>
      </c>
      <c r="O24" s="40" t="s">
        <v>100</v>
      </c>
      <c r="P24" s="40" t="s">
        <v>100</v>
      </c>
      <c r="Q24" s="363"/>
      <c r="R24" s="362"/>
      <c r="S24" s="368"/>
      <c r="T24" s="39" t="s">
        <v>38</v>
      </c>
      <c r="U24" s="40" t="s">
        <v>38</v>
      </c>
      <c r="V24" s="40" t="s">
        <v>38</v>
      </c>
      <c r="W24" s="366" t="s">
        <v>38</v>
      </c>
      <c r="X24" s="368"/>
      <c r="Y24" s="65"/>
      <c r="Z24" s="66"/>
      <c r="AA24" s="65"/>
      <c r="AB24" s="62"/>
      <c r="AC24" s="62"/>
      <c r="AD24" s="62"/>
      <c r="AE24" s="62"/>
      <c r="AF24" s="62"/>
      <c r="AG24" s="62"/>
      <c r="AH24" s="62"/>
      <c r="AI24" s="62"/>
      <c r="AJ24" s="62"/>
      <c r="AK24" s="63"/>
      <c r="AL24" s="63"/>
      <c r="AM24" s="63"/>
      <c r="AN24" s="56" t="str">
        <f t="shared" si="2"/>
        <v xml:space="preserve">  </v>
      </c>
      <c r="AO24" s="62"/>
      <c r="AP24" s="1">
        <f t="shared" si="3"/>
        <v>0</v>
      </c>
    </row>
    <row r="25" spans="1:54" ht="13.5" customHeight="1">
      <c r="A25" s="361"/>
      <c r="B25" s="361"/>
      <c r="C25" s="361"/>
      <c r="D25" s="361"/>
      <c r="E25" s="363"/>
      <c r="F25" s="363"/>
      <c r="G25" s="364"/>
      <c r="H25" s="365"/>
      <c r="I25" s="365"/>
      <c r="J25" s="363" t="s">
        <v>100</v>
      </c>
      <c r="K25" s="363"/>
      <c r="L25" s="362"/>
      <c r="M25" s="58"/>
      <c r="N25" s="40" t="s">
        <v>100</v>
      </c>
      <c r="O25" s="40" t="s">
        <v>100</v>
      </c>
      <c r="P25" s="40" t="s">
        <v>100</v>
      </c>
      <c r="Q25" s="363"/>
      <c r="R25" s="362"/>
      <c r="S25" s="368"/>
      <c r="T25" s="39" t="s">
        <v>38</v>
      </c>
      <c r="U25" s="40" t="s">
        <v>38</v>
      </c>
      <c r="V25" s="40" t="s">
        <v>38</v>
      </c>
      <c r="W25" s="367"/>
      <c r="X25" s="368"/>
      <c r="Y25" s="65"/>
      <c r="Z25" s="66"/>
      <c r="AA25" s="65"/>
      <c r="AB25" s="62"/>
      <c r="AC25" s="62"/>
      <c r="AD25" s="62"/>
      <c r="AE25" s="62"/>
      <c r="AF25" s="62"/>
      <c r="AG25" s="62"/>
      <c r="AH25" s="62"/>
      <c r="AI25" s="62"/>
      <c r="AJ25" s="62"/>
      <c r="AK25" s="63"/>
      <c r="AL25" s="63"/>
      <c r="AM25" s="63"/>
      <c r="AN25" s="56" t="str">
        <f t="shared" si="2"/>
        <v xml:space="preserve">  </v>
      </c>
      <c r="AO25" s="62"/>
      <c r="AP25" s="1">
        <f t="shared" si="3"/>
        <v>0</v>
      </c>
    </row>
    <row r="26" spans="1:54" ht="13.5" customHeight="1">
      <c r="A26" s="361"/>
      <c r="B26" s="361"/>
      <c r="C26" s="361"/>
      <c r="D26" s="361"/>
      <c r="E26" s="363"/>
      <c r="F26" s="363"/>
      <c r="G26" s="364"/>
      <c r="H26" s="365"/>
      <c r="I26" s="365"/>
      <c r="J26" s="363"/>
      <c r="K26" s="363"/>
      <c r="L26" s="362"/>
      <c r="M26" s="58"/>
      <c r="N26" s="40" t="s">
        <v>100</v>
      </c>
      <c r="O26" s="40" t="s">
        <v>100</v>
      </c>
      <c r="P26" s="40" t="s">
        <v>100</v>
      </c>
      <c r="Q26" s="363"/>
      <c r="R26" s="362"/>
      <c r="S26" s="368"/>
      <c r="T26" s="39" t="s">
        <v>38</v>
      </c>
      <c r="U26" s="40" t="s">
        <v>38</v>
      </c>
      <c r="V26" s="40" t="s">
        <v>38</v>
      </c>
      <c r="W26" s="366" t="s">
        <v>38</v>
      </c>
      <c r="X26" s="368"/>
      <c r="Y26" s="65"/>
      <c r="Z26" s="66"/>
      <c r="AA26" s="65"/>
      <c r="AB26" s="62"/>
      <c r="AC26" s="62"/>
      <c r="AD26" s="62"/>
      <c r="AE26" s="62"/>
      <c r="AF26" s="62"/>
      <c r="AG26" s="62"/>
      <c r="AH26" s="62"/>
      <c r="AI26" s="62"/>
      <c r="AJ26" s="62"/>
      <c r="AK26" s="63"/>
      <c r="AL26" s="63"/>
      <c r="AM26" s="63"/>
      <c r="AN26" s="56" t="str">
        <f t="shared" si="2"/>
        <v xml:space="preserve">  </v>
      </c>
      <c r="AO26" s="62"/>
      <c r="AP26" s="1">
        <f t="shared" si="3"/>
        <v>0</v>
      </c>
    </row>
    <row r="27" spans="1:54" ht="13.5" customHeight="1">
      <c r="A27" s="361"/>
      <c r="B27" s="361"/>
      <c r="C27" s="361"/>
      <c r="D27" s="361"/>
      <c r="E27" s="363">
        <v>0</v>
      </c>
      <c r="F27" s="363">
        <v>0</v>
      </c>
      <c r="G27" s="364"/>
      <c r="H27" s="365"/>
      <c r="I27" s="365"/>
      <c r="J27" s="363" t="s">
        <v>100</v>
      </c>
      <c r="K27" s="363"/>
      <c r="L27" s="362"/>
      <c r="M27" s="58"/>
      <c r="N27" s="40" t="s">
        <v>100</v>
      </c>
      <c r="O27" s="40" t="s">
        <v>100</v>
      </c>
      <c r="P27" s="40" t="s">
        <v>100</v>
      </c>
      <c r="Q27" s="363"/>
      <c r="R27" s="362"/>
      <c r="S27" s="368"/>
      <c r="T27" s="39" t="s">
        <v>38</v>
      </c>
      <c r="U27" s="40" t="s">
        <v>38</v>
      </c>
      <c r="V27" s="40" t="s">
        <v>38</v>
      </c>
      <c r="W27" s="367"/>
      <c r="X27" s="368"/>
      <c r="Y27" s="65"/>
      <c r="Z27" s="66"/>
      <c r="AA27" s="65"/>
      <c r="AB27" s="62"/>
      <c r="AC27" s="62"/>
      <c r="AD27" s="62"/>
      <c r="AE27" s="62"/>
      <c r="AF27" s="62"/>
      <c r="AG27" s="62"/>
      <c r="AH27" s="62"/>
      <c r="AI27" s="62"/>
      <c r="AJ27" s="62"/>
      <c r="AK27" s="63"/>
      <c r="AL27" s="63"/>
      <c r="AM27" s="63"/>
      <c r="AN27" s="56" t="str">
        <f t="shared" si="2"/>
        <v xml:space="preserve">  </v>
      </c>
      <c r="AO27" s="62"/>
      <c r="AP27" s="1">
        <f t="shared" si="3"/>
        <v>0</v>
      </c>
    </row>
    <row r="28" spans="1:54" ht="13.5" customHeight="1">
      <c r="A28" s="361"/>
      <c r="B28" s="361"/>
      <c r="C28" s="361"/>
      <c r="D28" s="361"/>
      <c r="E28" s="363"/>
      <c r="F28" s="363"/>
      <c r="G28" s="364"/>
      <c r="H28" s="365"/>
      <c r="I28" s="365"/>
      <c r="J28" s="363"/>
      <c r="K28" s="363"/>
      <c r="L28" s="362"/>
      <c r="M28" s="58"/>
      <c r="N28" s="40" t="s">
        <v>100</v>
      </c>
      <c r="O28" s="40" t="s">
        <v>100</v>
      </c>
      <c r="P28" s="40" t="s">
        <v>100</v>
      </c>
      <c r="Q28" s="363"/>
      <c r="R28" s="362"/>
      <c r="S28" s="368"/>
      <c r="T28" s="39" t="s">
        <v>38</v>
      </c>
      <c r="U28" s="40" t="s">
        <v>38</v>
      </c>
      <c r="V28" s="40" t="s">
        <v>38</v>
      </c>
      <c r="W28" s="366" t="s">
        <v>38</v>
      </c>
      <c r="X28" s="368"/>
      <c r="Y28" s="65"/>
      <c r="Z28" s="66"/>
      <c r="AA28" s="65"/>
      <c r="AB28" s="62"/>
      <c r="AC28" s="62"/>
      <c r="AD28" s="62"/>
      <c r="AE28" s="62"/>
      <c r="AF28" s="62"/>
      <c r="AG28" s="62"/>
      <c r="AH28" s="62"/>
      <c r="AI28" s="62"/>
      <c r="AJ28" s="62"/>
      <c r="AK28" s="63"/>
      <c r="AL28" s="63"/>
      <c r="AM28" s="63"/>
      <c r="AN28" s="56" t="str">
        <f t="shared" si="2"/>
        <v xml:space="preserve">  </v>
      </c>
      <c r="AO28" s="62"/>
      <c r="AP28" s="1">
        <f t="shared" si="3"/>
        <v>0</v>
      </c>
    </row>
    <row r="29" spans="1:54" ht="13.5" customHeight="1">
      <c r="A29" s="361"/>
      <c r="B29" s="361"/>
      <c r="C29" s="361"/>
      <c r="D29" s="361"/>
      <c r="E29" s="363"/>
      <c r="F29" s="363"/>
      <c r="G29" s="364"/>
      <c r="H29" s="365"/>
      <c r="I29" s="365"/>
      <c r="J29" s="57" t="s">
        <v>100</v>
      </c>
      <c r="K29" s="363"/>
      <c r="L29" s="362"/>
      <c r="M29" s="58"/>
      <c r="N29" s="40" t="s">
        <v>100</v>
      </c>
      <c r="O29" s="40" t="s">
        <v>100</v>
      </c>
      <c r="P29" s="40" t="s">
        <v>100</v>
      </c>
      <c r="Q29" s="363"/>
      <c r="R29" s="362"/>
      <c r="S29" s="368"/>
      <c r="T29" s="39" t="s">
        <v>38</v>
      </c>
      <c r="U29" s="40" t="s">
        <v>38</v>
      </c>
      <c r="V29" s="40" t="s">
        <v>38</v>
      </c>
      <c r="W29" s="367"/>
      <c r="X29" s="368"/>
      <c r="Y29" s="65"/>
      <c r="Z29" s="66"/>
      <c r="AA29" s="65"/>
      <c r="AB29" s="62"/>
      <c r="AC29" s="62"/>
      <c r="AD29" s="62"/>
      <c r="AE29" s="62"/>
      <c r="AF29" s="62"/>
      <c r="AG29" s="62"/>
      <c r="AH29" s="62"/>
      <c r="AI29" s="62"/>
      <c r="AJ29" s="62"/>
      <c r="AK29" s="63"/>
      <c r="AL29" s="63"/>
      <c r="AM29" s="63"/>
      <c r="AN29" s="56" t="str">
        <f t="shared" si="2"/>
        <v xml:space="preserve">  </v>
      </c>
      <c r="AO29" s="62"/>
      <c r="AP29" s="1">
        <f t="shared" si="3"/>
        <v>0</v>
      </c>
    </row>
    <row r="30" spans="1:54" ht="13.5" customHeight="1">
      <c r="A30" s="361"/>
      <c r="B30" s="361"/>
      <c r="C30" s="361"/>
      <c r="D30" s="361"/>
      <c r="E30" s="363"/>
      <c r="F30" s="363"/>
      <c r="G30" s="364"/>
      <c r="H30" s="365"/>
      <c r="I30" s="365"/>
      <c r="J30" s="57" t="s">
        <v>100</v>
      </c>
      <c r="K30" s="363"/>
      <c r="L30" s="362"/>
      <c r="M30" s="58"/>
      <c r="N30" s="40" t="s">
        <v>100</v>
      </c>
      <c r="O30" s="40" t="s">
        <v>100</v>
      </c>
      <c r="P30" s="40" t="s">
        <v>100</v>
      </c>
      <c r="Q30" s="363"/>
      <c r="R30" s="362"/>
      <c r="S30" s="368"/>
      <c r="T30" s="39" t="s">
        <v>38</v>
      </c>
      <c r="U30" s="40" t="s">
        <v>38</v>
      </c>
      <c r="V30" s="40" t="s">
        <v>38</v>
      </c>
      <c r="W30" s="366" t="s">
        <v>38</v>
      </c>
      <c r="X30" s="368"/>
      <c r="Y30" s="65"/>
      <c r="Z30" s="66"/>
      <c r="AA30" s="65"/>
      <c r="AB30" s="62"/>
      <c r="AC30" s="62"/>
      <c r="AD30" s="62"/>
      <c r="AE30" s="62"/>
      <c r="AF30" s="62"/>
      <c r="AG30" s="62"/>
      <c r="AH30" s="62"/>
      <c r="AI30" s="62"/>
      <c r="AJ30" s="62"/>
      <c r="AK30" s="63"/>
      <c r="AL30" s="63"/>
      <c r="AM30" s="63"/>
      <c r="AN30" s="56" t="str">
        <f t="shared" si="2"/>
        <v xml:space="preserve">  </v>
      </c>
      <c r="AO30" s="62"/>
      <c r="AP30" s="1">
        <f t="shared" si="3"/>
        <v>0</v>
      </c>
    </row>
    <row r="31" spans="1:54" ht="13.5" customHeight="1">
      <c r="A31" s="361"/>
      <c r="B31" s="361"/>
      <c r="C31" s="361"/>
      <c r="D31" s="361"/>
      <c r="E31" s="363"/>
      <c r="F31" s="363"/>
      <c r="G31" s="364"/>
      <c r="H31" s="365"/>
      <c r="I31" s="365"/>
      <c r="J31" s="57" t="s">
        <v>100</v>
      </c>
      <c r="K31" s="363"/>
      <c r="L31" s="362"/>
      <c r="M31" s="58"/>
      <c r="N31" s="40" t="s">
        <v>100</v>
      </c>
      <c r="O31" s="40" t="s">
        <v>100</v>
      </c>
      <c r="P31" s="40" t="s">
        <v>100</v>
      </c>
      <c r="Q31" s="363"/>
      <c r="R31" s="362"/>
      <c r="S31" s="367"/>
      <c r="T31" s="39" t="s">
        <v>38</v>
      </c>
      <c r="U31" s="40" t="s">
        <v>38</v>
      </c>
      <c r="V31" s="40" t="s">
        <v>38</v>
      </c>
      <c r="W31" s="367"/>
      <c r="X31" s="367"/>
      <c r="Y31" s="65"/>
      <c r="Z31" s="66"/>
      <c r="AA31" s="65"/>
      <c r="AB31" s="62"/>
      <c r="AC31" s="62"/>
      <c r="AD31" s="62"/>
      <c r="AE31" s="62"/>
      <c r="AF31" s="62"/>
      <c r="AG31" s="62"/>
      <c r="AH31" s="62"/>
      <c r="AI31" s="62"/>
      <c r="AJ31" s="62"/>
      <c r="AK31" s="63"/>
      <c r="AL31" s="63"/>
      <c r="AM31" s="63"/>
      <c r="AN31" s="56" t="str">
        <f t="shared" si="2"/>
        <v xml:space="preserve">  </v>
      </c>
      <c r="AO31" s="62"/>
      <c r="AP31" s="1">
        <f t="shared" si="3"/>
        <v>0</v>
      </c>
    </row>
    <row r="32" spans="1:54">
      <c r="AK32" s="74"/>
      <c r="AL32" s="74"/>
      <c r="AM32" s="74"/>
      <c r="AO32" s="74"/>
    </row>
  </sheetData>
  <sheetProtection sheet="1" formatCells="0" formatColumns="0" formatRows="0"/>
  <mergeCells count="88">
    <mergeCell ref="A4:C4"/>
    <mergeCell ref="A1:B2"/>
    <mergeCell ref="C1:D1"/>
    <mergeCell ref="C2:D2"/>
    <mergeCell ref="E1:AM1"/>
    <mergeCell ref="E2:AM2"/>
    <mergeCell ref="A3:AO3"/>
    <mergeCell ref="D4:AO4"/>
    <mergeCell ref="A5:AP5"/>
    <mergeCell ref="Y6:AO6"/>
    <mergeCell ref="Y7:AJ7"/>
    <mergeCell ref="AK7:AO7"/>
    <mergeCell ref="Y8:AA8"/>
    <mergeCell ref="AB8:AD8"/>
    <mergeCell ref="AE8:AI8"/>
    <mergeCell ref="AK8:AN8"/>
    <mergeCell ref="AO8:AO9"/>
    <mergeCell ref="K8:L8"/>
    <mergeCell ref="Q8:R8"/>
    <mergeCell ref="S8:S9"/>
    <mergeCell ref="T8:V8"/>
    <mergeCell ref="W8:W9"/>
    <mergeCell ref="N7:P8"/>
    <mergeCell ref="X8:X9"/>
    <mergeCell ref="T21:V21"/>
    <mergeCell ref="M9:N9"/>
    <mergeCell ref="M7:M8"/>
    <mergeCell ref="Q7:V7"/>
    <mergeCell ref="A8:A9"/>
    <mergeCell ref="B8:B9"/>
    <mergeCell ref="C8:C9"/>
    <mergeCell ref="D8:D9"/>
    <mergeCell ref="E8:F8"/>
    <mergeCell ref="A6:J7"/>
    <mergeCell ref="K6:V6"/>
    <mergeCell ref="K7:L7"/>
    <mergeCell ref="G8:G9"/>
    <mergeCell ref="H8:H9"/>
    <mergeCell ref="I8:I9"/>
    <mergeCell ref="J8:J9"/>
    <mergeCell ref="E15:E18"/>
    <mergeCell ref="F15:F18"/>
    <mergeCell ref="X11:X20"/>
    <mergeCell ref="X22:X31"/>
    <mergeCell ref="E23:E26"/>
    <mergeCell ref="F23:F26"/>
    <mergeCell ref="J23:J24"/>
    <mergeCell ref="W24:W25"/>
    <mergeCell ref="J25:J26"/>
    <mergeCell ref="W26:W27"/>
    <mergeCell ref="E27:E31"/>
    <mergeCell ref="F27:F31"/>
    <mergeCell ref="E19:E22"/>
    <mergeCell ref="F19:F22"/>
    <mergeCell ref="J19:J20"/>
    <mergeCell ref="W19:W20"/>
    <mergeCell ref="W15:W16"/>
    <mergeCell ref="J17:J18"/>
    <mergeCell ref="Q22:Q31"/>
    <mergeCell ref="W28:W29"/>
    <mergeCell ref="W17:W18"/>
    <mergeCell ref="K22:K31"/>
    <mergeCell ref="W30:W31"/>
    <mergeCell ref="W22:W23"/>
    <mergeCell ref="Q11:Q20"/>
    <mergeCell ref="W11:W12"/>
    <mergeCell ref="R10:R31"/>
    <mergeCell ref="S10:S31"/>
    <mergeCell ref="T10:V10"/>
    <mergeCell ref="W13:W14"/>
    <mergeCell ref="N10:P10"/>
    <mergeCell ref="N21:P21"/>
    <mergeCell ref="A10:A31"/>
    <mergeCell ref="B10:B31"/>
    <mergeCell ref="C10:C31"/>
    <mergeCell ref="D10:D31"/>
    <mergeCell ref="L10:L31"/>
    <mergeCell ref="K11:K20"/>
    <mergeCell ref="J27:J28"/>
    <mergeCell ref="J21:J22"/>
    <mergeCell ref="J13:J14"/>
    <mergeCell ref="J15:J16"/>
    <mergeCell ref="J11:J12"/>
    <mergeCell ref="E11:E14"/>
    <mergeCell ref="F11:F14"/>
    <mergeCell ref="G11:G31"/>
    <mergeCell ref="H11:H31"/>
    <mergeCell ref="I11:I31"/>
  </mergeCells>
  <conditionalFormatting sqref="AN11:AN20 AN22:AN31">
    <cfRule type="cellIs" dxfId="136" priority="133" operator="equal">
      <formula>"REGULAR"</formula>
    </cfRule>
    <cfRule type="cellIs" dxfId="135" priority="134" operator="equal">
      <formula>"BUENO"</formula>
    </cfRule>
    <cfRule type="cellIs" dxfId="134" priority="135" operator="equal">
      <formula>"MALO"</formula>
    </cfRule>
  </conditionalFormatting>
  <conditionalFormatting sqref="L10:M31">
    <cfRule type="containsText" dxfId="133" priority="93" operator="containsText" text="Baja">
      <formula>NOT(ISERROR(SEARCH("Baja",L10)))</formula>
    </cfRule>
    <cfRule type="containsText" dxfId="132" priority="94" operator="containsText" text="Moderada">
      <formula>NOT(ISERROR(SEARCH("Moderada",L10)))</formula>
    </cfRule>
    <cfRule type="containsText" dxfId="131" priority="95" operator="containsText" text="Alta">
      <formula>NOT(ISERROR(SEARCH("Alta",L10)))</formula>
    </cfRule>
    <cfRule type="containsText" dxfId="130" priority="96" operator="containsText" text="Extrema">
      <formula>NOT(ISERROR(SEARCH("Extrema",L10)))</formula>
    </cfRule>
  </conditionalFormatting>
  <conditionalFormatting sqref="R10:R31">
    <cfRule type="containsText" dxfId="129" priority="89" operator="containsText" text="Baja">
      <formula>NOT(ISERROR(SEARCH("Baja",R10)))</formula>
    </cfRule>
    <cfRule type="containsText" dxfId="128" priority="90" operator="containsText" text="Moderada">
      <formula>NOT(ISERROR(SEARCH("Moderada",R10)))</formula>
    </cfRule>
    <cfRule type="containsText" dxfId="127" priority="91" operator="containsText" text="Alta">
      <formula>NOT(ISERROR(SEARCH("Alta",R10)))</formula>
    </cfRule>
    <cfRule type="containsText" dxfId="126" priority="92" operator="containsText" text="Extrema">
      <formula>NOT(ISERROR(SEARCH("Extrema",R10)))</formula>
    </cfRule>
  </conditionalFormatting>
  <dataValidations count="2">
    <dataValidation type="list" allowBlank="1" showInputMessage="1" showErrorMessage="1" sqref="AW11:AX12 AK11:AM20 AK22:AM31">
      <formula1>$AP$6:$AP$8</formula1>
    </dataValidation>
    <dataValidation type="list" allowBlank="1" showInputMessage="1" showErrorMessage="1" sqref="AY11:AY12">
      <formula1>$AP$9:$AP$10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6"/>
  <sheetViews>
    <sheetView topLeftCell="A10" zoomScale="30" zoomScaleNormal="30" workbookViewId="0">
      <selection activeCell="AK10" sqref="AK1:AR1048576"/>
    </sheetView>
  </sheetViews>
  <sheetFormatPr baseColWidth="10" defaultColWidth="11.44140625" defaultRowHeight="13.8"/>
  <cols>
    <col min="1" max="1" width="22.44140625" style="1" customWidth="1" collapsed="1"/>
    <col min="2" max="2" width="31.44140625" style="1" customWidth="1"/>
    <col min="3" max="3" width="26.44140625" style="1" customWidth="1" collapsed="1"/>
    <col min="4" max="4" width="30.5546875" style="1" customWidth="1" collapsed="1"/>
    <col min="5" max="5" width="28" style="1" customWidth="1" collapsed="1"/>
    <col min="6" max="6" width="29.88671875" style="1" customWidth="1" collapsed="1"/>
    <col min="7" max="7" width="31.109375" style="1" customWidth="1"/>
    <col min="8" max="8" width="23.33203125" style="1" customWidth="1"/>
    <col min="9" max="9" width="21.6640625" style="1" customWidth="1"/>
    <col min="10" max="10" width="41" style="1" customWidth="1"/>
    <col min="11" max="11" width="21.6640625" style="1" customWidth="1" collapsed="1"/>
    <col min="12" max="12" width="20.44140625" style="1" customWidth="1" collapsed="1"/>
    <col min="13" max="13" width="4.88671875" style="1" bestFit="1" customWidth="1"/>
    <col min="14" max="14" width="41" style="1" customWidth="1" collapsed="1"/>
    <col min="15" max="15" width="18.6640625" style="1" customWidth="1"/>
    <col min="16" max="16" width="31.88671875" style="1" customWidth="1"/>
    <col min="17" max="17" width="21.33203125" style="1" customWidth="1" collapsed="1"/>
    <col min="18" max="18" width="21.88671875" style="1" customWidth="1" collapsed="1"/>
    <col min="19" max="19" width="25.44140625" style="1" customWidth="1" collapsed="1"/>
    <col min="20" max="20" width="20.5546875" style="1" customWidth="1" collapsed="1"/>
    <col min="21" max="21" width="37" style="1" customWidth="1" collapsed="1"/>
    <col min="22" max="22" width="27.44140625" style="1" customWidth="1" collapsed="1"/>
    <col min="23" max="23" width="27.88671875" style="1" customWidth="1"/>
    <col min="24" max="24" width="21.109375" style="1" customWidth="1"/>
    <col min="25" max="25" width="32.5546875" style="1" customWidth="1" collapsed="1"/>
    <col min="26" max="26" width="21.44140625" style="1" customWidth="1" collapsed="1"/>
    <col min="27" max="27" width="29.6640625" style="1" customWidth="1" collapsed="1"/>
    <col min="28" max="28" width="34.33203125" style="1" customWidth="1" collapsed="1"/>
    <col min="29" max="30" width="34.33203125" style="1" customWidth="1"/>
    <col min="31" max="32" width="18.33203125" style="54" bestFit="1" customWidth="1"/>
    <col min="33" max="33" width="18.6640625" style="54" bestFit="1" customWidth="1"/>
    <col min="34" max="35" width="34.33203125" style="1" customWidth="1"/>
    <col min="36" max="36" width="37.5546875" style="1" customWidth="1"/>
    <col min="37" max="37" width="15.33203125" style="1" hidden="1" customWidth="1"/>
    <col min="38" max="38" width="21.6640625" style="1" hidden="1" customWidth="1"/>
    <col min="39" max="39" width="19.44140625" style="1" hidden="1" customWidth="1"/>
    <col min="40" max="40" width="20.33203125" style="1" hidden="1" customWidth="1"/>
    <col min="41" max="41" width="34.33203125" style="1" hidden="1" customWidth="1"/>
    <col min="42" max="42" width="30.6640625" style="1" hidden="1" customWidth="1"/>
    <col min="43" max="44" width="11.44140625" style="1" hidden="1" customWidth="1" collapsed="1"/>
    <col min="45" max="51" width="11.44140625" style="1" customWidth="1" collapsed="1"/>
    <col min="52" max="16384" width="11.44140625" style="1" collapsed="1"/>
  </cols>
  <sheetData>
    <row r="1" spans="1:42" s="50" customFormat="1" ht="54" customHeight="1">
      <c r="A1" s="390"/>
      <c r="B1" s="390"/>
      <c r="C1" s="391" t="s">
        <v>4</v>
      </c>
      <c r="D1" s="391"/>
      <c r="E1" s="392" t="s">
        <v>120</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c r="AN1" s="52" t="s">
        <v>84</v>
      </c>
      <c r="AO1" s="49" t="s">
        <v>121</v>
      </c>
    </row>
    <row r="2" spans="1:42" s="50" customFormat="1" ht="57" customHeight="1">
      <c r="A2" s="390"/>
      <c r="B2" s="390"/>
      <c r="C2" s="391" t="s">
        <v>14</v>
      </c>
      <c r="D2" s="391"/>
      <c r="E2" s="392" t="s">
        <v>122</v>
      </c>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c r="AN2" s="52" t="s">
        <v>85</v>
      </c>
      <c r="AO2" s="49">
        <v>1</v>
      </c>
    </row>
    <row r="3" spans="1:42" s="51" customFormat="1" ht="17.399999999999999">
      <c r="A3" s="395" t="s">
        <v>125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59"/>
    </row>
    <row r="4" spans="1:42" s="50" customFormat="1" ht="69.75" customHeight="1">
      <c r="A4" s="388" t="s">
        <v>28</v>
      </c>
      <c r="B4" s="389"/>
      <c r="C4" s="389"/>
      <c r="D4" s="397" t="s">
        <v>123</v>
      </c>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9"/>
      <c r="AP4" s="60"/>
    </row>
    <row r="5" spans="1:42" s="51" customFormat="1" ht="17.399999999999999">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row>
    <row r="6" spans="1:42" ht="25.5" customHeight="1">
      <c r="A6" s="373" t="s">
        <v>86</v>
      </c>
      <c r="B6" s="374"/>
      <c r="C6" s="374"/>
      <c r="D6" s="374"/>
      <c r="E6" s="374"/>
      <c r="F6" s="374"/>
      <c r="G6" s="374"/>
      <c r="H6" s="374"/>
      <c r="I6" s="374"/>
      <c r="J6" s="375"/>
      <c r="K6" s="308" t="s">
        <v>34</v>
      </c>
      <c r="L6" s="309"/>
      <c r="M6" s="309"/>
      <c r="N6" s="309"/>
      <c r="O6" s="309"/>
      <c r="P6" s="309"/>
      <c r="Q6" s="309"/>
      <c r="R6" s="309"/>
      <c r="S6" s="309"/>
      <c r="T6" s="309"/>
      <c r="U6" s="309"/>
      <c r="V6" s="309"/>
      <c r="W6" s="102"/>
      <c r="X6" s="102"/>
      <c r="Y6" s="287" t="s">
        <v>126</v>
      </c>
      <c r="Z6" s="287"/>
      <c r="AA6" s="287"/>
      <c r="AB6" s="287"/>
      <c r="AC6" s="287"/>
      <c r="AD6" s="287"/>
      <c r="AE6" s="287"/>
      <c r="AF6" s="287"/>
      <c r="AG6" s="287"/>
      <c r="AH6" s="287"/>
      <c r="AI6" s="287"/>
      <c r="AJ6" s="287"/>
      <c r="AK6" s="287"/>
      <c r="AL6" s="287"/>
      <c r="AM6" s="287"/>
      <c r="AN6" s="287"/>
      <c r="AO6" s="287"/>
      <c r="AP6" s="1">
        <v>0</v>
      </c>
    </row>
    <row r="7" spans="1:42" ht="33" customHeight="1">
      <c r="A7" s="308"/>
      <c r="B7" s="309"/>
      <c r="C7" s="309"/>
      <c r="D7" s="309"/>
      <c r="E7" s="309"/>
      <c r="F7" s="309"/>
      <c r="G7" s="309"/>
      <c r="H7" s="309"/>
      <c r="I7" s="309"/>
      <c r="J7" s="310"/>
      <c r="K7" s="376" t="s">
        <v>46</v>
      </c>
      <c r="L7" s="376"/>
      <c r="M7" s="370" t="s">
        <v>124</v>
      </c>
      <c r="N7" s="387" t="s">
        <v>10</v>
      </c>
      <c r="O7" s="387"/>
      <c r="P7" s="387"/>
      <c r="Q7" s="359" t="s">
        <v>34</v>
      </c>
      <c r="R7" s="359"/>
      <c r="S7" s="359"/>
      <c r="T7" s="359"/>
      <c r="U7" s="359"/>
      <c r="V7" s="359"/>
      <c r="W7" s="101"/>
      <c r="X7" s="101"/>
      <c r="Y7" s="379" t="s">
        <v>106</v>
      </c>
      <c r="Z7" s="379"/>
      <c r="AA7" s="379"/>
      <c r="AB7" s="379"/>
      <c r="AC7" s="379"/>
      <c r="AD7" s="379"/>
      <c r="AE7" s="379"/>
      <c r="AF7" s="379"/>
      <c r="AG7" s="379"/>
      <c r="AH7" s="379"/>
      <c r="AI7" s="379"/>
      <c r="AJ7" s="379"/>
      <c r="AK7" s="286" t="s">
        <v>60</v>
      </c>
      <c r="AL7" s="286"/>
      <c r="AM7" s="286"/>
      <c r="AN7" s="286"/>
      <c r="AO7" s="286"/>
      <c r="AP7" s="1">
        <v>50</v>
      </c>
    </row>
    <row r="8" spans="1:42" ht="43.2" customHeight="1">
      <c r="A8" s="371" t="s">
        <v>31</v>
      </c>
      <c r="B8" s="372" t="s">
        <v>21</v>
      </c>
      <c r="C8" s="372" t="s">
        <v>4</v>
      </c>
      <c r="D8" s="303" t="s">
        <v>23</v>
      </c>
      <c r="E8" s="371" t="s">
        <v>9</v>
      </c>
      <c r="F8" s="371"/>
      <c r="G8" s="301" t="s">
        <v>24</v>
      </c>
      <c r="H8" s="301" t="s">
        <v>32</v>
      </c>
      <c r="I8" s="301" t="s">
        <v>33</v>
      </c>
      <c r="J8" s="301" t="s">
        <v>22</v>
      </c>
      <c r="K8" s="370" t="s">
        <v>25</v>
      </c>
      <c r="L8" s="370"/>
      <c r="M8" s="370"/>
      <c r="N8" s="387"/>
      <c r="O8" s="387"/>
      <c r="P8" s="387"/>
      <c r="Q8" s="385" t="s">
        <v>26</v>
      </c>
      <c r="R8" s="386"/>
      <c r="S8" s="348" t="s">
        <v>17</v>
      </c>
      <c r="T8" s="387" t="s">
        <v>27</v>
      </c>
      <c r="U8" s="387"/>
      <c r="V8" s="311"/>
      <c r="W8" s="348" t="s">
        <v>87</v>
      </c>
      <c r="X8" s="387" t="s">
        <v>88</v>
      </c>
      <c r="Y8" s="380" t="s">
        <v>76</v>
      </c>
      <c r="Z8" s="380"/>
      <c r="AA8" s="380"/>
      <c r="AB8" s="381" t="s">
        <v>77</v>
      </c>
      <c r="AC8" s="382"/>
      <c r="AD8" s="383"/>
      <c r="AE8" s="381" t="s">
        <v>107</v>
      </c>
      <c r="AF8" s="382"/>
      <c r="AG8" s="382"/>
      <c r="AH8" s="382"/>
      <c r="AI8" s="383"/>
      <c r="AJ8" s="43"/>
      <c r="AK8" s="286" t="s">
        <v>78</v>
      </c>
      <c r="AL8" s="286"/>
      <c r="AM8" s="286"/>
      <c r="AN8" s="286"/>
      <c r="AO8" s="286" t="s">
        <v>79</v>
      </c>
      <c r="AP8" s="1">
        <v>100</v>
      </c>
    </row>
    <row r="9" spans="1:42" ht="127.5" customHeight="1">
      <c r="A9" s="371"/>
      <c r="B9" s="372"/>
      <c r="C9" s="372"/>
      <c r="D9" s="304"/>
      <c r="E9" s="5" t="s">
        <v>11</v>
      </c>
      <c r="F9" s="98" t="s">
        <v>12</v>
      </c>
      <c r="G9" s="302"/>
      <c r="H9" s="302"/>
      <c r="I9" s="302"/>
      <c r="J9" s="302"/>
      <c r="K9" s="104" t="s">
        <v>15</v>
      </c>
      <c r="L9" s="99" t="s">
        <v>16</v>
      </c>
      <c r="M9" s="311" t="s">
        <v>89</v>
      </c>
      <c r="N9" s="313"/>
      <c r="O9" s="105" t="s">
        <v>35</v>
      </c>
      <c r="P9" s="105" t="s">
        <v>90</v>
      </c>
      <c r="Q9" s="100" t="s">
        <v>15</v>
      </c>
      <c r="R9" s="104" t="s">
        <v>16</v>
      </c>
      <c r="S9" s="349"/>
      <c r="T9" s="105" t="s">
        <v>35</v>
      </c>
      <c r="U9" s="105" t="s">
        <v>47</v>
      </c>
      <c r="V9" s="105" t="s">
        <v>13</v>
      </c>
      <c r="W9" s="349"/>
      <c r="X9" s="387"/>
      <c r="Y9" s="44" t="s">
        <v>108</v>
      </c>
      <c r="Z9" s="44" t="s">
        <v>109</v>
      </c>
      <c r="AA9" s="45" t="s">
        <v>80</v>
      </c>
      <c r="AB9" s="44" t="s">
        <v>81</v>
      </c>
      <c r="AC9" s="44" t="s">
        <v>82</v>
      </c>
      <c r="AD9" s="44" t="s">
        <v>110</v>
      </c>
      <c r="AE9" s="44" t="s">
        <v>111</v>
      </c>
      <c r="AF9" s="44" t="s">
        <v>112</v>
      </c>
      <c r="AG9" s="44" t="s">
        <v>113</v>
      </c>
      <c r="AH9" s="44" t="s">
        <v>114</v>
      </c>
      <c r="AI9" s="44" t="s">
        <v>115</v>
      </c>
      <c r="AJ9" s="45" t="s">
        <v>116</v>
      </c>
      <c r="AK9" s="103" t="s">
        <v>117</v>
      </c>
      <c r="AL9" s="103" t="s">
        <v>118</v>
      </c>
      <c r="AM9" s="103" t="s">
        <v>119</v>
      </c>
      <c r="AN9" s="103" t="s">
        <v>83</v>
      </c>
      <c r="AO9" s="384"/>
      <c r="AP9" s="1">
        <v>0</v>
      </c>
    </row>
    <row r="10" spans="1:42" ht="15" customHeight="1">
      <c r="A10" s="361" t="s">
        <v>150</v>
      </c>
      <c r="B10" s="361" t="s">
        <v>397</v>
      </c>
      <c r="C10" s="361" t="s">
        <v>398</v>
      </c>
      <c r="D10" s="361" t="s">
        <v>399</v>
      </c>
      <c r="E10" s="34"/>
      <c r="F10" s="34"/>
      <c r="G10" s="34"/>
      <c r="H10" s="35"/>
      <c r="I10" s="35"/>
      <c r="J10" s="34"/>
      <c r="K10" s="36" t="s">
        <v>3</v>
      </c>
      <c r="L10" s="362" t="s">
        <v>0</v>
      </c>
      <c r="M10" s="107"/>
      <c r="N10" s="369" t="s">
        <v>18</v>
      </c>
      <c r="O10" s="369"/>
      <c r="P10" s="369"/>
      <c r="Q10" s="36" t="s">
        <v>3</v>
      </c>
      <c r="R10" s="362" t="s">
        <v>0</v>
      </c>
      <c r="S10" s="366" t="s">
        <v>37</v>
      </c>
      <c r="T10" s="369" t="s">
        <v>18</v>
      </c>
      <c r="U10" s="369"/>
      <c r="V10" s="369"/>
      <c r="W10" s="37"/>
      <c r="X10" s="38" t="s">
        <v>155</v>
      </c>
      <c r="Y10" s="67"/>
      <c r="Z10" s="68"/>
      <c r="AA10" s="67"/>
      <c r="AB10" s="69"/>
      <c r="AC10" s="69"/>
      <c r="AD10" s="69"/>
      <c r="AE10" s="69"/>
      <c r="AF10" s="69"/>
      <c r="AG10" s="69"/>
      <c r="AH10" s="69"/>
      <c r="AI10" s="69"/>
      <c r="AJ10" s="69"/>
      <c r="AK10" s="70"/>
      <c r="AL10" s="70"/>
      <c r="AM10" s="70"/>
      <c r="AN10" s="71"/>
      <c r="AO10" s="69"/>
      <c r="AP10" s="1">
        <v>0</v>
      </c>
    </row>
    <row r="11" spans="1:42" ht="250.8">
      <c r="A11" s="361"/>
      <c r="B11" s="361"/>
      <c r="C11" s="361"/>
      <c r="D11" s="361"/>
      <c r="E11" s="363" t="s">
        <v>400</v>
      </c>
      <c r="F11" s="363" t="s">
        <v>401</v>
      </c>
      <c r="G11" s="364" t="s">
        <v>402</v>
      </c>
      <c r="H11" s="365" t="s">
        <v>403</v>
      </c>
      <c r="I11" s="365" t="s">
        <v>40</v>
      </c>
      <c r="J11" s="363" t="s">
        <v>404</v>
      </c>
      <c r="K11" s="363" t="s">
        <v>93</v>
      </c>
      <c r="L11" s="362"/>
      <c r="M11" s="107"/>
      <c r="N11" s="40" t="s">
        <v>405</v>
      </c>
      <c r="O11" s="40" t="s">
        <v>406</v>
      </c>
      <c r="P11" s="40" t="s">
        <v>407</v>
      </c>
      <c r="Q11" s="363" t="s">
        <v>7</v>
      </c>
      <c r="R11" s="362"/>
      <c r="S11" s="368"/>
      <c r="T11" s="39" t="s">
        <v>406</v>
      </c>
      <c r="U11" s="40" t="s">
        <v>408</v>
      </c>
      <c r="V11" s="40" t="s">
        <v>409</v>
      </c>
      <c r="W11" s="366" t="s">
        <v>410</v>
      </c>
      <c r="X11" s="366" t="s">
        <v>396</v>
      </c>
      <c r="Y11" s="110" t="s">
        <v>411</v>
      </c>
      <c r="Z11" s="110" t="s">
        <v>412</v>
      </c>
      <c r="AA11" s="110" t="s">
        <v>413</v>
      </c>
      <c r="AB11" s="111" t="s">
        <v>414</v>
      </c>
      <c r="AC11" s="111" t="s">
        <v>415</v>
      </c>
      <c r="AD11" s="97" t="s">
        <v>416</v>
      </c>
      <c r="AE11" s="97" t="s">
        <v>417</v>
      </c>
      <c r="AF11" s="97" t="s">
        <v>418</v>
      </c>
      <c r="AG11" s="112">
        <v>1</v>
      </c>
      <c r="AH11" s="97" t="s">
        <v>419</v>
      </c>
      <c r="AI11" s="97" t="s">
        <v>420</v>
      </c>
      <c r="AJ11" s="97" t="s">
        <v>420</v>
      </c>
      <c r="AK11" s="63">
        <v>100</v>
      </c>
      <c r="AL11" s="63">
        <v>100</v>
      </c>
      <c r="AM11" s="63">
        <v>100</v>
      </c>
      <c r="AN11" s="56" t="str">
        <f t="shared" ref="AN11:AN31" si="0">IF(AP11&gt;=83,"BUENO",IF(AP11&gt;66,"REGULAR",IF(AP11=0,"  ",IF(AP11&lt;=50,"MALO"))))</f>
        <v>BUENO</v>
      </c>
      <c r="AO11" s="113" t="s">
        <v>421</v>
      </c>
      <c r="AP11" s="1">
        <f>(AK11+AL11+AM11)/3</f>
        <v>100</v>
      </c>
    </row>
    <row r="12" spans="1:42" ht="151.80000000000001">
      <c r="A12" s="361"/>
      <c r="B12" s="361"/>
      <c r="C12" s="361"/>
      <c r="D12" s="361"/>
      <c r="E12" s="363"/>
      <c r="F12" s="363" t="s">
        <v>422</v>
      </c>
      <c r="G12" s="364"/>
      <c r="H12" s="365"/>
      <c r="I12" s="365"/>
      <c r="J12" s="363"/>
      <c r="K12" s="363"/>
      <c r="L12" s="362"/>
      <c r="M12" s="107"/>
      <c r="N12" s="40" t="s">
        <v>423</v>
      </c>
      <c r="O12" s="40" t="s">
        <v>424</v>
      </c>
      <c r="P12" s="40" t="s">
        <v>425</v>
      </c>
      <c r="Q12" s="363"/>
      <c r="R12" s="362"/>
      <c r="S12" s="368"/>
      <c r="T12" s="39" t="s">
        <v>406</v>
      </c>
      <c r="U12" s="40" t="s">
        <v>426</v>
      </c>
      <c r="V12" s="40" t="s">
        <v>427</v>
      </c>
      <c r="W12" s="367"/>
      <c r="X12" s="368"/>
      <c r="Y12" s="110" t="s">
        <v>428</v>
      </c>
      <c r="Z12" s="110" t="s">
        <v>429</v>
      </c>
      <c r="AA12" s="110" t="s">
        <v>430</v>
      </c>
      <c r="AB12" s="111" t="s">
        <v>414</v>
      </c>
      <c r="AC12" s="111" t="s">
        <v>415</v>
      </c>
      <c r="AD12" s="97" t="s">
        <v>416</v>
      </c>
      <c r="AE12" s="97" t="s">
        <v>172</v>
      </c>
      <c r="AF12" s="97" t="s">
        <v>172</v>
      </c>
      <c r="AG12" s="97" t="s">
        <v>172</v>
      </c>
      <c r="AH12" s="97" t="s">
        <v>172</v>
      </c>
      <c r="AI12" s="97" t="s">
        <v>420</v>
      </c>
      <c r="AJ12" s="97" t="s">
        <v>420</v>
      </c>
      <c r="AK12" s="63">
        <v>100</v>
      </c>
      <c r="AL12" s="63">
        <v>100</v>
      </c>
      <c r="AM12" s="63">
        <v>100</v>
      </c>
      <c r="AN12" s="56" t="str">
        <f t="shared" si="0"/>
        <v>BUENO</v>
      </c>
      <c r="AO12" s="62"/>
      <c r="AP12" s="1">
        <f t="shared" ref="AP12:AP31" si="1">(AK12+AL12+AM12)/3</f>
        <v>100</v>
      </c>
    </row>
    <row r="13" spans="1:42" ht="110.4">
      <c r="A13" s="361"/>
      <c r="B13" s="361"/>
      <c r="C13" s="361"/>
      <c r="D13" s="361"/>
      <c r="E13" s="363"/>
      <c r="F13" s="363" t="s">
        <v>431</v>
      </c>
      <c r="G13" s="364"/>
      <c r="H13" s="365"/>
      <c r="I13" s="365"/>
      <c r="J13" s="363" t="s">
        <v>432</v>
      </c>
      <c r="K13" s="363"/>
      <c r="L13" s="362"/>
      <c r="M13" s="107"/>
      <c r="N13" s="40" t="s">
        <v>433</v>
      </c>
      <c r="O13" s="40" t="s">
        <v>406</v>
      </c>
      <c r="P13" s="40" t="s">
        <v>434</v>
      </c>
      <c r="Q13" s="363"/>
      <c r="R13" s="362"/>
      <c r="S13" s="368"/>
      <c r="T13" s="39" t="s">
        <v>38</v>
      </c>
      <c r="U13" s="40" t="s">
        <v>38</v>
      </c>
      <c r="V13" s="40" t="s">
        <v>38</v>
      </c>
      <c r="W13" s="366" t="s">
        <v>38</v>
      </c>
      <c r="X13" s="368"/>
      <c r="Y13" s="110" t="s">
        <v>435</v>
      </c>
      <c r="Z13" s="110" t="s">
        <v>436</v>
      </c>
      <c r="AA13" s="110" t="s">
        <v>437</v>
      </c>
      <c r="AB13" s="111" t="s">
        <v>414</v>
      </c>
      <c r="AC13" s="111" t="s">
        <v>415</v>
      </c>
      <c r="AD13" s="97" t="s">
        <v>416</v>
      </c>
      <c r="AE13" s="97" t="s">
        <v>172</v>
      </c>
      <c r="AF13" s="97" t="s">
        <v>172</v>
      </c>
      <c r="AG13" s="97" t="s">
        <v>172</v>
      </c>
      <c r="AH13" s="97" t="s">
        <v>172</v>
      </c>
      <c r="AI13" s="97" t="s">
        <v>420</v>
      </c>
      <c r="AJ13" s="97" t="s">
        <v>420</v>
      </c>
      <c r="AK13" s="63">
        <v>100</v>
      </c>
      <c r="AL13" s="63">
        <v>100</v>
      </c>
      <c r="AM13" s="63">
        <v>100</v>
      </c>
      <c r="AN13" s="56" t="str">
        <f t="shared" si="0"/>
        <v>BUENO</v>
      </c>
      <c r="AO13" s="62"/>
      <c r="AP13" s="1">
        <f t="shared" si="1"/>
        <v>100</v>
      </c>
    </row>
    <row r="14" spans="1:42" ht="124.2">
      <c r="A14" s="361"/>
      <c r="B14" s="361"/>
      <c r="C14" s="361"/>
      <c r="D14" s="361"/>
      <c r="E14" s="363"/>
      <c r="F14" s="363">
        <v>0</v>
      </c>
      <c r="G14" s="364"/>
      <c r="H14" s="365"/>
      <c r="I14" s="365"/>
      <c r="J14" s="363"/>
      <c r="K14" s="363"/>
      <c r="L14" s="362"/>
      <c r="M14" s="107"/>
      <c r="N14" s="40" t="s">
        <v>438</v>
      </c>
      <c r="O14" s="40" t="s">
        <v>406</v>
      </c>
      <c r="P14" s="40" t="s">
        <v>439</v>
      </c>
      <c r="Q14" s="363"/>
      <c r="R14" s="362"/>
      <c r="S14" s="368"/>
      <c r="T14" s="39" t="s">
        <v>38</v>
      </c>
      <c r="U14" s="40" t="s">
        <v>38</v>
      </c>
      <c r="V14" s="40" t="s">
        <v>38</v>
      </c>
      <c r="W14" s="367"/>
      <c r="X14" s="368"/>
      <c r="Y14" s="110" t="s">
        <v>440</v>
      </c>
      <c r="Z14" s="110" t="s">
        <v>441</v>
      </c>
      <c r="AA14" s="110" t="s">
        <v>442</v>
      </c>
      <c r="AB14" s="111" t="s">
        <v>414</v>
      </c>
      <c r="AC14" s="111" t="s">
        <v>415</v>
      </c>
      <c r="AD14" s="97" t="s">
        <v>416</v>
      </c>
      <c r="AE14" s="97" t="s">
        <v>172</v>
      </c>
      <c r="AF14" s="97" t="s">
        <v>172</v>
      </c>
      <c r="AG14" s="97" t="s">
        <v>172</v>
      </c>
      <c r="AH14" s="97" t="s">
        <v>172</v>
      </c>
      <c r="AI14" s="97" t="s">
        <v>420</v>
      </c>
      <c r="AJ14" s="97" t="s">
        <v>420</v>
      </c>
      <c r="AK14" s="63">
        <v>100</v>
      </c>
      <c r="AL14" s="63">
        <v>100</v>
      </c>
      <c r="AM14" s="63">
        <v>100</v>
      </c>
      <c r="AN14" s="56" t="str">
        <f t="shared" si="0"/>
        <v>BUENO</v>
      </c>
      <c r="AO14" s="62"/>
      <c r="AP14" s="1">
        <f t="shared" si="1"/>
        <v>100</v>
      </c>
    </row>
    <row r="15" spans="1:42" ht="110.4">
      <c r="A15" s="361"/>
      <c r="B15" s="361"/>
      <c r="C15" s="361"/>
      <c r="D15" s="361"/>
      <c r="E15" s="363" t="s">
        <v>443</v>
      </c>
      <c r="F15" s="363" t="s">
        <v>422</v>
      </c>
      <c r="G15" s="364"/>
      <c r="H15" s="365"/>
      <c r="I15" s="365"/>
      <c r="J15" s="363" t="s">
        <v>444</v>
      </c>
      <c r="K15" s="363"/>
      <c r="L15" s="362"/>
      <c r="M15" s="107"/>
      <c r="N15" s="40" t="s">
        <v>445</v>
      </c>
      <c r="O15" s="40" t="s">
        <v>446</v>
      </c>
      <c r="P15" s="40" t="s">
        <v>447</v>
      </c>
      <c r="Q15" s="363"/>
      <c r="R15" s="362"/>
      <c r="S15" s="368"/>
      <c r="T15" s="39" t="s">
        <v>38</v>
      </c>
      <c r="U15" s="40" t="s">
        <v>38</v>
      </c>
      <c r="V15" s="40" t="s">
        <v>38</v>
      </c>
      <c r="W15" s="366" t="s">
        <v>38</v>
      </c>
      <c r="X15" s="368"/>
      <c r="Y15" s="110" t="s">
        <v>448</v>
      </c>
      <c r="Z15" s="110" t="s">
        <v>449</v>
      </c>
      <c r="AA15" s="110" t="s">
        <v>450</v>
      </c>
      <c r="AB15" s="111" t="s">
        <v>414</v>
      </c>
      <c r="AC15" s="111" t="s">
        <v>415</v>
      </c>
      <c r="AD15" s="97" t="s">
        <v>416</v>
      </c>
      <c r="AE15" s="97" t="s">
        <v>172</v>
      </c>
      <c r="AF15" s="97" t="s">
        <v>172</v>
      </c>
      <c r="AG15" s="97" t="s">
        <v>172</v>
      </c>
      <c r="AH15" s="97" t="s">
        <v>172</v>
      </c>
      <c r="AI15" s="97" t="s">
        <v>420</v>
      </c>
      <c r="AJ15" s="97" t="s">
        <v>420</v>
      </c>
      <c r="AK15" s="63">
        <v>100</v>
      </c>
      <c r="AL15" s="63">
        <v>100</v>
      </c>
      <c r="AM15" s="63">
        <v>100</v>
      </c>
      <c r="AN15" s="56" t="str">
        <f t="shared" si="0"/>
        <v>BUENO</v>
      </c>
      <c r="AO15" s="62"/>
      <c r="AP15" s="1">
        <f t="shared" si="1"/>
        <v>100</v>
      </c>
    </row>
    <row r="16" spans="1:42" ht="138">
      <c r="A16" s="361"/>
      <c r="B16" s="361"/>
      <c r="C16" s="361"/>
      <c r="D16" s="361"/>
      <c r="E16" s="363"/>
      <c r="F16" s="363"/>
      <c r="G16" s="364"/>
      <c r="H16" s="365"/>
      <c r="I16" s="365"/>
      <c r="J16" s="363"/>
      <c r="K16" s="363"/>
      <c r="L16" s="362"/>
      <c r="M16" s="107"/>
      <c r="N16" s="40" t="s">
        <v>451</v>
      </c>
      <c r="O16" s="40" t="s">
        <v>406</v>
      </c>
      <c r="P16" s="40" t="s">
        <v>452</v>
      </c>
      <c r="Q16" s="363"/>
      <c r="R16" s="362"/>
      <c r="S16" s="368"/>
      <c r="T16" s="39" t="s">
        <v>38</v>
      </c>
      <c r="U16" s="40" t="s">
        <v>38</v>
      </c>
      <c r="V16" s="40" t="s">
        <v>38</v>
      </c>
      <c r="W16" s="367"/>
      <c r="X16" s="368"/>
      <c r="Y16" s="110" t="s">
        <v>453</v>
      </c>
      <c r="Z16" s="110" t="s">
        <v>454</v>
      </c>
      <c r="AA16" s="110" t="s">
        <v>455</v>
      </c>
      <c r="AB16" s="111" t="s">
        <v>414</v>
      </c>
      <c r="AC16" s="111" t="s">
        <v>415</v>
      </c>
      <c r="AD16" s="97" t="s">
        <v>416</v>
      </c>
      <c r="AE16" s="97" t="s">
        <v>172</v>
      </c>
      <c r="AF16" s="97" t="s">
        <v>172</v>
      </c>
      <c r="AG16" s="97" t="s">
        <v>172</v>
      </c>
      <c r="AH16" s="97" t="s">
        <v>172</v>
      </c>
      <c r="AI16" s="97" t="s">
        <v>420</v>
      </c>
      <c r="AJ16" s="97" t="s">
        <v>420</v>
      </c>
      <c r="AK16" s="63">
        <v>100</v>
      </c>
      <c r="AL16" s="63">
        <v>100</v>
      </c>
      <c r="AM16" s="63">
        <v>100</v>
      </c>
      <c r="AN16" s="56" t="str">
        <f t="shared" si="0"/>
        <v>BUENO</v>
      </c>
      <c r="AO16" s="62"/>
      <c r="AP16" s="1">
        <f t="shared" si="1"/>
        <v>100</v>
      </c>
    </row>
    <row r="17" spans="1:42" ht="110.4">
      <c r="A17" s="361"/>
      <c r="B17" s="361"/>
      <c r="C17" s="361"/>
      <c r="D17" s="361"/>
      <c r="E17" s="363"/>
      <c r="F17" s="363"/>
      <c r="G17" s="364"/>
      <c r="H17" s="365"/>
      <c r="I17" s="365"/>
      <c r="J17" s="363" t="s">
        <v>456</v>
      </c>
      <c r="K17" s="363"/>
      <c r="L17" s="362"/>
      <c r="M17" s="107"/>
      <c r="N17" s="40" t="s">
        <v>457</v>
      </c>
      <c r="O17" s="40" t="s">
        <v>424</v>
      </c>
      <c r="P17" s="40" t="s">
        <v>458</v>
      </c>
      <c r="Q17" s="363"/>
      <c r="R17" s="362"/>
      <c r="S17" s="368"/>
      <c r="T17" s="39" t="s">
        <v>38</v>
      </c>
      <c r="U17" s="40" t="s">
        <v>38</v>
      </c>
      <c r="V17" s="40" t="s">
        <v>38</v>
      </c>
      <c r="W17" s="366" t="s">
        <v>38</v>
      </c>
      <c r="X17" s="368"/>
      <c r="Y17" s="110" t="s">
        <v>459</v>
      </c>
      <c r="Z17" s="110" t="s">
        <v>460</v>
      </c>
      <c r="AA17" s="110" t="s">
        <v>461</v>
      </c>
      <c r="AB17" s="111" t="s">
        <v>414</v>
      </c>
      <c r="AC17" s="111" t="s">
        <v>415</v>
      </c>
      <c r="AD17" s="97" t="s">
        <v>416</v>
      </c>
      <c r="AE17" s="97" t="s">
        <v>172</v>
      </c>
      <c r="AF17" s="97" t="s">
        <v>172</v>
      </c>
      <c r="AG17" s="97" t="s">
        <v>172</v>
      </c>
      <c r="AH17" s="97" t="s">
        <v>172</v>
      </c>
      <c r="AI17" s="97" t="s">
        <v>420</v>
      </c>
      <c r="AJ17" s="97" t="s">
        <v>420</v>
      </c>
      <c r="AK17" s="63">
        <v>100</v>
      </c>
      <c r="AL17" s="63">
        <v>100</v>
      </c>
      <c r="AM17" s="63">
        <v>100</v>
      </c>
      <c r="AN17" s="56" t="str">
        <f t="shared" si="0"/>
        <v>BUENO</v>
      </c>
      <c r="AO17" s="62"/>
      <c r="AP17" s="1">
        <f t="shared" si="1"/>
        <v>100</v>
      </c>
    </row>
    <row r="18" spans="1:42" ht="151.80000000000001">
      <c r="A18" s="361"/>
      <c r="B18" s="361"/>
      <c r="C18" s="361"/>
      <c r="D18" s="361"/>
      <c r="E18" s="363"/>
      <c r="F18" s="363"/>
      <c r="G18" s="364"/>
      <c r="H18" s="365"/>
      <c r="I18" s="365"/>
      <c r="J18" s="363"/>
      <c r="K18" s="363"/>
      <c r="L18" s="362"/>
      <c r="M18" s="107"/>
      <c r="N18" s="40" t="s">
        <v>462</v>
      </c>
      <c r="O18" s="40" t="s">
        <v>463</v>
      </c>
      <c r="P18" s="40" t="s">
        <v>464</v>
      </c>
      <c r="Q18" s="363"/>
      <c r="R18" s="362"/>
      <c r="S18" s="368"/>
      <c r="T18" s="39" t="s">
        <v>38</v>
      </c>
      <c r="U18" s="40" t="s">
        <v>38</v>
      </c>
      <c r="V18" s="40" t="s">
        <v>38</v>
      </c>
      <c r="W18" s="367"/>
      <c r="X18" s="368"/>
      <c r="Y18" s="110" t="s">
        <v>465</v>
      </c>
      <c r="Z18" s="110" t="s">
        <v>466</v>
      </c>
      <c r="AA18" s="110" t="s">
        <v>467</v>
      </c>
      <c r="AB18" s="111" t="s">
        <v>414</v>
      </c>
      <c r="AC18" s="111" t="s">
        <v>415</v>
      </c>
      <c r="AD18" s="97" t="s">
        <v>416</v>
      </c>
      <c r="AE18" s="97" t="s">
        <v>172</v>
      </c>
      <c r="AF18" s="97" t="s">
        <v>172</v>
      </c>
      <c r="AG18" s="97" t="s">
        <v>172</v>
      </c>
      <c r="AH18" s="97" t="s">
        <v>172</v>
      </c>
      <c r="AI18" s="97" t="s">
        <v>420</v>
      </c>
      <c r="AJ18" s="97" t="s">
        <v>420</v>
      </c>
      <c r="AK18" s="63">
        <v>100</v>
      </c>
      <c r="AL18" s="63">
        <v>100</v>
      </c>
      <c r="AM18" s="63">
        <v>100</v>
      </c>
      <c r="AN18" s="56" t="str">
        <f t="shared" si="0"/>
        <v>BUENO</v>
      </c>
      <c r="AO18" s="62"/>
      <c r="AP18" s="1">
        <f t="shared" si="1"/>
        <v>100</v>
      </c>
    </row>
    <row r="19" spans="1:42" ht="124.2">
      <c r="A19" s="361"/>
      <c r="B19" s="361"/>
      <c r="C19" s="361"/>
      <c r="D19" s="361"/>
      <c r="E19" s="363" t="s">
        <v>468</v>
      </c>
      <c r="F19" s="363" t="s">
        <v>431</v>
      </c>
      <c r="G19" s="364"/>
      <c r="H19" s="365"/>
      <c r="I19" s="365"/>
      <c r="J19" s="363" t="s">
        <v>469</v>
      </c>
      <c r="K19" s="363"/>
      <c r="L19" s="362"/>
      <c r="M19" s="107"/>
      <c r="N19" s="40" t="s">
        <v>470</v>
      </c>
      <c r="O19" s="40" t="s">
        <v>471</v>
      </c>
      <c r="P19" s="40" t="s">
        <v>472</v>
      </c>
      <c r="Q19" s="363"/>
      <c r="R19" s="362"/>
      <c r="S19" s="368"/>
      <c r="T19" s="39" t="s">
        <v>38</v>
      </c>
      <c r="U19" s="40" t="s">
        <v>38</v>
      </c>
      <c r="V19" s="40" t="s">
        <v>38</v>
      </c>
      <c r="W19" s="366" t="s">
        <v>38</v>
      </c>
      <c r="X19" s="368"/>
      <c r="Y19" s="110" t="s">
        <v>473</v>
      </c>
      <c r="Z19" s="110" t="s">
        <v>449</v>
      </c>
      <c r="AA19" s="110" t="s">
        <v>467</v>
      </c>
      <c r="AB19" s="111" t="s">
        <v>414</v>
      </c>
      <c r="AC19" s="111" t="s">
        <v>415</v>
      </c>
      <c r="AD19" s="97" t="s">
        <v>416</v>
      </c>
      <c r="AE19" s="97" t="s">
        <v>172</v>
      </c>
      <c r="AF19" s="97" t="s">
        <v>172</v>
      </c>
      <c r="AG19" s="97" t="s">
        <v>172</v>
      </c>
      <c r="AH19" s="97" t="s">
        <v>172</v>
      </c>
      <c r="AI19" s="97" t="s">
        <v>420</v>
      </c>
      <c r="AJ19" s="97" t="s">
        <v>420</v>
      </c>
      <c r="AK19" s="63">
        <v>100</v>
      </c>
      <c r="AL19" s="63">
        <v>100</v>
      </c>
      <c r="AM19" s="63">
        <v>100</v>
      </c>
      <c r="AN19" s="56" t="str">
        <f t="shared" si="0"/>
        <v>BUENO</v>
      </c>
      <c r="AO19" s="62"/>
      <c r="AP19" s="1">
        <f t="shared" si="1"/>
        <v>100</v>
      </c>
    </row>
    <row r="20" spans="1:42" ht="17.399999999999999">
      <c r="A20" s="361"/>
      <c r="B20" s="361"/>
      <c r="C20" s="361"/>
      <c r="D20" s="361"/>
      <c r="E20" s="363"/>
      <c r="F20" s="363"/>
      <c r="G20" s="364"/>
      <c r="H20" s="365"/>
      <c r="I20" s="365"/>
      <c r="J20" s="363"/>
      <c r="K20" s="363"/>
      <c r="L20" s="362"/>
      <c r="M20" s="107"/>
      <c r="N20" s="40" t="s">
        <v>100</v>
      </c>
      <c r="O20" s="40" t="s">
        <v>100</v>
      </c>
      <c r="P20" s="40" t="s">
        <v>100</v>
      </c>
      <c r="Q20" s="363"/>
      <c r="R20" s="362"/>
      <c r="S20" s="368"/>
      <c r="T20" s="39" t="s">
        <v>38</v>
      </c>
      <c r="U20" s="40" t="s">
        <v>38</v>
      </c>
      <c r="V20" s="40" t="s">
        <v>38</v>
      </c>
      <c r="W20" s="367"/>
      <c r="X20" s="367"/>
      <c r="Y20" s="65"/>
      <c r="Z20" s="66"/>
      <c r="AA20" s="65"/>
      <c r="AB20" s="62"/>
      <c r="AC20" s="62"/>
      <c r="AD20" s="62"/>
      <c r="AE20" s="62"/>
      <c r="AF20" s="62"/>
      <c r="AG20" s="62"/>
      <c r="AH20" s="62"/>
      <c r="AI20" s="62"/>
      <c r="AJ20" s="62"/>
      <c r="AK20" s="63"/>
      <c r="AL20" s="63"/>
      <c r="AM20" s="63"/>
      <c r="AN20" s="56" t="str">
        <f t="shared" si="0"/>
        <v xml:space="preserve">  </v>
      </c>
      <c r="AO20" s="62"/>
      <c r="AP20" s="1">
        <f t="shared" si="1"/>
        <v>0</v>
      </c>
    </row>
    <row r="21" spans="1:42" ht="15" customHeight="1">
      <c r="A21" s="361"/>
      <c r="B21" s="361"/>
      <c r="C21" s="361"/>
      <c r="D21" s="361"/>
      <c r="E21" s="363"/>
      <c r="F21" s="363"/>
      <c r="G21" s="364"/>
      <c r="H21" s="365"/>
      <c r="I21" s="365"/>
      <c r="J21" s="363" t="s">
        <v>100</v>
      </c>
      <c r="K21" s="36" t="s">
        <v>2</v>
      </c>
      <c r="L21" s="362"/>
      <c r="M21" s="107"/>
      <c r="N21" s="369" t="s">
        <v>19</v>
      </c>
      <c r="O21" s="369"/>
      <c r="P21" s="369"/>
      <c r="Q21" s="36" t="s">
        <v>2</v>
      </c>
      <c r="R21" s="362"/>
      <c r="S21" s="368"/>
      <c r="T21" s="369" t="s">
        <v>19</v>
      </c>
      <c r="U21" s="369"/>
      <c r="V21" s="369"/>
      <c r="W21" s="41"/>
      <c r="X21" s="42" t="s">
        <v>101</v>
      </c>
      <c r="Y21" s="67"/>
      <c r="Z21" s="68"/>
      <c r="AA21" s="67"/>
      <c r="AB21" s="69"/>
      <c r="AC21" s="69"/>
      <c r="AD21" s="69"/>
      <c r="AE21" s="69"/>
      <c r="AF21" s="69"/>
      <c r="AG21" s="69"/>
      <c r="AH21" s="69"/>
      <c r="AI21" s="69"/>
      <c r="AJ21" s="69"/>
      <c r="AK21" s="70"/>
      <c r="AL21" s="70"/>
      <c r="AM21" s="70"/>
      <c r="AN21" s="56" t="str">
        <f t="shared" si="0"/>
        <v xml:space="preserve">  </v>
      </c>
      <c r="AO21" s="69"/>
      <c r="AP21" s="1">
        <f t="shared" si="1"/>
        <v>0</v>
      </c>
    </row>
    <row r="22" spans="1:42" ht="39.6">
      <c r="A22" s="361"/>
      <c r="B22" s="361"/>
      <c r="C22" s="361"/>
      <c r="D22" s="361"/>
      <c r="E22" s="363"/>
      <c r="F22" s="363"/>
      <c r="G22" s="364"/>
      <c r="H22" s="365"/>
      <c r="I22" s="365"/>
      <c r="J22" s="363"/>
      <c r="K22" s="363" t="s">
        <v>42</v>
      </c>
      <c r="L22" s="362"/>
      <c r="M22" s="107"/>
      <c r="N22" s="40" t="s">
        <v>410</v>
      </c>
      <c r="O22" s="40" t="s">
        <v>474</v>
      </c>
      <c r="P22" s="40" t="s">
        <v>475</v>
      </c>
      <c r="Q22" s="363" t="s">
        <v>42</v>
      </c>
      <c r="R22" s="362"/>
      <c r="S22" s="368"/>
      <c r="T22" s="39" t="s">
        <v>38</v>
      </c>
      <c r="U22" s="40" t="s">
        <v>38</v>
      </c>
      <c r="V22" s="40" t="s">
        <v>38</v>
      </c>
      <c r="W22" s="366" t="s">
        <v>38</v>
      </c>
      <c r="X22" s="366" t="s">
        <v>476</v>
      </c>
      <c r="Y22" s="65"/>
      <c r="Z22" s="66"/>
      <c r="AA22" s="65"/>
      <c r="AB22" s="62"/>
      <c r="AC22" s="62"/>
      <c r="AD22" s="62"/>
      <c r="AE22" s="97" t="s">
        <v>172</v>
      </c>
      <c r="AF22" s="97" t="s">
        <v>172</v>
      </c>
      <c r="AG22" s="97" t="s">
        <v>172</v>
      </c>
      <c r="AH22" s="97" t="s">
        <v>172</v>
      </c>
      <c r="AI22" s="97" t="s">
        <v>420</v>
      </c>
      <c r="AJ22" s="97" t="s">
        <v>420</v>
      </c>
      <c r="AK22" s="63">
        <v>100</v>
      </c>
      <c r="AL22" s="63">
        <v>100</v>
      </c>
      <c r="AM22" s="63">
        <v>100</v>
      </c>
      <c r="AN22" s="56" t="str">
        <f t="shared" si="0"/>
        <v>BUENO</v>
      </c>
      <c r="AO22" s="62"/>
      <c r="AP22" s="1">
        <f t="shared" si="1"/>
        <v>100</v>
      </c>
    </row>
    <row r="23" spans="1:42" ht="17.399999999999999">
      <c r="A23" s="361"/>
      <c r="B23" s="361"/>
      <c r="C23" s="361"/>
      <c r="D23" s="361"/>
      <c r="E23" s="363" t="s">
        <v>401</v>
      </c>
      <c r="F23" s="363">
        <v>0</v>
      </c>
      <c r="G23" s="364"/>
      <c r="H23" s="365"/>
      <c r="I23" s="365"/>
      <c r="J23" s="363" t="s">
        <v>100</v>
      </c>
      <c r="K23" s="363"/>
      <c r="L23" s="362"/>
      <c r="M23" s="107"/>
      <c r="N23" s="40" t="s">
        <v>100</v>
      </c>
      <c r="O23" s="40" t="s">
        <v>100</v>
      </c>
      <c r="P23" s="40" t="s">
        <v>100</v>
      </c>
      <c r="Q23" s="363"/>
      <c r="R23" s="362"/>
      <c r="S23" s="368"/>
      <c r="T23" s="39" t="s">
        <v>38</v>
      </c>
      <c r="U23" s="40" t="s">
        <v>38</v>
      </c>
      <c r="V23" s="40" t="s">
        <v>38</v>
      </c>
      <c r="W23" s="367"/>
      <c r="X23" s="368"/>
      <c r="Y23" s="65"/>
      <c r="Z23" s="66"/>
      <c r="AA23" s="65"/>
      <c r="AB23" s="62"/>
      <c r="AC23" s="62"/>
      <c r="AD23" s="62"/>
      <c r="AE23" s="62"/>
      <c r="AF23" s="62"/>
      <c r="AG23" s="62"/>
      <c r="AH23" s="62"/>
      <c r="AI23" s="62"/>
      <c r="AJ23" s="62"/>
      <c r="AK23" s="63"/>
      <c r="AL23" s="63"/>
      <c r="AM23" s="63"/>
      <c r="AN23" s="56" t="str">
        <f t="shared" si="0"/>
        <v xml:space="preserve">  </v>
      </c>
      <c r="AO23" s="62"/>
      <c r="AP23" s="1">
        <f t="shared" si="1"/>
        <v>0</v>
      </c>
    </row>
    <row r="24" spans="1:42" ht="17.399999999999999">
      <c r="A24" s="361"/>
      <c r="B24" s="361"/>
      <c r="C24" s="361"/>
      <c r="D24" s="361"/>
      <c r="E24" s="363"/>
      <c r="F24" s="363"/>
      <c r="G24" s="364"/>
      <c r="H24" s="365"/>
      <c r="I24" s="365"/>
      <c r="J24" s="363"/>
      <c r="K24" s="363"/>
      <c r="L24" s="362"/>
      <c r="M24" s="107"/>
      <c r="N24" s="40" t="s">
        <v>100</v>
      </c>
      <c r="O24" s="40" t="s">
        <v>100</v>
      </c>
      <c r="P24" s="40" t="s">
        <v>100</v>
      </c>
      <c r="Q24" s="363"/>
      <c r="R24" s="362"/>
      <c r="S24" s="368"/>
      <c r="T24" s="39" t="s">
        <v>38</v>
      </c>
      <c r="U24" s="40" t="s">
        <v>38</v>
      </c>
      <c r="V24" s="40" t="s">
        <v>38</v>
      </c>
      <c r="W24" s="366" t="s">
        <v>38</v>
      </c>
      <c r="X24" s="368"/>
      <c r="Y24" s="65"/>
      <c r="Z24" s="66"/>
      <c r="AA24" s="65"/>
      <c r="AB24" s="62"/>
      <c r="AC24" s="62"/>
      <c r="AD24" s="62"/>
      <c r="AE24" s="62"/>
      <c r="AF24" s="62"/>
      <c r="AG24" s="62"/>
      <c r="AH24" s="62"/>
      <c r="AI24" s="62"/>
      <c r="AJ24" s="62"/>
      <c r="AK24" s="63"/>
      <c r="AL24" s="63"/>
      <c r="AM24" s="63"/>
      <c r="AN24" s="56" t="str">
        <f t="shared" si="0"/>
        <v xml:space="preserve">  </v>
      </c>
      <c r="AO24" s="62"/>
      <c r="AP24" s="1">
        <f t="shared" si="1"/>
        <v>0</v>
      </c>
    </row>
    <row r="25" spans="1:42" ht="17.399999999999999">
      <c r="A25" s="361"/>
      <c r="B25" s="361"/>
      <c r="C25" s="361"/>
      <c r="D25" s="361"/>
      <c r="E25" s="363"/>
      <c r="F25" s="363"/>
      <c r="G25" s="364"/>
      <c r="H25" s="365"/>
      <c r="I25" s="365"/>
      <c r="J25" s="363" t="s">
        <v>100</v>
      </c>
      <c r="K25" s="363"/>
      <c r="L25" s="362"/>
      <c r="M25" s="107"/>
      <c r="N25" s="40" t="s">
        <v>100</v>
      </c>
      <c r="O25" s="40" t="s">
        <v>100</v>
      </c>
      <c r="P25" s="40" t="s">
        <v>100</v>
      </c>
      <c r="Q25" s="363"/>
      <c r="R25" s="362"/>
      <c r="S25" s="368"/>
      <c r="T25" s="39" t="s">
        <v>38</v>
      </c>
      <c r="U25" s="40" t="s">
        <v>38</v>
      </c>
      <c r="V25" s="40" t="s">
        <v>38</v>
      </c>
      <c r="W25" s="367"/>
      <c r="X25" s="368"/>
      <c r="Y25" s="65"/>
      <c r="Z25" s="66"/>
      <c r="AA25" s="65"/>
      <c r="AB25" s="62"/>
      <c r="AC25" s="62"/>
      <c r="AD25" s="62"/>
      <c r="AE25" s="62"/>
      <c r="AF25" s="62"/>
      <c r="AG25" s="62"/>
      <c r="AH25" s="62"/>
      <c r="AI25" s="62"/>
      <c r="AJ25" s="62"/>
      <c r="AK25" s="63"/>
      <c r="AL25" s="63"/>
      <c r="AM25" s="63"/>
      <c r="AN25" s="56" t="str">
        <f t="shared" si="0"/>
        <v xml:space="preserve">  </v>
      </c>
      <c r="AO25" s="62"/>
      <c r="AP25" s="1">
        <f t="shared" si="1"/>
        <v>0</v>
      </c>
    </row>
    <row r="26" spans="1:42" ht="17.399999999999999">
      <c r="A26" s="361"/>
      <c r="B26" s="361"/>
      <c r="C26" s="361"/>
      <c r="D26" s="361"/>
      <c r="E26" s="363"/>
      <c r="F26" s="363"/>
      <c r="G26" s="364"/>
      <c r="H26" s="365"/>
      <c r="I26" s="365"/>
      <c r="J26" s="363"/>
      <c r="K26" s="363"/>
      <c r="L26" s="362"/>
      <c r="M26" s="107"/>
      <c r="N26" s="40" t="s">
        <v>100</v>
      </c>
      <c r="O26" s="40" t="s">
        <v>100</v>
      </c>
      <c r="P26" s="40" t="s">
        <v>100</v>
      </c>
      <c r="Q26" s="363"/>
      <c r="R26" s="362"/>
      <c r="S26" s="368"/>
      <c r="T26" s="39" t="s">
        <v>38</v>
      </c>
      <c r="U26" s="40" t="s">
        <v>38</v>
      </c>
      <c r="V26" s="40" t="s">
        <v>38</v>
      </c>
      <c r="W26" s="366" t="s">
        <v>38</v>
      </c>
      <c r="X26" s="368"/>
      <c r="Y26" s="65"/>
      <c r="Z26" s="66"/>
      <c r="AA26" s="65"/>
      <c r="AB26" s="62"/>
      <c r="AC26" s="62"/>
      <c r="AD26" s="62"/>
      <c r="AE26" s="62"/>
      <c r="AF26" s="62"/>
      <c r="AG26" s="62"/>
      <c r="AH26" s="62"/>
      <c r="AI26" s="62"/>
      <c r="AJ26" s="62"/>
      <c r="AK26" s="63"/>
      <c r="AL26" s="63"/>
      <c r="AM26" s="63"/>
      <c r="AN26" s="56" t="str">
        <f t="shared" si="0"/>
        <v xml:space="preserve">  </v>
      </c>
      <c r="AO26" s="62"/>
      <c r="AP26" s="1">
        <f t="shared" si="1"/>
        <v>0</v>
      </c>
    </row>
    <row r="27" spans="1:42" ht="17.399999999999999">
      <c r="A27" s="361"/>
      <c r="B27" s="361"/>
      <c r="C27" s="361"/>
      <c r="D27" s="361"/>
      <c r="E27" s="363" t="s">
        <v>477</v>
      </c>
      <c r="F27" s="363">
        <v>0</v>
      </c>
      <c r="G27" s="364"/>
      <c r="H27" s="365"/>
      <c r="I27" s="365"/>
      <c r="J27" s="363" t="s">
        <v>100</v>
      </c>
      <c r="K27" s="363"/>
      <c r="L27" s="362"/>
      <c r="M27" s="107"/>
      <c r="N27" s="40" t="s">
        <v>100</v>
      </c>
      <c r="O27" s="40" t="s">
        <v>100</v>
      </c>
      <c r="P27" s="40" t="s">
        <v>100</v>
      </c>
      <c r="Q27" s="363"/>
      <c r="R27" s="362"/>
      <c r="S27" s="368"/>
      <c r="T27" s="39" t="s">
        <v>38</v>
      </c>
      <c r="U27" s="40" t="s">
        <v>38</v>
      </c>
      <c r="V27" s="40" t="s">
        <v>38</v>
      </c>
      <c r="W27" s="367"/>
      <c r="X27" s="368"/>
      <c r="Y27" s="65"/>
      <c r="Z27" s="66"/>
      <c r="AA27" s="65"/>
      <c r="AB27" s="62"/>
      <c r="AC27" s="62"/>
      <c r="AD27" s="62"/>
      <c r="AE27" s="62"/>
      <c r="AF27" s="62"/>
      <c r="AG27" s="62"/>
      <c r="AH27" s="62"/>
      <c r="AI27" s="62"/>
      <c r="AJ27" s="62"/>
      <c r="AK27" s="63"/>
      <c r="AL27" s="63"/>
      <c r="AM27" s="63"/>
      <c r="AN27" s="56" t="str">
        <f t="shared" si="0"/>
        <v xml:space="preserve">  </v>
      </c>
      <c r="AO27" s="62"/>
      <c r="AP27" s="1">
        <f t="shared" si="1"/>
        <v>0</v>
      </c>
    </row>
    <row r="28" spans="1:42" ht="17.399999999999999">
      <c r="A28" s="361"/>
      <c r="B28" s="361"/>
      <c r="C28" s="361"/>
      <c r="D28" s="361"/>
      <c r="E28" s="363"/>
      <c r="F28" s="363"/>
      <c r="G28" s="364"/>
      <c r="H28" s="365"/>
      <c r="I28" s="365"/>
      <c r="J28" s="363"/>
      <c r="K28" s="363"/>
      <c r="L28" s="362"/>
      <c r="M28" s="107"/>
      <c r="N28" s="40" t="s">
        <v>100</v>
      </c>
      <c r="O28" s="40" t="s">
        <v>100</v>
      </c>
      <c r="P28" s="40" t="s">
        <v>100</v>
      </c>
      <c r="Q28" s="363"/>
      <c r="R28" s="362"/>
      <c r="S28" s="368"/>
      <c r="T28" s="39" t="s">
        <v>38</v>
      </c>
      <c r="U28" s="40" t="s">
        <v>38</v>
      </c>
      <c r="V28" s="40" t="s">
        <v>38</v>
      </c>
      <c r="W28" s="366" t="s">
        <v>38</v>
      </c>
      <c r="X28" s="368"/>
      <c r="Y28" s="65"/>
      <c r="Z28" s="66"/>
      <c r="AA28" s="65"/>
      <c r="AB28" s="62"/>
      <c r="AC28" s="62"/>
      <c r="AD28" s="62"/>
      <c r="AE28" s="62"/>
      <c r="AF28" s="62"/>
      <c r="AG28" s="62"/>
      <c r="AH28" s="62"/>
      <c r="AI28" s="62"/>
      <c r="AJ28" s="62"/>
      <c r="AK28" s="63"/>
      <c r="AL28" s="63"/>
      <c r="AM28" s="63"/>
      <c r="AN28" s="56" t="str">
        <f t="shared" si="0"/>
        <v xml:space="preserve">  </v>
      </c>
      <c r="AO28" s="62"/>
      <c r="AP28" s="1">
        <f t="shared" si="1"/>
        <v>0</v>
      </c>
    </row>
    <row r="29" spans="1:42" ht="17.399999999999999">
      <c r="A29" s="361"/>
      <c r="B29" s="361"/>
      <c r="C29" s="361"/>
      <c r="D29" s="361"/>
      <c r="E29" s="363"/>
      <c r="F29" s="363"/>
      <c r="G29" s="364"/>
      <c r="H29" s="365"/>
      <c r="I29" s="365"/>
      <c r="J29" s="106" t="s">
        <v>100</v>
      </c>
      <c r="K29" s="363"/>
      <c r="L29" s="362"/>
      <c r="M29" s="107"/>
      <c r="N29" s="40" t="s">
        <v>100</v>
      </c>
      <c r="O29" s="40" t="s">
        <v>100</v>
      </c>
      <c r="P29" s="40" t="s">
        <v>100</v>
      </c>
      <c r="Q29" s="363"/>
      <c r="R29" s="362"/>
      <c r="S29" s="368"/>
      <c r="T29" s="39" t="s">
        <v>38</v>
      </c>
      <c r="U29" s="40" t="s">
        <v>38</v>
      </c>
      <c r="V29" s="40" t="s">
        <v>38</v>
      </c>
      <c r="W29" s="367"/>
      <c r="X29" s="368"/>
      <c r="Y29" s="65"/>
      <c r="Z29" s="66"/>
      <c r="AA29" s="65"/>
      <c r="AB29" s="62"/>
      <c r="AC29" s="62"/>
      <c r="AD29" s="62"/>
      <c r="AE29" s="62"/>
      <c r="AF29" s="62"/>
      <c r="AG29" s="62"/>
      <c r="AH29" s="62"/>
      <c r="AI29" s="62"/>
      <c r="AJ29" s="62"/>
      <c r="AK29" s="63"/>
      <c r="AL29" s="63"/>
      <c r="AM29" s="63"/>
      <c r="AN29" s="56" t="str">
        <f t="shared" si="0"/>
        <v xml:space="preserve">  </v>
      </c>
      <c r="AO29" s="62"/>
      <c r="AP29" s="1">
        <f t="shared" si="1"/>
        <v>0</v>
      </c>
    </row>
    <row r="30" spans="1:42" ht="17.399999999999999">
      <c r="A30" s="361"/>
      <c r="B30" s="361"/>
      <c r="C30" s="361"/>
      <c r="D30" s="361"/>
      <c r="E30" s="363"/>
      <c r="F30" s="363"/>
      <c r="G30" s="364"/>
      <c r="H30" s="365"/>
      <c r="I30" s="365"/>
      <c r="J30" s="106" t="s">
        <v>100</v>
      </c>
      <c r="K30" s="363"/>
      <c r="L30" s="362"/>
      <c r="M30" s="107"/>
      <c r="N30" s="40" t="s">
        <v>100</v>
      </c>
      <c r="O30" s="40" t="s">
        <v>100</v>
      </c>
      <c r="P30" s="40" t="s">
        <v>100</v>
      </c>
      <c r="Q30" s="363"/>
      <c r="R30" s="362"/>
      <c r="S30" s="368"/>
      <c r="T30" s="39" t="s">
        <v>38</v>
      </c>
      <c r="U30" s="40" t="s">
        <v>38</v>
      </c>
      <c r="V30" s="40" t="s">
        <v>38</v>
      </c>
      <c r="W30" s="366" t="s">
        <v>38</v>
      </c>
      <c r="X30" s="368"/>
      <c r="Y30" s="65"/>
      <c r="Z30" s="66"/>
      <c r="AA30" s="65"/>
      <c r="AB30" s="62"/>
      <c r="AC30" s="62"/>
      <c r="AD30" s="62"/>
      <c r="AE30" s="62"/>
      <c r="AF30" s="62"/>
      <c r="AG30" s="62"/>
      <c r="AH30" s="62"/>
      <c r="AI30" s="62"/>
      <c r="AJ30" s="62"/>
      <c r="AK30" s="63"/>
      <c r="AL30" s="63"/>
      <c r="AM30" s="63"/>
      <c r="AN30" s="56" t="str">
        <f t="shared" si="0"/>
        <v xml:space="preserve">  </v>
      </c>
      <c r="AO30" s="62"/>
      <c r="AP30" s="1">
        <f t="shared" si="1"/>
        <v>0</v>
      </c>
    </row>
    <row r="31" spans="1:42" ht="17.399999999999999">
      <c r="A31" s="361"/>
      <c r="B31" s="361"/>
      <c r="C31" s="361"/>
      <c r="D31" s="361"/>
      <c r="E31" s="363"/>
      <c r="F31" s="363"/>
      <c r="G31" s="364"/>
      <c r="H31" s="365"/>
      <c r="I31" s="365"/>
      <c r="J31" s="106" t="s">
        <v>100</v>
      </c>
      <c r="K31" s="363"/>
      <c r="L31" s="362"/>
      <c r="M31" s="107"/>
      <c r="N31" s="40" t="s">
        <v>100</v>
      </c>
      <c r="O31" s="40" t="s">
        <v>100</v>
      </c>
      <c r="P31" s="40" t="s">
        <v>100</v>
      </c>
      <c r="Q31" s="363"/>
      <c r="R31" s="362"/>
      <c r="S31" s="367"/>
      <c r="T31" s="39" t="s">
        <v>38</v>
      </c>
      <c r="U31" s="40" t="s">
        <v>38</v>
      </c>
      <c r="V31" s="40" t="s">
        <v>38</v>
      </c>
      <c r="W31" s="367"/>
      <c r="X31" s="367"/>
      <c r="Y31" s="65"/>
      <c r="Z31" s="66"/>
      <c r="AA31" s="65"/>
      <c r="AB31" s="62"/>
      <c r="AC31" s="62"/>
      <c r="AD31" s="62"/>
      <c r="AE31" s="62"/>
      <c r="AF31" s="62"/>
      <c r="AG31" s="62"/>
      <c r="AH31" s="62"/>
      <c r="AI31" s="62"/>
      <c r="AJ31" s="62"/>
      <c r="AK31" s="63"/>
      <c r="AL31" s="63"/>
      <c r="AM31" s="63"/>
      <c r="AN31" s="56" t="str">
        <f t="shared" si="0"/>
        <v xml:space="preserve">  </v>
      </c>
      <c r="AO31" s="62"/>
      <c r="AP31" s="1">
        <f t="shared" si="1"/>
        <v>0</v>
      </c>
    </row>
    <row r="32" spans="1:42">
      <c r="AN32" s="114"/>
    </row>
    <row r="33" spans="40:40">
      <c r="AN33" s="114"/>
    </row>
    <row r="34" spans="40:40">
      <c r="AN34" s="114"/>
    </row>
    <row r="35" spans="40:40">
      <c r="AN35" s="114"/>
    </row>
    <row r="36" spans="40:40">
      <c r="AN36" s="114"/>
    </row>
    <row r="37" spans="40:40">
      <c r="AN37" s="114"/>
    </row>
    <row r="38" spans="40:40">
      <c r="AN38" s="114"/>
    </row>
    <row r="39" spans="40:40">
      <c r="AN39" s="114"/>
    </row>
    <row r="40" spans="40:40">
      <c r="AN40" s="114"/>
    </row>
    <row r="41" spans="40:40">
      <c r="AN41" s="114"/>
    </row>
    <row r="42" spans="40:40">
      <c r="AN42" s="114"/>
    </row>
    <row r="43" spans="40:40">
      <c r="AN43" s="114"/>
    </row>
    <row r="44" spans="40:40">
      <c r="AN44" s="114"/>
    </row>
    <row r="45" spans="40:40">
      <c r="AN45" s="114"/>
    </row>
    <row r="46" spans="40:40">
      <c r="AN46" s="114"/>
    </row>
  </sheetData>
  <mergeCells count="88">
    <mergeCell ref="A3:AO3"/>
    <mergeCell ref="A1:B2"/>
    <mergeCell ref="C1:D1"/>
    <mergeCell ref="E1:AM1"/>
    <mergeCell ref="C2:D2"/>
    <mergeCell ref="E2:AM2"/>
    <mergeCell ref="A4:C4"/>
    <mergeCell ref="D4:AO4"/>
    <mergeCell ref="A5:AP5"/>
    <mergeCell ref="A6:J7"/>
    <mergeCell ref="K6:V6"/>
    <mergeCell ref="Y6:AO6"/>
    <mergeCell ref="K7:L7"/>
    <mergeCell ref="M7:M8"/>
    <mergeCell ref="N7:P8"/>
    <mergeCell ref="Q7:V7"/>
    <mergeCell ref="Y7:AJ7"/>
    <mergeCell ref="AK7:AO7"/>
    <mergeCell ref="A8:A9"/>
    <mergeCell ref="B8:B9"/>
    <mergeCell ref="C8:C9"/>
    <mergeCell ref="D8:D9"/>
    <mergeCell ref="E8:F8"/>
    <mergeCell ref="G8:G9"/>
    <mergeCell ref="H8:H9"/>
    <mergeCell ref="I8:I9"/>
    <mergeCell ref="AE8:AI8"/>
    <mergeCell ref="AK8:AN8"/>
    <mergeCell ref="AO8:AO9"/>
    <mergeCell ref="J8:J9"/>
    <mergeCell ref="K8:L8"/>
    <mergeCell ref="Q8:R8"/>
    <mergeCell ref="S8:S9"/>
    <mergeCell ref="T8:V8"/>
    <mergeCell ref="W8:W9"/>
    <mergeCell ref="M9:N9"/>
    <mergeCell ref="N10:P10"/>
    <mergeCell ref="J27:J28"/>
    <mergeCell ref="X8:X9"/>
    <mergeCell ref="Y8:AA8"/>
    <mergeCell ref="AB8:AD8"/>
    <mergeCell ref="X11:X20"/>
    <mergeCell ref="W13:W14"/>
    <mergeCell ref="W15:W16"/>
    <mergeCell ref="R10:R31"/>
    <mergeCell ref="S10:S31"/>
    <mergeCell ref="T10:V10"/>
    <mergeCell ref="W17:W18"/>
    <mergeCell ref="X22:X31"/>
    <mergeCell ref="A10:A31"/>
    <mergeCell ref="B10:B31"/>
    <mergeCell ref="C10:C31"/>
    <mergeCell ref="D10:D31"/>
    <mergeCell ref="L10:L31"/>
    <mergeCell ref="J13:J14"/>
    <mergeCell ref="E15:E18"/>
    <mergeCell ref="F15:F18"/>
    <mergeCell ref="J15:J16"/>
    <mergeCell ref="J17:J18"/>
    <mergeCell ref="E11:E14"/>
    <mergeCell ref="F11:F14"/>
    <mergeCell ref="G11:G31"/>
    <mergeCell ref="H11:H31"/>
    <mergeCell ref="I11:I31"/>
    <mergeCell ref="E19:E22"/>
    <mergeCell ref="F19:F22"/>
    <mergeCell ref="J19:J20"/>
    <mergeCell ref="W19:W20"/>
    <mergeCell ref="J21:J22"/>
    <mergeCell ref="N21:P21"/>
    <mergeCell ref="T21:V21"/>
    <mergeCell ref="K22:K31"/>
    <mergeCell ref="Q22:Q31"/>
    <mergeCell ref="Q11:Q20"/>
    <mergeCell ref="W11:W12"/>
    <mergeCell ref="J11:J12"/>
    <mergeCell ref="K11:K20"/>
    <mergeCell ref="W28:W29"/>
    <mergeCell ref="W30:W31"/>
    <mergeCell ref="W22:W23"/>
    <mergeCell ref="E23:E26"/>
    <mergeCell ref="F23:F26"/>
    <mergeCell ref="J23:J24"/>
    <mergeCell ref="W24:W25"/>
    <mergeCell ref="J25:J26"/>
    <mergeCell ref="W26:W27"/>
    <mergeCell ref="E27:E31"/>
    <mergeCell ref="F27:F31"/>
  </mergeCells>
  <conditionalFormatting sqref="AN11:AN31">
    <cfRule type="cellIs" dxfId="125" priority="26" operator="equal">
      <formula>"REGULAR"</formula>
    </cfRule>
    <cfRule type="cellIs" dxfId="124" priority="27" operator="equal">
      <formula>"BUENO"</formula>
    </cfRule>
    <cfRule type="cellIs" dxfId="123" priority="28" operator="equal">
      <formula>"MALO"</formula>
    </cfRule>
  </conditionalFormatting>
  <conditionalFormatting sqref="L10:M31">
    <cfRule type="containsText" dxfId="122" priority="22" operator="containsText" text="Baja">
      <formula>NOT(ISERROR(SEARCH("Baja",L10)))</formula>
    </cfRule>
    <cfRule type="containsText" dxfId="121" priority="23" operator="containsText" text="Moderada">
      <formula>NOT(ISERROR(SEARCH("Moderada",L10)))</formula>
    </cfRule>
    <cfRule type="containsText" dxfId="120" priority="24" operator="containsText" text="Alta">
      <formula>NOT(ISERROR(SEARCH("Alta",L10)))</formula>
    </cfRule>
    <cfRule type="containsText" dxfId="119" priority="25" operator="containsText" text="Extrema">
      <formula>NOT(ISERROR(SEARCH("Extrema",L10)))</formula>
    </cfRule>
  </conditionalFormatting>
  <conditionalFormatting sqref="R10:R31">
    <cfRule type="containsText" dxfId="118" priority="18" operator="containsText" text="Baja">
      <formula>NOT(ISERROR(SEARCH("Baja",R10)))</formula>
    </cfRule>
    <cfRule type="containsText" dxfId="117" priority="19" operator="containsText" text="Moderada">
      <formula>NOT(ISERROR(SEARCH("Moderada",R10)))</formula>
    </cfRule>
    <cfRule type="containsText" dxfId="116" priority="20" operator="containsText" text="Alta">
      <formula>NOT(ISERROR(SEARCH("Alta",R10)))</formula>
    </cfRule>
    <cfRule type="containsText" dxfId="115" priority="21" operator="containsText" text="Extrema">
      <formula>NOT(ISERROR(SEARCH("Extrema",R10)))</formula>
    </cfRule>
  </conditionalFormatting>
  <conditionalFormatting sqref="AN11:AN31">
    <cfRule type="cellIs" dxfId="114" priority="15" operator="equal">
      <formula>"REGULAR"</formula>
    </cfRule>
    <cfRule type="cellIs" dxfId="113" priority="16" operator="equal">
      <formula>"BUENO"</formula>
    </cfRule>
    <cfRule type="cellIs" dxfId="112" priority="17" operator="equal">
      <formula>"MALO"</formula>
    </cfRule>
  </conditionalFormatting>
  <conditionalFormatting sqref="L10:M31">
    <cfRule type="containsText" dxfId="111" priority="11" operator="containsText" text="Baja">
      <formula>NOT(ISERROR(SEARCH("Baja",L10)))</formula>
    </cfRule>
    <cfRule type="containsText" dxfId="110" priority="12" operator="containsText" text="Moderada">
      <formula>NOT(ISERROR(SEARCH("Moderada",L10)))</formula>
    </cfRule>
    <cfRule type="containsText" dxfId="109" priority="13" operator="containsText" text="Alta">
      <formula>NOT(ISERROR(SEARCH("Alta",L10)))</formula>
    </cfRule>
    <cfRule type="containsText" dxfId="108" priority="14" operator="containsText" text="Extrema">
      <formula>NOT(ISERROR(SEARCH("Extrema",L10)))</formula>
    </cfRule>
  </conditionalFormatting>
  <conditionalFormatting sqref="R10:R31">
    <cfRule type="containsText" dxfId="107" priority="7" operator="containsText" text="Baja">
      <formula>NOT(ISERROR(SEARCH("Baja",R10)))</formula>
    </cfRule>
    <cfRule type="containsText" dxfId="106" priority="8" operator="containsText" text="Moderada">
      <formula>NOT(ISERROR(SEARCH("Moderada",R10)))</formula>
    </cfRule>
    <cfRule type="containsText" dxfId="105" priority="9" operator="containsText" text="Alta">
      <formula>NOT(ISERROR(SEARCH("Alta",R10)))</formula>
    </cfRule>
    <cfRule type="containsText" dxfId="104" priority="10" operator="containsText" text="Extrema">
      <formula>NOT(ISERROR(SEARCH("Extrema",R10)))</formula>
    </cfRule>
  </conditionalFormatting>
  <dataValidations count="1">
    <dataValidation type="list" allowBlank="1" showInputMessage="1" showErrorMessage="1" sqref="AK11:AM20 AK22:AM31">
      <formula1>$AP$6:$AP$8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5"/>
  <sheetViews>
    <sheetView zoomScale="50" zoomScaleNormal="50" workbookViewId="0">
      <selection activeCell="AY13" sqref="AY13"/>
    </sheetView>
  </sheetViews>
  <sheetFormatPr baseColWidth="10" defaultColWidth="11.44140625" defaultRowHeight="13.8"/>
  <cols>
    <col min="1" max="1" width="22.44140625" style="1" customWidth="1" collapsed="1"/>
    <col min="2" max="2" width="31.44140625" style="1" customWidth="1"/>
    <col min="3" max="3" width="26.44140625" style="1" customWidth="1" collapsed="1"/>
    <col min="4" max="4" width="30.5546875" style="1" customWidth="1" collapsed="1"/>
    <col min="5" max="5" width="28" style="1" customWidth="1" collapsed="1"/>
    <col min="6" max="6" width="29.88671875" style="1" customWidth="1" collapsed="1"/>
    <col min="7" max="7" width="31.109375" style="1" customWidth="1"/>
    <col min="8" max="8" width="23.33203125" style="1" customWidth="1"/>
    <col min="9" max="9" width="21.6640625" style="1" customWidth="1"/>
    <col min="10" max="10" width="41" style="1" customWidth="1"/>
    <col min="11" max="11" width="21.6640625" style="1" customWidth="1" collapsed="1"/>
    <col min="12" max="12" width="20.44140625" style="1" customWidth="1" collapsed="1"/>
    <col min="13" max="13" width="4.88671875" style="1" bestFit="1" customWidth="1"/>
    <col min="14" max="14" width="41" style="1" customWidth="1" collapsed="1"/>
    <col min="15" max="15" width="18.6640625" style="1" customWidth="1"/>
    <col min="16" max="16" width="31.88671875" style="1" customWidth="1"/>
    <col min="17" max="17" width="21.33203125" style="1" customWidth="1" collapsed="1"/>
    <col min="18" max="18" width="21.88671875" style="1" customWidth="1" collapsed="1"/>
    <col min="19" max="19" width="25.44140625" style="1" customWidth="1" collapsed="1"/>
    <col min="20" max="20" width="20.5546875" style="1" customWidth="1" collapsed="1"/>
    <col min="21" max="21" width="37" style="1" customWidth="1" collapsed="1"/>
    <col min="22" max="22" width="27.44140625" style="1" customWidth="1" collapsed="1"/>
    <col min="23" max="23" width="27.88671875" style="1" customWidth="1"/>
    <col min="24" max="24" width="21.109375" style="1" customWidth="1"/>
    <col min="25" max="25" width="58.109375" style="1" customWidth="1" collapsed="1"/>
    <col min="26" max="26" width="21.44140625" style="1" customWidth="1" collapsed="1"/>
    <col min="27" max="27" width="53.109375" style="1" customWidth="1" collapsed="1"/>
    <col min="28" max="28" width="51.44140625" style="1" customWidth="1" collapsed="1"/>
    <col min="29" max="30" width="34.33203125" style="1" customWidth="1"/>
    <col min="31" max="32" width="18.33203125" style="54" bestFit="1" customWidth="1"/>
    <col min="33" max="33" width="18.6640625" style="54" bestFit="1" customWidth="1"/>
    <col min="34" max="35" width="34.33203125" style="1" customWidth="1"/>
    <col min="36" max="36" width="37.5546875" style="1" customWidth="1"/>
    <col min="37" max="37" width="15.33203125" style="1" hidden="1" customWidth="1"/>
    <col min="38" max="38" width="21.6640625" style="1" hidden="1" customWidth="1"/>
    <col min="39" max="39" width="19.44140625" style="1" hidden="1" customWidth="1"/>
    <col min="40" max="40" width="20.33203125" style="1" hidden="1" customWidth="1"/>
    <col min="41" max="41" width="48.109375" style="1" hidden="1" customWidth="1"/>
    <col min="42" max="42" width="0.6640625" style="1" hidden="1" customWidth="1"/>
    <col min="43" max="43" width="11.44140625" style="1" hidden="1" customWidth="1" collapsed="1"/>
    <col min="44" max="16384" width="11.44140625" style="1" collapsed="1"/>
  </cols>
  <sheetData>
    <row r="1" spans="1:42" s="50" customFormat="1" ht="21">
      <c r="A1" s="390"/>
      <c r="B1" s="390"/>
      <c r="C1" s="391" t="s">
        <v>4</v>
      </c>
      <c r="D1" s="391"/>
      <c r="E1" s="392" t="s">
        <v>120</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c r="AN1" s="79" t="s">
        <v>84</v>
      </c>
      <c r="AO1" s="80" t="s">
        <v>121</v>
      </c>
    </row>
    <row r="2" spans="1:42" s="50" customFormat="1" ht="21">
      <c r="A2" s="390"/>
      <c r="B2" s="390"/>
      <c r="C2" s="391" t="s">
        <v>14</v>
      </c>
      <c r="D2" s="391"/>
      <c r="E2" s="392" t="s">
        <v>122</v>
      </c>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c r="AN2" s="79" t="s">
        <v>85</v>
      </c>
      <c r="AO2" s="80">
        <v>1</v>
      </c>
    </row>
    <row r="3" spans="1:42" s="51" customFormat="1" ht="17.399999999999999">
      <c r="A3" s="400" t="s">
        <v>125</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81"/>
    </row>
    <row r="4" spans="1:42" s="50" customFormat="1" ht="21">
      <c r="A4" s="388" t="s">
        <v>28</v>
      </c>
      <c r="B4" s="389"/>
      <c r="C4" s="389"/>
      <c r="D4" s="402" t="s">
        <v>123</v>
      </c>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4"/>
      <c r="AP4" s="82"/>
    </row>
    <row r="5" spans="1:42" s="51" customFormat="1" ht="17.399999999999999">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row>
    <row r="6" spans="1:42" ht="17.399999999999999">
      <c r="A6" s="373" t="s">
        <v>86</v>
      </c>
      <c r="B6" s="405"/>
      <c r="C6" s="405"/>
      <c r="D6" s="405"/>
      <c r="E6" s="405"/>
      <c r="F6" s="405"/>
      <c r="G6" s="405"/>
      <c r="H6" s="405"/>
      <c r="I6" s="405"/>
      <c r="J6" s="375"/>
      <c r="K6" s="308" t="s">
        <v>34</v>
      </c>
      <c r="L6" s="309"/>
      <c r="M6" s="309"/>
      <c r="N6" s="309"/>
      <c r="O6" s="309"/>
      <c r="P6" s="309"/>
      <c r="Q6" s="309"/>
      <c r="R6" s="309"/>
      <c r="S6" s="309"/>
      <c r="T6" s="309"/>
      <c r="U6" s="309"/>
      <c r="V6" s="309"/>
      <c r="W6" s="102"/>
      <c r="X6" s="102"/>
      <c r="Y6" s="287" t="s">
        <v>126</v>
      </c>
      <c r="Z6" s="287"/>
      <c r="AA6" s="287"/>
      <c r="AB6" s="287"/>
      <c r="AC6" s="287"/>
      <c r="AD6" s="287"/>
      <c r="AE6" s="287"/>
      <c r="AF6" s="287"/>
      <c r="AG6" s="287"/>
      <c r="AH6" s="287"/>
      <c r="AI6" s="287"/>
      <c r="AJ6" s="287"/>
      <c r="AK6" s="287"/>
      <c r="AL6" s="287"/>
      <c r="AM6" s="287"/>
      <c r="AN6" s="287"/>
      <c r="AO6" s="287"/>
      <c r="AP6" s="1">
        <v>0</v>
      </c>
    </row>
    <row r="7" spans="1:42" ht="17.399999999999999">
      <c r="A7" s="308"/>
      <c r="B7" s="309"/>
      <c r="C7" s="309"/>
      <c r="D7" s="309"/>
      <c r="E7" s="309"/>
      <c r="F7" s="309"/>
      <c r="G7" s="309"/>
      <c r="H7" s="309"/>
      <c r="I7" s="309"/>
      <c r="J7" s="310"/>
      <c r="K7" s="376" t="s">
        <v>46</v>
      </c>
      <c r="L7" s="376"/>
      <c r="M7" s="370" t="s">
        <v>124</v>
      </c>
      <c r="N7" s="387" t="s">
        <v>10</v>
      </c>
      <c r="O7" s="387"/>
      <c r="P7" s="387"/>
      <c r="Q7" s="359" t="s">
        <v>34</v>
      </c>
      <c r="R7" s="359"/>
      <c r="S7" s="359"/>
      <c r="T7" s="359"/>
      <c r="U7" s="359"/>
      <c r="V7" s="359"/>
      <c r="W7" s="101"/>
      <c r="X7" s="101"/>
      <c r="Y7" s="379" t="s">
        <v>106</v>
      </c>
      <c r="Z7" s="379"/>
      <c r="AA7" s="379"/>
      <c r="AB7" s="379"/>
      <c r="AC7" s="379"/>
      <c r="AD7" s="379"/>
      <c r="AE7" s="379"/>
      <c r="AF7" s="379"/>
      <c r="AG7" s="379"/>
      <c r="AH7" s="379"/>
      <c r="AI7" s="379"/>
      <c r="AJ7" s="379"/>
      <c r="AK7" s="286" t="s">
        <v>60</v>
      </c>
      <c r="AL7" s="286"/>
      <c r="AM7" s="286"/>
      <c r="AN7" s="286"/>
      <c r="AO7" s="286"/>
      <c r="AP7" s="1">
        <v>50</v>
      </c>
    </row>
    <row r="8" spans="1:42" ht="17.399999999999999">
      <c r="A8" s="406" t="s">
        <v>31</v>
      </c>
      <c r="B8" s="407" t="s">
        <v>21</v>
      </c>
      <c r="C8" s="407" t="s">
        <v>4</v>
      </c>
      <c r="D8" s="408" t="s">
        <v>23</v>
      </c>
      <c r="E8" s="406" t="s">
        <v>9</v>
      </c>
      <c r="F8" s="406"/>
      <c r="G8" s="410" t="s">
        <v>24</v>
      </c>
      <c r="H8" s="410" t="s">
        <v>32</v>
      </c>
      <c r="I8" s="410" t="s">
        <v>33</v>
      </c>
      <c r="J8" s="410" t="s">
        <v>22</v>
      </c>
      <c r="K8" s="370" t="s">
        <v>25</v>
      </c>
      <c r="L8" s="370"/>
      <c r="M8" s="370"/>
      <c r="N8" s="387"/>
      <c r="O8" s="387"/>
      <c r="P8" s="387"/>
      <c r="Q8" s="385" t="s">
        <v>26</v>
      </c>
      <c r="R8" s="386"/>
      <c r="S8" s="348" t="s">
        <v>17</v>
      </c>
      <c r="T8" s="387" t="s">
        <v>27</v>
      </c>
      <c r="U8" s="387"/>
      <c r="V8" s="311"/>
      <c r="W8" s="348" t="s">
        <v>87</v>
      </c>
      <c r="X8" s="387" t="s">
        <v>88</v>
      </c>
      <c r="Y8" s="380" t="s">
        <v>76</v>
      </c>
      <c r="Z8" s="380"/>
      <c r="AA8" s="380"/>
      <c r="AB8" s="381" t="s">
        <v>77</v>
      </c>
      <c r="AC8" s="382"/>
      <c r="AD8" s="383"/>
      <c r="AE8" s="381" t="s">
        <v>107</v>
      </c>
      <c r="AF8" s="382"/>
      <c r="AG8" s="382"/>
      <c r="AH8" s="382"/>
      <c r="AI8" s="383"/>
      <c r="AJ8" s="43"/>
      <c r="AK8" s="286" t="s">
        <v>78</v>
      </c>
      <c r="AL8" s="286"/>
      <c r="AM8" s="286"/>
      <c r="AN8" s="286"/>
      <c r="AO8" s="286" t="s">
        <v>79</v>
      </c>
      <c r="AP8" s="1">
        <v>100</v>
      </c>
    </row>
    <row r="9" spans="1:42" ht="93">
      <c r="A9" s="406"/>
      <c r="B9" s="407"/>
      <c r="C9" s="407"/>
      <c r="D9" s="409"/>
      <c r="E9" s="83" t="s">
        <v>11</v>
      </c>
      <c r="F9" s="109" t="s">
        <v>12</v>
      </c>
      <c r="G9" s="411"/>
      <c r="H9" s="411"/>
      <c r="I9" s="411"/>
      <c r="J9" s="411"/>
      <c r="K9" s="104" t="s">
        <v>15</v>
      </c>
      <c r="L9" s="99" t="s">
        <v>16</v>
      </c>
      <c r="M9" s="311" t="s">
        <v>89</v>
      </c>
      <c r="N9" s="313"/>
      <c r="O9" s="105" t="s">
        <v>35</v>
      </c>
      <c r="P9" s="105" t="s">
        <v>90</v>
      </c>
      <c r="Q9" s="100" t="s">
        <v>15</v>
      </c>
      <c r="R9" s="104" t="s">
        <v>16</v>
      </c>
      <c r="S9" s="349"/>
      <c r="T9" s="105" t="s">
        <v>35</v>
      </c>
      <c r="U9" s="105" t="s">
        <v>47</v>
      </c>
      <c r="V9" s="105" t="s">
        <v>13</v>
      </c>
      <c r="W9" s="349"/>
      <c r="X9" s="387"/>
      <c r="Y9" s="44" t="s">
        <v>108</v>
      </c>
      <c r="Z9" s="44" t="s">
        <v>109</v>
      </c>
      <c r="AA9" s="45" t="s">
        <v>80</v>
      </c>
      <c r="AB9" s="44" t="s">
        <v>81</v>
      </c>
      <c r="AC9" s="44" t="s">
        <v>82</v>
      </c>
      <c r="AD9" s="44" t="s">
        <v>110</v>
      </c>
      <c r="AE9" s="44" t="s">
        <v>111</v>
      </c>
      <c r="AF9" s="44" t="s">
        <v>112</v>
      </c>
      <c r="AG9" s="44" t="s">
        <v>113</v>
      </c>
      <c r="AH9" s="44" t="s">
        <v>114</v>
      </c>
      <c r="AI9" s="44" t="s">
        <v>115</v>
      </c>
      <c r="AJ9" s="45" t="s">
        <v>116</v>
      </c>
      <c r="AK9" s="103" t="s">
        <v>117</v>
      </c>
      <c r="AL9" s="103" t="s">
        <v>118</v>
      </c>
      <c r="AM9" s="103" t="s">
        <v>119</v>
      </c>
      <c r="AN9" s="103" t="s">
        <v>83</v>
      </c>
      <c r="AO9" s="384"/>
      <c r="AP9" s="1">
        <v>0</v>
      </c>
    </row>
    <row r="10" spans="1:42">
      <c r="A10" s="361" t="s">
        <v>150</v>
      </c>
      <c r="B10" s="361" t="s">
        <v>151</v>
      </c>
      <c r="C10" s="361" t="s">
        <v>152</v>
      </c>
      <c r="D10" s="361" t="s">
        <v>153</v>
      </c>
      <c r="E10" s="34"/>
      <c r="F10" s="34"/>
      <c r="G10" s="34"/>
      <c r="H10" s="35"/>
      <c r="I10" s="35"/>
      <c r="J10" s="34"/>
      <c r="K10" s="36" t="s">
        <v>3</v>
      </c>
      <c r="L10" s="362" t="s">
        <v>154</v>
      </c>
      <c r="M10" s="107"/>
      <c r="N10" s="369" t="s">
        <v>18</v>
      </c>
      <c r="O10" s="369"/>
      <c r="P10" s="369"/>
      <c r="Q10" s="36" t="s">
        <v>3</v>
      </c>
      <c r="R10" s="362" t="s">
        <v>154</v>
      </c>
      <c r="S10" s="366" t="s">
        <v>37</v>
      </c>
      <c r="T10" s="412" t="s">
        <v>18</v>
      </c>
      <c r="U10" s="413"/>
      <c r="V10" s="414"/>
      <c r="W10" s="37"/>
      <c r="X10" s="38" t="s">
        <v>155</v>
      </c>
      <c r="Y10" s="67"/>
      <c r="Z10" s="68"/>
      <c r="AA10" s="67"/>
      <c r="AB10" s="69"/>
      <c r="AC10" s="69"/>
      <c r="AD10" s="69"/>
      <c r="AE10" s="69"/>
      <c r="AF10" s="69"/>
      <c r="AG10" s="69"/>
      <c r="AH10" s="69"/>
      <c r="AI10" s="69"/>
      <c r="AJ10" s="69"/>
      <c r="AK10" s="70"/>
      <c r="AL10" s="70"/>
      <c r="AM10" s="70"/>
      <c r="AN10" s="84"/>
      <c r="AO10" s="69"/>
      <c r="AP10" s="1">
        <v>0</v>
      </c>
    </row>
    <row r="11" spans="1:42" ht="66">
      <c r="A11" s="361"/>
      <c r="B11" s="361"/>
      <c r="C11" s="361"/>
      <c r="D11" s="361"/>
      <c r="E11" s="363" t="s">
        <v>156</v>
      </c>
      <c r="F11" s="363" t="s">
        <v>156</v>
      </c>
      <c r="G11" s="364" t="s">
        <v>157</v>
      </c>
      <c r="H11" s="365" t="s">
        <v>158</v>
      </c>
      <c r="I11" s="365" t="s">
        <v>40</v>
      </c>
      <c r="J11" s="363" t="s">
        <v>159</v>
      </c>
      <c r="K11" s="363" t="s">
        <v>160</v>
      </c>
      <c r="L11" s="362"/>
      <c r="M11" s="107"/>
      <c r="N11" s="40" t="s">
        <v>161</v>
      </c>
      <c r="O11" s="40" t="s">
        <v>162</v>
      </c>
      <c r="P11" s="40" t="s">
        <v>163</v>
      </c>
      <c r="Q11" s="363" t="s">
        <v>8</v>
      </c>
      <c r="R11" s="362"/>
      <c r="S11" s="368"/>
      <c r="T11" s="39" t="s">
        <v>164</v>
      </c>
      <c r="U11" s="40" t="s">
        <v>165</v>
      </c>
      <c r="V11" s="40" t="s">
        <v>163</v>
      </c>
      <c r="W11" s="366" t="s">
        <v>166</v>
      </c>
      <c r="X11" s="366" t="s">
        <v>167</v>
      </c>
      <c r="Y11" s="65" t="s">
        <v>168</v>
      </c>
      <c r="Z11" s="66" t="s">
        <v>169</v>
      </c>
      <c r="AA11" s="65" t="s">
        <v>170</v>
      </c>
      <c r="AB11" s="76" t="s">
        <v>171</v>
      </c>
      <c r="AC11" s="76" t="s">
        <v>172</v>
      </c>
      <c r="AD11" s="76" t="s">
        <v>173</v>
      </c>
      <c r="AE11" s="76">
        <v>1</v>
      </c>
      <c r="AF11" s="76">
        <v>1</v>
      </c>
      <c r="AG11" s="76">
        <v>100</v>
      </c>
      <c r="AH11" s="76"/>
      <c r="AI11" s="76"/>
      <c r="AJ11" s="76"/>
      <c r="AK11" s="85">
        <v>100</v>
      </c>
      <c r="AL11" s="85">
        <v>50</v>
      </c>
      <c r="AM11" s="85">
        <v>100</v>
      </c>
      <c r="AN11" s="86" t="str">
        <f t="shared" ref="AN11:AN64" si="0">IF(AP11&gt;=83,"BUENO",IF(AP11&gt;66,"REGULAR",IF(AP11=0,"  ",IF(AP11&lt;=50,"MALO"))))</f>
        <v>BUENO</v>
      </c>
      <c r="AO11" s="76" t="s">
        <v>174</v>
      </c>
      <c r="AP11" s="1">
        <f>SUM(AK11:AM11)/3</f>
        <v>83.333333333333329</v>
      </c>
    </row>
    <row r="12" spans="1:42" ht="92.4">
      <c r="A12" s="361"/>
      <c r="B12" s="361"/>
      <c r="C12" s="361"/>
      <c r="D12" s="361"/>
      <c r="E12" s="363"/>
      <c r="F12" s="363" t="s">
        <v>175</v>
      </c>
      <c r="G12" s="364"/>
      <c r="H12" s="365"/>
      <c r="I12" s="365"/>
      <c r="J12" s="363"/>
      <c r="K12" s="363"/>
      <c r="L12" s="362"/>
      <c r="M12" s="107"/>
      <c r="N12" s="40" t="s">
        <v>176</v>
      </c>
      <c r="O12" s="40" t="s">
        <v>162</v>
      </c>
      <c r="P12" s="40" t="s">
        <v>177</v>
      </c>
      <c r="Q12" s="363"/>
      <c r="R12" s="362"/>
      <c r="S12" s="368"/>
      <c r="T12" s="39" t="s">
        <v>164</v>
      </c>
      <c r="U12" s="40" t="s">
        <v>178</v>
      </c>
      <c r="V12" s="40" t="s">
        <v>177</v>
      </c>
      <c r="W12" s="367"/>
      <c r="X12" s="368"/>
      <c r="Y12" s="76" t="s">
        <v>179</v>
      </c>
      <c r="Z12" s="87" t="s">
        <v>180</v>
      </c>
      <c r="AA12" s="76" t="s">
        <v>181</v>
      </c>
      <c r="AB12" s="76" t="s">
        <v>182</v>
      </c>
      <c r="AC12" s="76" t="s">
        <v>183</v>
      </c>
      <c r="AD12" s="76" t="s">
        <v>184</v>
      </c>
      <c r="AE12" s="76">
        <v>1</v>
      </c>
      <c r="AF12" s="76">
        <v>1</v>
      </c>
      <c r="AG12" s="76">
        <v>1</v>
      </c>
      <c r="AH12" s="76" t="s">
        <v>185</v>
      </c>
      <c r="AI12" s="76" t="s">
        <v>186</v>
      </c>
      <c r="AJ12" s="76" t="s">
        <v>187</v>
      </c>
      <c r="AK12" s="85">
        <v>100</v>
      </c>
      <c r="AL12" s="85">
        <v>50</v>
      </c>
      <c r="AM12" s="85">
        <v>100</v>
      </c>
      <c r="AN12" s="86" t="str">
        <f t="shared" si="0"/>
        <v>BUENO</v>
      </c>
      <c r="AO12" s="76" t="s">
        <v>174</v>
      </c>
      <c r="AP12" s="1">
        <f t="shared" ref="AP12:AP13" si="1">SUM(AK12:AM12)/3</f>
        <v>83.333333333333329</v>
      </c>
    </row>
    <row r="13" spans="1:42" ht="220.8">
      <c r="A13" s="361"/>
      <c r="B13" s="361"/>
      <c r="C13" s="361"/>
      <c r="D13" s="361"/>
      <c r="E13" s="363"/>
      <c r="F13" s="363" t="s">
        <v>188</v>
      </c>
      <c r="G13" s="364"/>
      <c r="H13" s="365"/>
      <c r="I13" s="365"/>
      <c r="J13" s="363" t="s">
        <v>189</v>
      </c>
      <c r="K13" s="363"/>
      <c r="L13" s="362"/>
      <c r="M13" s="107"/>
      <c r="N13" s="40" t="s">
        <v>190</v>
      </c>
      <c r="O13" s="40" t="s">
        <v>162</v>
      </c>
      <c r="P13" s="40" t="s">
        <v>191</v>
      </c>
      <c r="Q13" s="363"/>
      <c r="R13" s="362"/>
      <c r="S13" s="368"/>
      <c r="T13" s="39" t="s">
        <v>164</v>
      </c>
      <c r="U13" s="40" t="s">
        <v>192</v>
      </c>
      <c r="V13" s="40" t="s">
        <v>193</v>
      </c>
      <c r="W13" s="366" t="s">
        <v>38</v>
      </c>
      <c r="X13" s="368"/>
      <c r="Y13" s="88" t="s">
        <v>194</v>
      </c>
      <c r="Z13" s="87" t="s">
        <v>195</v>
      </c>
      <c r="AA13" s="65" t="s">
        <v>196</v>
      </c>
      <c r="AB13" s="88" t="s">
        <v>197</v>
      </c>
      <c r="AC13" s="88" t="s">
        <v>198</v>
      </c>
      <c r="AD13" s="88" t="s">
        <v>199</v>
      </c>
      <c r="AE13" s="76">
        <v>1</v>
      </c>
      <c r="AF13" s="76">
        <v>1</v>
      </c>
      <c r="AG13" s="76">
        <v>100</v>
      </c>
      <c r="AH13" s="76"/>
      <c r="AI13" s="76"/>
      <c r="AJ13" s="76" t="s">
        <v>200</v>
      </c>
      <c r="AK13" s="85">
        <v>100</v>
      </c>
      <c r="AL13" s="85">
        <v>50</v>
      </c>
      <c r="AM13" s="85">
        <v>0</v>
      </c>
      <c r="AN13" s="86" t="str">
        <f t="shared" si="0"/>
        <v>MALO</v>
      </c>
      <c r="AO13" s="76" t="s">
        <v>201</v>
      </c>
      <c r="AP13" s="1">
        <f t="shared" si="1"/>
        <v>50</v>
      </c>
    </row>
    <row r="14" spans="1:42" ht="17.399999999999999">
      <c r="A14" s="361"/>
      <c r="B14" s="361"/>
      <c r="C14" s="361"/>
      <c r="D14" s="361"/>
      <c r="E14" s="363"/>
      <c r="F14" s="363">
        <v>0</v>
      </c>
      <c r="G14" s="364"/>
      <c r="H14" s="365"/>
      <c r="I14" s="365"/>
      <c r="J14" s="363"/>
      <c r="K14" s="363"/>
      <c r="L14" s="362"/>
      <c r="M14" s="107"/>
      <c r="N14" s="40"/>
      <c r="O14" s="40"/>
      <c r="P14" s="40"/>
      <c r="Q14" s="363"/>
      <c r="R14" s="362"/>
      <c r="S14" s="368"/>
      <c r="T14" s="39" t="s">
        <v>38</v>
      </c>
      <c r="U14" s="40" t="s">
        <v>38</v>
      </c>
      <c r="V14" s="40" t="s">
        <v>38</v>
      </c>
      <c r="W14" s="367"/>
      <c r="X14" s="368"/>
      <c r="Y14" s="65"/>
      <c r="Z14" s="66"/>
      <c r="AA14" s="65"/>
      <c r="AB14" s="76"/>
      <c r="AC14" s="76"/>
      <c r="AD14" s="76"/>
      <c r="AE14" s="76"/>
      <c r="AF14" s="76"/>
      <c r="AG14" s="76"/>
      <c r="AH14" s="76"/>
      <c r="AI14" s="76"/>
      <c r="AJ14" s="76"/>
      <c r="AK14" s="85"/>
      <c r="AL14" s="85"/>
      <c r="AM14" s="85"/>
      <c r="AN14" s="86" t="str">
        <f t="shared" si="0"/>
        <v xml:space="preserve">  </v>
      </c>
      <c r="AO14" s="76"/>
      <c r="AP14" s="1">
        <v>0</v>
      </c>
    </row>
    <row r="15" spans="1:42" ht="17.399999999999999">
      <c r="A15" s="361"/>
      <c r="B15" s="361"/>
      <c r="C15" s="361"/>
      <c r="D15" s="361"/>
      <c r="E15" s="363" t="s">
        <v>175</v>
      </c>
      <c r="F15" s="363" t="s">
        <v>175</v>
      </c>
      <c r="G15" s="364"/>
      <c r="H15" s="365"/>
      <c r="I15" s="365"/>
      <c r="J15" s="363" t="s">
        <v>202</v>
      </c>
      <c r="K15" s="363"/>
      <c r="L15" s="362"/>
      <c r="M15" s="107"/>
      <c r="N15" s="40" t="s">
        <v>100</v>
      </c>
      <c r="O15" s="40" t="s">
        <v>100</v>
      </c>
      <c r="P15" s="40" t="s">
        <v>100</v>
      </c>
      <c r="Q15" s="363"/>
      <c r="R15" s="362"/>
      <c r="S15" s="368"/>
      <c r="T15" s="39" t="s">
        <v>38</v>
      </c>
      <c r="U15" s="40" t="s">
        <v>38</v>
      </c>
      <c r="V15" s="40" t="s">
        <v>38</v>
      </c>
      <c r="W15" s="366" t="s">
        <v>38</v>
      </c>
      <c r="X15" s="368"/>
      <c r="Y15" s="65"/>
      <c r="Z15" s="66"/>
      <c r="AA15" s="65"/>
      <c r="AB15" s="76"/>
      <c r="AC15" s="76"/>
      <c r="AD15" s="76"/>
      <c r="AE15" s="76"/>
      <c r="AF15" s="76"/>
      <c r="AG15" s="76"/>
      <c r="AH15" s="76"/>
      <c r="AI15" s="76"/>
      <c r="AJ15" s="76"/>
      <c r="AK15" s="85"/>
      <c r="AL15" s="85"/>
      <c r="AM15" s="85"/>
      <c r="AN15" s="86" t="str">
        <f t="shared" si="0"/>
        <v xml:space="preserve">  </v>
      </c>
      <c r="AO15" s="76"/>
      <c r="AP15" s="1">
        <v>0</v>
      </c>
    </row>
    <row r="16" spans="1:42" ht="17.399999999999999">
      <c r="A16" s="361"/>
      <c r="B16" s="361"/>
      <c r="C16" s="361"/>
      <c r="D16" s="361"/>
      <c r="E16" s="363"/>
      <c r="F16" s="363"/>
      <c r="G16" s="364"/>
      <c r="H16" s="365"/>
      <c r="I16" s="365"/>
      <c r="J16" s="363"/>
      <c r="K16" s="363"/>
      <c r="L16" s="362"/>
      <c r="M16" s="107"/>
      <c r="N16" s="40" t="s">
        <v>100</v>
      </c>
      <c r="O16" s="40" t="s">
        <v>100</v>
      </c>
      <c r="P16" s="40" t="s">
        <v>100</v>
      </c>
      <c r="Q16" s="363"/>
      <c r="R16" s="362"/>
      <c r="S16" s="368"/>
      <c r="T16" s="39" t="s">
        <v>38</v>
      </c>
      <c r="U16" s="40" t="s">
        <v>38</v>
      </c>
      <c r="V16" s="40" t="s">
        <v>38</v>
      </c>
      <c r="W16" s="367"/>
      <c r="X16" s="368"/>
      <c r="Y16" s="65"/>
      <c r="Z16" s="66"/>
      <c r="AA16" s="65"/>
      <c r="AB16" s="76"/>
      <c r="AC16" s="76"/>
      <c r="AD16" s="76"/>
      <c r="AE16" s="76"/>
      <c r="AF16" s="76"/>
      <c r="AG16" s="76"/>
      <c r="AH16" s="76"/>
      <c r="AI16" s="76"/>
      <c r="AJ16" s="76"/>
      <c r="AK16" s="85"/>
      <c r="AL16" s="85"/>
      <c r="AM16" s="85"/>
      <c r="AN16" s="86" t="str">
        <f t="shared" si="0"/>
        <v xml:space="preserve">  </v>
      </c>
      <c r="AO16" s="76"/>
      <c r="AP16" s="1">
        <v>0</v>
      </c>
    </row>
    <row r="17" spans="1:42" ht="17.399999999999999">
      <c r="A17" s="361"/>
      <c r="B17" s="361"/>
      <c r="C17" s="361"/>
      <c r="D17" s="361"/>
      <c r="E17" s="363"/>
      <c r="F17" s="363"/>
      <c r="G17" s="364"/>
      <c r="H17" s="365"/>
      <c r="I17" s="365"/>
      <c r="J17" s="363" t="s">
        <v>203</v>
      </c>
      <c r="K17" s="363"/>
      <c r="L17" s="362"/>
      <c r="M17" s="107"/>
      <c r="N17" s="40" t="s">
        <v>100</v>
      </c>
      <c r="O17" s="40" t="s">
        <v>100</v>
      </c>
      <c r="P17" s="40" t="s">
        <v>100</v>
      </c>
      <c r="Q17" s="363"/>
      <c r="R17" s="362"/>
      <c r="S17" s="368"/>
      <c r="T17" s="39" t="s">
        <v>38</v>
      </c>
      <c r="U17" s="40" t="s">
        <v>38</v>
      </c>
      <c r="V17" s="40" t="s">
        <v>38</v>
      </c>
      <c r="W17" s="366" t="s">
        <v>38</v>
      </c>
      <c r="X17" s="368"/>
      <c r="Y17" s="65"/>
      <c r="Z17" s="66"/>
      <c r="AA17" s="65"/>
      <c r="AB17" s="76"/>
      <c r="AC17" s="76"/>
      <c r="AD17" s="76"/>
      <c r="AE17" s="76"/>
      <c r="AF17" s="76"/>
      <c r="AG17" s="76"/>
      <c r="AH17" s="76"/>
      <c r="AI17" s="76"/>
      <c r="AJ17" s="76"/>
      <c r="AK17" s="85"/>
      <c r="AL17" s="85"/>
      <c r="AM17" s="85"/>
      <c r="AN17" s="86" t="str">
        <f t="shared" si="0"/>
        <v xml:space="preserve">  </v>
      </c>
      <c r="AO17" s="76"/>
      <c r="AP17" s="1">
        <v>0</v>
      </c>
    </row>
    <row r="18" spans="1:42" ht="17.399999999999999">
      <c r="A18" s="361"/>
      <c r="B18" s="361"/>
      <c r="C18" s="361"/>
      <c r="D18" s="361"/>
      <c r="E18" s="363"/>
      <c r="F18" s="363"/>
      <c r="G18" s="364"/>
      <c r="H18" s="365"/>
      <c r="I18" s="365"/>
      <c r="J18" s="363"/>
      <c r="K18" s="363"/>
      <c r="L18" s="362"/>
      <c r="M18" s="107"/>
      <c r="N18" s="40" t="s">
        <v>100</v>
      </c>
      <c r="O18" s="40" t="s">
        <v>100</v>
      </c>
      <c r="P18" s="40" t="s">
        <v>100</v>
      </c>
      <c r="Q18" s="363"/>
      <c r="R18" s="362"/>
      <c r="S18" s="368"/>
      <c r="T18" s="39" t="s">
        <v>38</v>
      </c>
      <c r="U18" s="40" t="s">
        <v>38</v>
      </c>
      <c r="V18" s="40" t="s">
        <v>38</v>
      </c>
      <c r="W18" s="367"/>
      <c r="X18" s="368"/>
      <c r="Y18" s="65"/>
      <c r="Z18" s="66"/>
      <c r="AA18" s="65"/>
      <c r="AB18" s="76"/>
      <c r="AC18" s="76"/>
      <c r="AD18" s="76"/>
      <c r="AE18" s="76"/>
      <c r="AF18" s="76"/>
      <c r="AG18" s="76"/>
      <c r="AH18" s="76"/>
      <c r="AI18" s="76"/>
      <c r="AJ18" s="76"/>
      <c r="AK18" s="85"/>
      <c r="AL18" s="85"/>
      <c r="AM18" s="85"/>
      <c r="AN18" s="86" t="str">
        <f t="shared" si="0"/>
        <v xml:space="preserve">  </v>
      </c>
      <c r="AO18" s="76"/>
      <c r="AP18" s="1">
        <v>0</v>
      </c>
    </row>
    <row r="19" spans="1:42" ht="17.399999999999999">
      <c r="A19" s="361"/>
      <c r="B19" s="361"/>
      <c r="C19" s="361"/>
      <c r="D19" s="361"/>
      <c r="E19" s="363" t="s">
        <v>204</v>
      </c>
      <c r="F19" s="363" t="s">
        <v>204</v>
      </c>
      <c r="G19" s="364"/>
      <c r="H19" s="365"/>
      <c r="I19" s="365"/>
      <c r="J19" s="363" t="s">
        <v>205</v>
      </c>
      <c r="K19" s="363"/>
      <c r="L19" s="362"/>
      <c r="M19" s="107"/>
      <c r="N19" s="40" t="s">
        <v>100</v>
      </c>
      <c r="O19" s="40" t="s">
        <v>100</v>
      </c>
      <c r="P19" s="40" t="s">
        <v>100</v>
      </c>
      <c r="Q19" s="363"/>
      <c r="R19" s="362"/>
      <c r="S19" s="368"/>
      <c r="T19" s="39" t="s">
        <v>38</v>
      </c>
      <c r="U19" s="40" t="s">
        <v>38</v>
      </c>
      <c r="V19" s="40" t="s">
        <v>38</v>
      </c>
      <c r="W19" s="366" t="s">
        <v>38</v>
      </c>
      <c r="X19" s="368"/>
      <c r="Y19" s="65"/>
      <c r="Z19" s="66"/>
      <c r="AA19" s="65"/>
      <c r="AB19" s="76"/>
      <c r="AC19" s="76"/>
      <c r="AD19" s="76"/>
      <c r="AE19" s="76"/>
      <c r="AF19" s="76"/>
      <c r="AG19" s="76"/>
      <c r="AH19" s="76"/>
      <c r="AI19" s="76"/>
      <c r="AJ19" s="76"/>
      <c r="AK19" s="85"/>
      <c r="AL19" s="85"/>
      <c r="AM19" s="85"/>
      <c r="AN19" s="86" t="str">
        <f t="shared" si="0"/>
        <v xml:space="preserve">  </v>
      </c>
      <c r="AO19" s="76"/>
      <c r="AP19" s="1">
        <v>0</v>
      </c>
    </row>
    <row r="20" spans="1:42" ht="17.399999999999999">
      <c r="A20" s="361"/>
      <c r="B20" s="361"/>
      <c r="C20" s="361"/>
      <c r="D20" s="361"/>
      <c r="E20" s="363"/>
      <c r="F20" s="363"/>
      <c r="G20" s="364"/>
      <c r="H20" s="365"/>
      <c r="I20" s="365"/>
      <c r="J20" s="363"/>
      <c r="K20" s="363"/>
      <c r="L20" s="362"/>
      <c r="M20" s="107"/>
      <c r="N20" s="40" t="s">
        <v>100</v>
      </c>
      <c r="O20" s="40" t="s">
        <v>100</v>
      </c>
      <c r="P20" s="40" t="s">
        <v>100</v>
      </c>
      <c r="Q20" s="363"/>
      <c r="R20" s="362"/>
      <c r="S20" s="368"/>
      <c r="T20" s="39" t="s">
        <v>38</v>
      </c>
      <c r="U20" s="40" t="s">
        <v>38</v>
      </c>
      <c r="V20" s="40" t="s">
        <v>38</v>
      </c>
      <c r="W20" s="367"/>
      <c r="X20" s="367"/>
      <c r="Y20" s="65"/>
      <c r="Z20" s="66"/>
      <c r="AA20" s="65"/>
      <c r="AB20" s="76"/>
      <c r="AC20" s="76"/>
      <c r="AD20" s="76"/>
      <c r="AE20" s="76"/>
      <c r="AF20" s="76"/>
      <c r="AG20" s="76"/>
      <c r="AH20" s="76"/>
      <c r="AI20" s="76"/>
      <c r="AJ20" s="76"/>
      <c r="AK20" s="85"/>
      <c r="AL20" s="85"/>
      <c r="AM20" s="85"/>
      <c r="AN20" s="86" t="str">
        <f t="shared" si="0"/>
        <v xml:space="preserve">  </v>
      </c>
      <c r="AO20" s="76"/>
      <c r="AP20" s="1">
        <v>0</v>
      </c>
    </row>
    <row r="21" spans="1:42">
      <c r="A21" s="361"/>
      <c r="B21" s="361"/>
      <c r="C21" s="361"/>
      <c r="D21" s="361"/>
      <c r="E21" s="363"/>
      <c r="F21" s="363"/>
      <c r="G21" s="364"/>
      <c r="H21" s="365"/>
      <c r="I21" s="365"/>
      <c r="J21" s="363" t="s">
        <v>100</v>
      </c>
      <c r="K21" s="36" t="s">
        <v>2</v>
      </c>
      <c r="L21" s="362"/>
      <c r="M21" s="107"/>
      <c r="N21" s="369" t="s">
        <v>19</v>
      </c>
      <c r="O21" s="369"/>
      <c r="P21" s="369"/>
      <c r="Q21" s="36" t="s">
        <v>2</v>
      </c>
      <c r="R21" s="362"/>
      <c r="S21" s="368"/>
      <c r="T21" s="415" t="s">
        <v>19</v>
      </c>
      <c r="U21" s="416"/>
      <c r="V21" s="417"/>
      <c r="W21" s="108"/>
      <c r="X21" s="42" t="s">
        <v>101</v>
      </c>
      <c r="Y21" s="67"/>
      <c r="Z21" s="68"/>
      <c r="AA21" s="67"/>
      <c r="AB21" s="69"/>
      <c r="AC21" s="69"/>
      <c r="AD21" s="69"/>
      <c r="AE21" s="69"/>
      <c r="AF21" s="69"/>
      <c r="AG21" s="69"/>
      <c r="AH21" s="69"/>
      <c r="AI21" s="69"/>
      <c r="AJ21" s="69"/>
      <c r="AK21" s="70"/>
      <c r="AL21" s="70"/>
      <c r="AM21" s="70"/>
      <c r="AN21" s="84"/>
      <c r="AO21" s="69"/>
      <c r="AP21" s="1">
        <v>0</v>
      </c>
    </row>
    <row r="22" spans="1:42" ht="211.2">
      <c r="A22" s="361"/>
      <c r="B22" s="361"/>
      <c r="C22" s="361"/>
      <c r="D22" s="361"/>
      <c r="E22" s="363"/>
      <c r="F22" s="363"/>
      <c r="G22" s="364"/>
      <c r="H22" s="365"/>
      <c r="I22" s="365"/>
      <c r="J22" s="363"/>
      <c r="K22" s="363" t="s">
        <v>206</v>
      </c>
      <c r="L22" s="362"/>
      <c r="M22" s="107"/>
      <c r="N22" s="40" t="s">
        <v>207</v>
      </c>
      <c r="O22" s="40" t="s">
        <v>162</v>
      </c>
      <c r="P22" s="40" t="s">
        <v>208</v>
      </c>
      <c r="Q22" s="363" t="s">
        <v>206</v>
      </c>
      <c r="R22" s="362"/>
      <c r="S22" s="368"/>
      <c r="T22" s="39" t="s">
        <v>164</v>
      </c>
      <c r="U22" s="40" t="s">
        <v>207</v>
      </c>
      <c r="V22" s="40" t="s">
        <v>209</v>
      </c>
      <c r="W22" s="366" t="s">
        <v>38</v>
      </c>
      <c r="X22" s="366" t="s">
        <v>210</v>
      </c>
      <c r="Y22" s="65" t="s">
        <v>211</v>
      </c>
      <c r="Z22" s="87" t="s">
        <v>212</v>
      </c>
      <c r="AA22" s="65" t="s">
        <v>213</v>
      </c>
      <c r="AB22" s="76" t="s">
        <v>214</v>
      </c>
      <c r="AC22" s="76" t="s">
        <v>215</v>
      </c>
      <c r="AD22" s="76" t="s">
        <v>216</v>
      </c>
      <c r="AE22" s="76">
        <v>1</v>
      </c>
      <c r="AF22" s="76">
        <v>1</v>
      </c>
      <c r="AG22" s="76">
        <v>100</v>
      </c>
      <c r="AH22" s="76" t="s">
        <v>217</v>
      </c>
      <c r="AI22" s="76"/>
      <c r="AJ22" s="76" t="s">
        <v>218</v>
      </c>
      <c r="AK22" s="85">
        <v>100</v>
      </c>
      <c r="AL22" s="85">
        <v>50</v>
      </c>
      <c r="AM22" s="85">
        <v>0</v>
      </c>
      <c r="AN22" s="86" t="str">
        <f t="shared" si="0"/>
        <v>MALO</v>
      </c>
      <c r="AO22" s="76" t="s">
        <v>219</v>
      </c>
      <c r="AP22" s="1">
        <f>SUM(AK22:AM22)/3</f>
        <v>50</v>
      </c>
    </row>
    <row r="23" spans="1:42" ht="17.399999999999999">
      <c r="A23" s="361"/>
      <c r="B23" s="361"/>
      <c r="C23" s="361"/>
      <c r="D23" s="361"/>
      <c r="E23" s="363" t="s">
        <v>220</v>
      </c>
      <c r="F23" s="363">
        <v>0</v>
      </c>
      <c r="G23" s="364"/>
      <c r="H23" s="365"/>
      <c r="I23" s="365"/>
      <c r="J23" s="363" t="s">
        <v>100</v>
      </c>
      <c r="K23" s="363"/>
      <c r="L23" s="362"/>
      <c r="M23" s="107"/>
      <c r="N23" s="40" t="s">
        <v>100</v>
      </c>
      <c r="O23" s="40" t="s">
        <v>100</v>
      </c>
      <c r="P23" s="40" t="s">
        <v>100</v>
      </c>
      <c r="Q23" s="363"/>
      <c r="R23" s="362"/>
      <c r="S23" s="368"/>
      <c r="T23" s="39" t="s">
        <v>38</v>
      </c>
      <c r="U23" s="40" t="s">
        <v>38</v>
      </c>
      <c r="V23" s="40" t="s">
        <v>38</v>
      </c>
      <c r="W23" s="367"/>
      <c r="X23" s="368"/>
      <c r="Y23" s="65"/>
      <c r="Z23" s="66"/>
      <c r="AA23" s="65"/>
      <c r="AB23" s="76"/>
      <c r="AC23" s="76"/>
      <c r="AD23" s="76"/>
      <c r="AE23" s="76"/>
      <c r="AF23" s="76"/>
      <c r="AG23" s="76"/>
      <c r="AH23" s="76"/>
      <c r="AI23" s="76"/>
      <c r="AJ23" s="76"/>
      <c r="AK23" s="85"/>
      <c r="AL23" s="85"/>
      <c r="AM23" s="85"/>
      <c r="AN23" s="86" t="str">
        <f t="shared" si="0"/>
        <v xml:space="preserve">  </v>
      </c>
      <c r="AO23" s="76"/>
      <c r="AP23" s="1">
        <v>0</v>
      </c>
    </row>
    <row r="24" spans="1:42" ht="17.399999999999999">
      <c r="A24" s="361"/>
      <c r="B24" s="361"/>
      <c r="C24" s="361"/>
      <c r="D24" s="361"/>
      <c r="E24" s="363"/>
      <c r="F24" s="363"/>
      <c r="G24" s="364"/>
      <c r="H24" s="365"/>
      <c r="I24" s="365"/>
      <c r="J24" s="363"/>
      <c r="K24" s="363"/>
      <c r="L24" s="362"/>
      <c r="M24" s="107"/>
      <c r="N24" s="40" t="s">
        <v>100</v>
      </c>
      <c r="O24" s="40" t="s">
        <v>100</v>
      </c>
      <c r="P24" s="40" t="s">
        <v>100</v>
      </c>
      <c r="Q24" s="363"/>
      <c r="R24" s="362"/>
      <c r="S24" s="368"/>
      <c r="T24" s="39" t="s">
        <v>38</v>
      </c>
      <c r="U24" s="40" t="s">
        <v>38</v>
      </c>
      <c r="V24" s="40" t="s">
        <v>38</v>
      </c>
      <c r="W24" s="366" t="s">
        <v>38</v>
      </c>
      <c r="X24" s="368"/>
      <c r="Y24" s="65"/>
      <c r="Z24" s="66"/>
      <c r="AA24" s="65"/>
      <c r="AB24" s="76"/>
      <c r="AC24" s="76"/>
      <c r="AD24" s="76"/>
      <c r="AE24" s="76"/>
      <c r="AF24" s="76"/>
      <c r="AG24" s="76"/>
      <c r="AH24" s="76"/>
      <c r="AI24" s="76"/>
      <c r="AJ24" s="76"/>
      <c r="AK24" s="85"/>
      <c r="AL24" s="85"/>
      <c r="AM24" s="85"/>
      <c r="AN24" s="86" t="str">
        <f t="shared" si="0"/>
        <v xml:space="preserve">  </v>
      </c>
      <c r="AO24" s="76"/>
      <c r="AP24" s="1">
        <v>0</v>
      </c>
    </row>
    <row r="25" spans="1:42" ht="17.399999999999999">
      <c r="A25" s="361"/>
      <c r="B25" s="361"/>
      <c r="C25" s="361"/>
      <c r="D25" s="361"/>
      <c r="E25" s="363"/>
      <c r="F25" s="363"/>
      <c r="G25" s="364"/>
      <c r="H25" s="365"/>
      <c r="I25" s="365"/>
      <c r="J25" s="363" t="s">
        <v>100</v>
      </c>
      <c r="K25" s="363"/>
      <c r="L25" s="362"/>
      <c r="M25" s="107"/>
      <c r="N25" s="40" t="s">
        <v>100</v>
      </c>
      <c r="O25" s="40" t="s">
        <v>100</v>
      </c>
      <c r="P25" s="40" t="s">
        <v>100</v>
      </c>
      <c r="Q25" s="363"/>
      <c r="R25" s="362"/>
      <c r="S25" s="368"/>
      <c r="T25" s="39" t="s">
        <v>38</v>
      </c>
      <c r="U25" s="40" t="s">
        <v>38</v>
      </c>
      <c r="V25" s="40" t="s">
        <v>38</v>
      </c>
      <c r="W25" s="367"/>
      <c r="X25" s="368"/>
      <c r="Y25" s="65"/>
      <c r="Z25" s="66"/>
      <c r="AA25" s="65"/>
      <c r="AB25" s="76"/>
      <c r="AC25" s="76"/>
      <c r="AD25" s="76"/>
      <c r="AE25" s="76"/>
      <c r="AF25" s="76"/>
      <c r="AG25" s="76"/>
      <c r="AH25" s="76"/>
      <c r="AI25" s="76"/>
      <c r="AJ25" s="76"/>
      <c r="AK25" s="85"/>
      <c r="AL25" s="85"/>
      <c r="AM25" s="85"/>
      <c r="AN25" s="86" t="str">
        <f t="shared" si="0"/>
        <v xml:space="preserve">  </v>
      </c>
      <c r="AO25" s="76"/>
      <c r="AP25" s="1">
        <v>0</v>
      </c>
    </row>
    <row r="26" spans="1:42" ht="17.399999999999999">
      <c r="A26" s="361"/>
      <c r="B26" s="361"/>
      <c r="C26" s="361"/>
      <c r="D26" s="361"/>
      <c r="E26" s="363"/>
      <c r="F26" s="363"/>
      <c r="G26" s="364"/>
      <c r="H26" s="365"/>
      <c r="I26" s="365"/>
      <c r="J26" s="363"/>
      <c r="K26" s="363"/>
      <c r="L26" s="362"/>
      <c r="M26" s="107"/>
      <c r="N26" s="40" t="s">
        <v>100</v>
      </c>
      <c r="O26" s="40" t="s">
        <v>100</v>
      </c>
      <c r="P26" s="40" t="s">
        <v>100</v>
      </c>
      <c r="Q26" s="363"/>
      <c r="R26" s="362"/>
      <c r="S26" s="368"/>
      <c r="T26" s="39" t="s">
        <v>38</v>
      </c>
      <c r="U26" s="40" t="s">
        <v>38</v>
      </c>
      <c r="V26" s="40" t="s">
        <v>38</v>
      </c>
      <c r="W26" s="366" t="s">
        <v>38</v>
      </c>
      <c r="X26" s="368"/>
      <c r="Y26" s="65"/>
      <c r="Z26" s="66"/>
      <c r="AA26" s="65"/>
      <c r="AB26" s="76"/>
      <c r="AC26" s="76"/>
      <c r="AD26" s="76"/>
      <c r="AE26" s="76"/>
      <c r="AF26" s="76"/>
      <c r="AG26" s="76"/>
      <c r="AH26" s="76"/>
      <c r="AI26" s="76"/>
      <c r="AJ26" s="76"/>
      <c r="AK26" s="85"/>
      <c r="AL26" s="85"/>
      <c r="AM26" s="85"/>
      <c r="AN26" s="86" t="str">
        <f t="shared" si="0"/>
        <v xml:space="preserve">  </v>
      </c>
      <c r="AO26" s="76"/>
      <c r="AP26" s="1">
        <v>0</v>
      </c>
    </row>
    <row r="27" spans="1:42" ht="17.399999999999999">
      <c r="A27" s="361"/>
      <c r="B27" s="361"/>
      <c r="C27" s="361"/>
      <c r="D27" s="361"/>
      <c r="E27" s="363">
        <v>0</v>
      </c>
      <c r="F27" s="363">
        <v>0</v>
      </c>
      <c r="G27" s="364"/>
      <c r="H27" s="365"/>
      <c r="I27" s="365"/>
      <c r="J27" s="363" t="s">
        <v>100</v>
      </c>
      <c r="K27" s="363"/>
      <c r="L27" s="362"/>
      <c r="M27" s="107"/>
      <c r="N27" s="40" t="s">
        <v>100</v>
      </c>
      <c r="O27" s="40" t="s">
        <v>100</v>
      </c>
      <c r="P27" s="40" t="s">
        <v>100</v>
      </c>
      <c r="Q27" s="363"/>
      <c r="R27" s="362"/>
      <c r="S27" s="368"/>
      <c r="T27" s="39" t="s">
        <v>38</v>
      </c>
      <c r="U27" s="40" t="s">
        <v>38</v>
      </c>
      <c r="V27" s="40" t="s">
        <v>38</v>
      </c>
      <c r="W27" s="367"/>
      <c r="X27" s="368"/>
      <c r="Y27" s="65"/>
      <c r="Z27" s="66"/>
      <c r="AA27" s="65"/>
      <c r="AB27" s="76"/>
      <c r="AC27" s="76"/>
      <c r="AD27" s="76"/>
      <c r="AE27" s="76"/>
      <c r="AF27" s="76"/>
      <c r="AG27" s="76"/>
      <c r="AH27" s="76"/>
      <c r="AI27" s="76"/>
      <c r="AJ27" s="76"/>
      <c r="AK27" s="85"/>
      <c r="AL27" s="85"/>
      <c r="AM27" s="85"/>
      <c r="AN27" s="86" t="str">
        <f t="shared" si="0"/>
        <v xml:space="preserve">  </v>
      </c>
      <c r="AO27" s="76"/>
      <c r="AP27" s="1">
        <v>0</v>
      </c>
    </row>
    <row r="28" spans="1:42" ht="17.399999999999999">
      <c r="A28" s="361"/>
      <c r="B28" s="361"/>
      <c r="C28" s="361"/>
      <c r="D28" s="361"/>
      <c r="E28" s="363"/>
      <c r="F28" s="363"/>
      <c r="G28" s="364"/>
      <c r="H28" s="365"/>
      <c r="I28" s="365"/>
      <c r="J28" s="363"/>
      <c r="K28" s="363"/>
      <c r="L28" s="362"/>
      <c r="M28" s="107"/>
      <c r="N28" s="40" t="s">
        <v>100</v>
      </c>
      <c r="O28" s="40" t="s">
        <v>100</v>
      </c>
      <c r="P28" s="40" t="s">
        <v>100</v>
      </c>
      <c r="Q28" s="363"/>
      <c r="R28" s="362"/>
      <c r="S28" s="368"/>
      <c r="T28" s="39" t="s">
        <v>38</v>
      </c>
      <c r="U28" s="40" t="s">
        <v>38</v>
      </c>
      <c r="V28" s="40" t="s">
        <v>38</v>
      </c>
      <c r="W28" s="366" t="s">
        <v>38</v>
      </c>
      <c r="X28" s="368"/>
      <c r="Y28" s="65"/>
      <c r="Z28" s="66"/>
      <c r="AA28" s="65"/>
      <c r="AB28" s="76"/>
      <c r="AC28" s="76"/>
      <c r="AD28" s="76"/>
      <c r="AE28" s="76"/>
      <c r="AF28" s="76"/>
      <c r="AG28" s="76"/>
      <c r="AH28" s="76"/>
      <c r="AI28" s="76"/>
      <c r="AJ28" s="76"/>
      <c r="AK28" s="85"/>
      <c r="AL28" s="85"/>
      <c r="AM28" s="85"/>
      <c r="AN28" s="86" t="str">
        <f t="shared" si="0"/>
        <v xml:space="preserve">  </v>
      </c>
      <c r="AO28" s="76"/>
      <c r="AP28" s="1">
        <v>0</v>
      </c>
    </row>
    <row r="29" spans="1:42" ht="17.399999999999999">
      <c r="A29" s="361"/>
      <c r="B29" s="361"/>
      <c r="C29" s="361"/>
      <c r="D29" s="361"/>
      <c r="E29" s="363"/>
      <c r="F29" s="363"/>
      <c r="G29" s="364"/>
      <c r="H29" s="365"/>
      <c r="I29" s="365"/>
      <c r="J29" s="106" t="s">
        <v>100</v>
      </c>
      <c r="K29" s="363"/>
      <c r="L29" s="362"/>
      <c r="M29" s="107"/>
      <c r="N29" s="40" t="s">
        <v>100</v>
      </c>
      <c r="O29" s="40" t="s">
        <v>100</v>
      </c>
      <c r="P29" s="40" t="s">
        <v>100</v>
      </c>
      <c r="Q29" s="363"/>
      <c r="R29" s="362"/>
      <c r="S29" s="368"/>
      <c r="T29" s="39" t="s">
        <v>38</v>
      </c>
      <c r="U29" s="40" t="s">
        <v>38</v>
      </c>
      <c r="V29" s="40" t="s">
        <v>38</v>
      </c>
      <c r="W29" s="367"/>
      <c r="X29" s="368"/>
      <c r="Y29" s="65"/>
      <c r="Z29" s="66"/>
      <c r="AA29" s="65"/>
      <c r="AB29" s="76"/>
      <c r="AC29" s="76"/>
      <c r="AD29" s="76"/>
      <c r="AE29" s="76"/>
      <c r="AF29" s="76"/>
      <c r="AG29" s="76"/>
      <c r="AH29" s="76"/>
      <c r="AI29" s="76"/>
      <c r="AJ29" s="76"/>
      <c r="AK29" s="85"/>
      <c r="AL29" s="85"/>
      <c r="AM29" s="85"/>
      <c r="AN29" s="86" t="str">
        <f t="shared" si="0"/>
        <v xml:space="preserve">  </v>
      </c>
      <c r="AO29" s="76"/>
      <c r="AP29" s="1">
        <v>0</v>
      </c>
    </row>
    <row r="30" spans="1:42" ht="17.399999999999999">
      <c r="A30" s="361"/>
      <c r="B30" s="361"/>
      <c r="C30" s="361"/>
      <c r="D30" s="361"/>
      <c r="E30" s="363"/>
      <c r="F30" s="363"/>
      <c r="G30" s="364"/>
      <c r="H30" s="365"/>
      <c r="I30" s="365"/>
      <c r="J30" s="106" t="s">
        <v>100</v>
      </c>
      <c r="K30" s="363"/>
      <c r="L30" s="362"/>
      <c r="M30" s="107"/>
      <c r="N30" s="40" t="s">
        <v>100</v>
      </c>
      <c r="O30" s="40" t="s">
        <v>100</v>
      </c>
      <c r="P30" s="40" t="s">
        <v>100</v>
      </c>
      <c r="Q30" s="363"/>
      <c r="R30" s="362"/>
      <c r="S30" s="368"/>
      <c r="T30" s="39" t="s">
        <v>38</v>
      </c>
      <c r="U30" s="40" t="s">
        <v>38</v>
      </c>
      <c r="V30" s="40" t="s">
        <v>38</v>
      </c>
      <c r="W30" s="366" t="s">
        <v>38</v>
      </c>
      <c r="X30" s="368"/>
      <c r="Y30" s="65"/>
      <c r="Z30" s="66"/>
      <c r="AA30" s="65"/>
      <c r="AB30" s="76"/>
      <c r="AC30" s="76"/>
      <c r="AD30" s="76"/>
      <c r="AE30" s="76"/>
      <c r="AF30" s="76"/>
      <c r="AG30" s="76"/>
      <c r="AH30" s="76"/>
      <c r="AI30" s="76"/>
      <c r="AJ30" s="76"/>
      <c r="AK30" s="85"/>
      <c r="AL30" s="85"/>
      <c r="AM30" s="85"/>
      <c r="AN30" s="86" t="str">
        <f t="shared" si="0"/>
        <v xml:space="preserve">  </v>
      </c>
      <c r="AO30" s="76"/>
      <c r="AP30" s="1">
        <v>0</v>
      </c>
    </row>
    <row r="31" spans="1:42" ht="17.399999999999999">
      <c r="A31" s="361"/>
      <c r="B31" s="361"/>
      <c r="C31" s="361"/>
      <c r="D31" s="361"/>
      <c r="E31" s="363"/>
      <c r="F31" s="363"/>
      <c r="G31" s="364"/>
      <c r="H31" s="365"/>
      <c r="I31" s="365"/>
      <c r="J31" s="106" t="s">
        <v>100</v>
      </c>
      <c r="K31" s="363"/>
      <c r="L31" s="362"/>
      <c r="M31" s="107"/>
      <c r="N31" s="40" t="s">
        <v>100</v>
      </c>
      <c r="O31" s="40" t="s">
        <v>100</v>
      </c>
      <c r="P31" s="40" t="s">
        <v>100</v>
      </c>
      <c r="Q31" s="363"/>
      <c r="R31" s="362"/>
      <c r="S31" s="367"/>
      <c r="T31" s="39" t="s">
        <v>38</v>
      </c>
      <c r="U31" s="40" t="s">
        <v>38</v>
      </c>
      <c r="V31" s="40" t="s">
        <v>38</v>
      </c>
      <c r="W31" s="367"/>
      <c r="X31" s="367"/>
      <c r="Y31" s="65"/>
      <c r="Z31" s="66"/>
      <c r="AA31" s="65"/>
      <c r="AB31" s="76"/>
      <c r="AC31" s="76"/>
      <c r="AD31" s="76"/>
      <c r="AE31" s="76"/>
      <c r="AF31" s="76"/>
      <c r="AG31" s="76"/>
      <c r="AH31" s="76"/>
      <c r="AI31" s="76"/>
      <c r="AJ31" s="76"/>
      <c r="AK31" s="85"/>
      <c r="AL31" s="85"/>
      <c r="AM31" s="85"/>
      <c r="AN31" s="86" t="str">
        <f t="shared" si="0"/>
        <v xml:space="preserve">  </v>
      </c>
      <c r="AO31" s="76"/>
      <c r="AP31" s="1">
        <v>0</v>
      </c>
    </row>
    <row r="32" spans="1:42">
      <c r="A32" s="361" t="s">
        <v>150</v>
      </c>
      <c r="B32" s="361" t="s">
        <v>151</v>
      </c>
      <c r="C32" s="361" t="s">
        <v>152</v>
      </c>
      <c r="D32" s="361" t="s">
        <v>153</v>
      </c>
      <c r="E32" s="34"/>
      <c r="F32" s="34"/>
      <c r="G32" s="34"/>
      <c r="H32" s="35"/>
      <c r="I32" s="35"/>
      <c r="J32" s="89"/>
      <c r="K32" s="36" t="s">
        <v>3</v>
      </c>
      <c r="L32" s="362" t="s">
        <v>154</v>
      </c>
      <c r="M32" s="107"/>
      <c r="N32" s="369" t="s">
        <v>18</v>
      </c>
      <c r="O32" s="369"/>
      <c r="P32" s="369"/>
      <c r="Q32" s="36" t="s">
        <v>3</v>
      </c>
      <c r="R32" s="362" t="s">
        <v>154</v>
      </c>
      <c r="S32" s="366" t="s">
        <v>37</v>
      </c>
      <c r="T32" s="415" t="s">
        <v>18</v>
      </c>
      <c r="U32" s="416"/>
      <c r="V32" s="417"/>
      <c r="W32" s="108"/>
      <c r="X32" s="38" t="s">
        <v>155</v>
      </c>
      <c r="Y32" s="67"/>
      <c r="Z32" s="68"/>
      <c r="AA32" s="67"/>
      <c r="AB32" s="69"/>
      <c r="AC32" s="69"/>
      <c r="AD32" s="69"/>
      <c r="AE32" s="69"/>
      <c r="AF32" s="69"/>
      <c r="AG32" s="69"/>
      <c r="AH32" s="69"/>
      <c r="AI32" s="69"/>
      <c r="AJ32" s="69"/>
      <c r="AK32" s="70"/>
      <c r="AL32" s="70"/>
      <c r="AM32" s="70"/>
      <c r="AN32" s="84"/>
      <c r="AO32" s="69"/>
      <c r="AP32" s="1">
        <v>0</v>
      </c>
    </row>
    <row r="33" spans="1:42" ht="145.19999999999999">
      <c r="A33" s="361"/>
      <c r="B33" s="361"/>
      <c r="C33" s="361"/>
      <c r="D33" s="361"/>
      <c r="E33" s="363" t="s">
        <v>221</v>
      </c>
      <c r="F33" s="363" t="s">
        <v>222</v>
      </c>
      <c r="G33" s="364" t="s">
        <v>223</v>
      </c>
      <c r="H33" s="365" t="s">
        <v>224</v>
      </c>
      <c r="I33" s="365" t="s">
        <v>40</v>
      </c>
      <c r="J33" s="363" t="s">
        <v>225</v>
      </c>
      <c r="K33" s="363" t="s">
        <v>160</v>
      </c>
      <c r="L33" s="362"/>
      <c r="M33" s="107"/>
      <c r="N33" s="40" t="s">
        <v>226</v>
      </c>
      <c r="O33" s="40" t="s">
        <v>162</v>
      </c>
      <c r="P33" s="40" t="s">
        <v>227</v>
      </c>
      <c r="Q33" s="363" t="s">
        <v>8</v>
      </c>
      <c r="R33" s="362"/>
      <c r="S33" s="368"/>
      <c r="T33" s="39" t="s">
        <v>164</v>
      </c>
      <c r="U33" s="40" t="s">
        <v>228</v>
      </c>
      <c r="V33" s="40" t="s">
        <v>227</v>
      </c>
      <c r="W33" s="366" t="s">
        <v>229</v>
      </c>
      <c r="X33" s="366" t="s">
        <v>167</v>
      </c>
      <c r="Y33" s="76" t="s">
        <v>230</v>
      </c>
      <c r="Z33" s="87" t="s">
        <v>231</v>
      </c>
      <c r="AA33" s="76" t="s">
        <v>232</v>
      </c>
      <c r="AB33" s="76" t="s">
        <v>233</v>
      </c>
      <c r="AC33" s="76" t="s">
        <v>234</v>
      </c>
      <c r="AD33" s="76" t="s">
        <v>235</v>
      </c>
      <c r="AE33" s="418">
        <v>5</v>
      </c>
      <c r="AF33" s="418">
        <v>5</v>
      </c>
      <c r="AG33" s="421">
        <f>AE33/AF33</f>
        <v>1</v>
      </c>
      <c r="AH33" s="76" t="s">
        <v>236</v>
      </c>
      <c r="AI33" s="76" t="s">
        <v>237</v>
      </c>
      <c r="AJ33" s="76" t="s">
        <v>238</v>
      </c>
      <c r="AK33" s="85">
        <v>100</v>
      </c>
      <c r="AL33" s="85">
        <v>50</v>
      </c>
      <c r="AM33" s="85">
        <v>100</v>
      </c>
      <c r="AN33" s="86" t="str">
        <f t="shared" si="0"/>
        <v>BUENO</v>
      </c>
      <c r="AO33" s="76" t="s">
        <v>239</v>
      </c>
      <c r="AP33" s="1">
        <f>SUM(AK33:AM33)/3</f>
        <v>83.333333333333329</v>
      </c>
    </row>
    <row r="34" spans="1:42" ht="118.8">
      <c r="A34" s="361"/>
      <c r="B34" s="361"/>
      <c r="C34" s="361"/>
      <c r="D34" s="361"/>
      <c r="E34" s="363"/>
      <c r="F34" s="363" t="s">
        <v>175</v>
      </c>
      <c r="G34" s="364"/>
      <c r="H34" s="365"/>
      <c r="I34" s="365"/>
      <c r="J34" s="363"/>
      <c r="K34" s="363"/>
      <c r="L34" s="362"/>
      <c r="M34" s="107"/>
      <c r="N34" s="40" t="s">
        <v>240</v>
      </c>
      <c r="O34" s="40" t="s">
        <v>162</v>
      </c>
      <c r="P34" s="40" t="s">
        <v>241</v>
      </c>
      <c r="Q34" s="363"/>
      <c r="R34" s="362"/>
      <c r="S34" s="368"/>
      <c r="T34" s="39" t="s">
        <v>164</v>
      </c>
      <c r="U34" s="40" t="s">
        <v>242</v>
      </c>
      <c r="V34" s="40" t="s">
        <v>241</v>
      </c>
      <c r="W34" s="367"/>
      <c r="X34" s="368"/>
      <c r="Y34" s="76" t="s">
        <v>243</v>
      </c>
      <c r="Z34" s="87" t="s">
        <v>244</v>
      </c>
      <c r="AA34" s="76" t="s">
        <v>245</v>
      </c>
      <c r="AB34" s="76" t="s">
        <v>246</v>
      </c>
      <c r="AC34" s="76" t="s">
        <v>247</v>
      </c>
      <c r="AD34" s="76" t="s">
        <v>248</v>
      </c>
      <c r="AE34" s="419"/>
      <c r="AF34" s="419"/>
      <c r="AG34" s="422"/>
      <c r="AH34" s="76" t="s">
        <v>249</v>
      </c>
      <c r="AI34" s="76" t="s">
        <v>186</v>
      </c>
      <c r="AJ34" s="76"/>
      <c r="AK34" s="85">
        <v>100</v>
      </c>
      <c r="AL34" s="85">
        <v>50</v>
      </c>
      <c r="AM34" s="85">
        <v>0</v>
      </c>
      <c r="AN34" s="86" t="str">
        <f t="shared" si="0"/>
        <v>MALO</v>
      </c>
      <c r="AO34" s="76" t="s">
        <v>250</v>
      </c>
      <c r="AP34" s="1">
        <f>SUM(AK34:AM34)/3</f>
        <v>50</v>
      </c>
    </row>
    <row r="35" spans="1:42" ht="198">
      <c r="A35" s="361"/>
      <c r="B35" s="361"/>
      <c r="C35" s="361"/>
      <c r="D35" s="361"/>
      <c r="E35" s="363"/>
      <c r="F35" s="363" t="s">
        <v>188</v>
      </c>
      <c r="G35" s="364"/>
      <c r="H35" s="365"/>
      <c r="I35" s="365"/>
      <c r="J35" s="363" t="s">
        <v>251</v>
      </c>
      <c r="K35" s="363"/>
      <c r="L35" s="362"/>
      <c r="M35" s="107"/>
      <c r="N35" s="40" t="s">
        <v>252</v>
      </c>
      <c r="O35" s="40" t="s">
        <v>162</v>
      </c>
      <c r="P35" s="40" t="s">
        <v>191</v>
      </c>
      <c r="Q35" s="363"/>
      <c r="R35" s="362"/>
      <c r="S35" s="368"/>
      <c r="T35" s="39" t="s">
        <v>164</v>
      </c>
      <c r="U35" s="40" t="s">
        <v>253</v>
      </c>
      <c r="V35" s="40" t="s">
        <v>254</v>
      </c>
      <c r="W35" s="366" t="s">
        <v>255</v>
      </c>
      <c r="X35" s="368"/>
      <c r="Y35" s="65" t="s">
        <v>256</v>
      </c>
      <c r="Z35" s="87" t="s">
        <v>257</v>
      </c>
      <c r="AA35" s="65" t="s">
        <v>258</v>
      </c>
      <c r="AB35" s="76" t="s">
        <v>259</v>
      </c>
      <c r="AC35" s="76" t="s">
        <v>260</v>
      </c>
      <c r="AD35" s="76" t="s">
        <v>261</v>
      </c>
      <c r="AE35" s="419"/>
      <c r="AF35" s="419"/>
      <c r="AG35" s="422"/>
      <c r="AH35" s="76" t="s">
        <v>262</v>
      </c>
      <c r="AI35" s="76"/>
      <c r="AJ35" s="76"/>
      <c r="AK35" s="85">
        <v>100</v>
      </c>
      <c r="AL35" s="85">
        <v>50</v>
      </c>
      <c r="AM35" s="85">
        <v>0</v>
      </c>
      <c r="AN35" s="86" t="str">
        <f t="shared" si="0"/>
        <v>MALO</v>
      </c>
      <c r="AO35" s="76" t="s">
        <v>263</v>
      </c>
      <c r="AP35" s="1">
        <f>SUM(AK35:AM35)/3</f>
        <v>50</v>
      </c>
    </row>
    <row r="36" spans="1:42" ht="171.6">
      <c r="A36" s="361"/>
      <c r="B36" s="361"/>
      <c r="C36" s="361"/>
      <c r="D36" s="361"/>
      <c r="E36" s="363"/>
      <c r="F36" s="363">
        <v>0</v>
      </c>
      <c r="G36" s="364"/>
      <c r="H36" s="365"/>
      <c r="I36" s="365"/>
      <c r="J36" s="363"/>
      <c r="K36" s="363"/>
      <c r="L36" s="362"/>
      <c r="M36" s="107"/>
      <c r="N36" s="40" t="s">
        <v>264</v>
      </c>
      <c r="O36" s="40" t="s">
        <v>162</v>
      </c>
      <c r="P36" s="40" t="s">
        <v>265</v>
      </c>
      <c r="Q36" s="363"/>
      <c r="R36" s="362"/>
      <c r="S36" s="368"/>
      <c r="T36" s="39" t="s">
        <v>164</v>
      </c>
      <c r="U36" s="40" t="s">
        <v>266</v>
      </c>
      <c r="V36" s="40" t="s">
        <v>267</v>
      </c>
      <c r="W36" s="367"/>
      <c r="X36" s="368"/>
      <c r="Y36" s="65" t="s">
        <v>268</v>
      </c>
      <c r="Z36" s="87" t="s">
        <v>269</v>
      </c>
      <c r="AA36" s="65" t="s">
        <v>270</v>
      </c>
      <c r="AB36" s="76" t="s">
        <v>271</v>
      </c>
      <c r="AC36" s="76" t="s">
        <v>272</v>
      </c>
      <c r="AD36" s="76" t="s">
        <v>273</v>
      </c>
      <c r="AE36" s="419"/>
      <c r="AF36" s="419"/>
      <c r="AG36" s="422"/>
      <c r="AH36" s="76"/>
      <c r="AI36" s="76"/>
      <c r="AJ36" s="76" t="s">
        <v>274</v>
      </c>
      <c r="AK36" s="85">
        <v>100</v>
      </c>
      <c r="AL36" s="85">
        <v>50</v>
      </c>
      <c r="AM36" s="85">
        <v>100</v>
      </c>
      <c r="AN36" s="86" t="str">
        <f t="shared" si="0"/>
        <v>BUENO</v>
      </c>
      <c r="AO36" s="76" t="s">
        <v>275</v>
      </c>
      <c r="AP36" s="1">
        <f>SUM(AK36:AM36)/3</f>
        <v>83.333333333333329</v>
      </c>
    </row>
    <row r="37" spans="1:42" ht="220.8">
      <c r="A37" s="361"/>
      <c r="B37" s="361"/>
      <c r="C37" s="361"/>
      <c r="D37" s="361"/>
      <c r="E37" s="363" t="s">
        <v>276</v>
      </c>
      <c r="F37" s="363" t="s">
        <v>277</v>
      </c>
      <c r="G37" s="364"/>
      <c r="H37" s="365"/>
      <c r="I37" s="365"/>
      <c r="J37" s="363" t="s">
        <v>278</v>
      </c>
      <c r="K37" s="363"/>
      <c r="L37" s="362"/>
      <c r="M37" s="107"/>
      <c r="N37" s="40" t="s">
        <v>279</v>
      </c>
      <c r="O37" s="40" t="s">
        <v>162</v>
      </c>
      <c r="P37" s="40" t="s">
        <v>280</v>
      </c>
      <c r="Q37" s="363"/>
      <c r="R37" s="362"/>
      <c r="S37" s="368"/>
      <c r="T37" s="39" t="s">
        <v>164</v>
      </c>
      <c r="U37" s="40" t="s">
        <v>281</v>
      </c>
      <c r="V37" s="40" t="s">
        <v>282</v>
      </c>
      <c r="W37" s="366" t="s">
        <v>38</v>
      </c>
      <c r="X37" s="368"/>
      <c r="Y37" s="65" t="s">
        <v>283</v>
      </c>
      <c r="Z37" s="87" t="s">
        <v>284</v>
      </c>
      <c r="AA37" s="65" t="s">
        <v>196</v>
      </c>
      <c r="AB37" s="76" t="s">
        <v>285</v>
      </c>
      <c r="AC37" s="76" t="s">
        <v>286</v>
      </c>
      <c r="AD37" s="76" t="s">
        <v>287</v>
      </c>
      <c r="AE37" s="420"/>
      <c r="AF37" s="420"/>
      <c r="AG37" s="423"/>
      <c r="AH37" s="76"/>
      <c r="AI37" s="76"/>
      <c r="AJ37" s="76"/>
      <c r="AK37" s="85">
        <v>100</v>
      </c>
      <c r="AL37" s="85">
        <v>50</v>
      </c>
      <c r="AM37" s="85">
        <v>50</v>
      </c>
      <c r="AN37" s="86" t="str">
        <f t="shared" si="0"/>
        <v>REGULAR</v>
      </c>
      <c r="AO37" s="76" t="s">
        <v>288</v>
      </c>
      <c r="AP37" s="1">
        <f>SUM(AK37:AM37)/3</f>
        <v>66.666666666666671</v>
      </c>
    </row>
    <row r="38" spans="1:42" ht="17.399999999999999">
      <c r="A38" s="361"/>
      <c r="B38" s="361"/>
      <c r="C38" s="361"/>
      <c r="D38" s="361"/>
      <c r="E38" s="363"/>
      <c r="F38" s="363"/>
      <c r="G38" s="364"/>
      <c r="H38" s="365"/>
      <c r="I38" s="365"/>
      <c r="J38" s="363"/>
      <c r="K38" s="363"/>
      <c r="L38" s="362"/>
      <c r="M38" s="107"/>
      <c r="N38" s="40" t="s">
        <v>100</v>
      </c>
      <c r="O38" s="40" t="s">
        <v>100</v>
      </c>
      <c r="P38" s="40" t="s">
        <v>100</v>
      </c>
      <c r="Q38" s="363"/>
      <c r="R38" s="362"/>
      <c r="S38" s="368"/>
      <c r="T38" s="39" t="s">
        <v>38</v>
      </c>
      <c r="U38" s="40" t="s">
        <v>38</v>
      </c>
      <c r="V38" s="40" t="s">
        <v>38</v>
      </c>
      <c r="W38" s="367"/>
      <c r="X38" s="368"/>
      <c r="Y38" s="65"/>
      <c r="Z38" s="66"/>
      <c r="AA38" s="65"/>
      <c r="AB38" s="76"/>
      <c r="AC38" s="76"/>
      <c r="AD38" s="76"/>
      <c r="AE38" s="76"/>
      <c r="AF38" s="76"/>
      <c r="AG38" s="76"/>
      <c r="AH38" s="76"/>
      <c r="AI38" s="76"/>
      <c r="AJ38" s="76"/>
      <c r="AK38" s="85"/>
      <c r="AL38" s="85"/>
      <c r="AM38" s="85"/>
      <c r="AN38" s="86" t="str">
        <f t="shared" si="0"/>
        <v xml:space="preserve">  </v>
      </c>
      <c r="AO38" s="76"/>
      <c r="AP38" s="1">
        <v>0</v>
      </c>
    </row>
    <row r="39" spans="1:42" ht="17.399999999999999">
      <c r="A39" s="361"/>
      <c r="B39" s="361"/>
      <c r="C39" s="361"/>
      <c r="D39" s="361"/>
      <c r="E39" s="363"/>
      <c r="F39" s="363"/>
      <c r="G39" s="364"/>
      <c r="H39" s="365"/>
      <c r="I39" s="365"/>
      <c r="J39" s="363" t="s">
        <v>289</v>
      </c>
      <c r="K39" s="363"/>
      <c r="L39" s="362"/>
      <c r="M39" s="107"/>
      <c r="N39" s="40" t="s">
        <v>100</v>
      </c>
      <c r="O39" s="40" t="s">
        <v>100</v>
      </c>
      <c r="P39" s="40" t="s">
        <v>100</v>
      </c>
      <c r="Q39" s="363"/>
      <c r="R39" s="362"/>
      <c r="S39" s="368"/>
      <c r="T39" s="39" t="s">
        <v>38</v>
      </c>
      <c r="U39" s="40" t="s">
        <v>38</v>
      </c>
      <c r="V39" s="40" t="s">
        <v>38</v>
      </c>
      <c r="W39" s="366" t="s">
        <v>38</v>
      </c>
      <c r="X39" s="368"/>
      <c r="Y39" s="65"/>
      <c r="Z39" s="66"/>
      <c r="AA39" s="65"/>
      <c r="AB39" s="76"/>
      <c r="AC39" s="76"/>
      <c r="AD39" s="76"/>
      <c r="AE39" s="76"/>
      <c r="AF39" s="76"/>
      <c r="AG39" s="76"/>
      <c r="AH39" s="76"/>
      <c r="AI39" s="76"/>
      <c r="AJ39" s="76"/>
      <c r="AK39" s="85"/>
      <c r="AL39" s="85"/>
      <c r="AM39" s="85"/>
      <c r="AN39" s="86" t="str">
        <f t="shared" si="0"/>
        <v xml:space="preserve">  </v>
      </c>
      <c r="AO39" s="76"/>
      <c r="AP39" s="1">
        <v>0</v>
      </c>
    </row>
    <row r="40" spans="1:42" ht="17.399999999999999">
      <c r="A40" s="361"/>
      <c r="B40" s="361"/>
      <c r="C40" s="361"/>
      <c r="D40" s="361"/>
      <c r="E40" s="363"/>
      <c r="F40" s="363"/>
      <c r="G40" s="364"/>
      <c r="H40" s="365"/>
      <c r="I40" s="365"/>
      <c r="J40" s="363"/>
      <c r="K40" s="363"/>
      <c r="L40" s="362"/>
      <c r="M40" s="107"/>
      <c r="N40" s="40" t="s">
        <v>100</v>
      </c>
      <c r="O40" s="40" t="s">
        <v>100</v>
      </c>
      <c r="P40" s="40" t="s">
        <v>100</v>
      </c>
      <c r="Q40" s="363"/>
      <c r="R40" s="362"/>
      <c r="S40" s="368"/>
      <c r="T40" s="39" t="s">
        <v>38</v>
      </c>
      <c r="U40" s="40" t="s">
        <v>38</v>
      </c>
      <c r="V40" s="40" t="s">
        <v>38</v>
      </c>
      <c r="W40" s="367"/>
      <c r="X40" s="368"/>
      <c r="Y40" s="65"/>
      <c r="Z40" s="66"/>
      <c r="AA40" s="65"/>
      <c r="AB40" s="76"/>
      <c r="AC40" s="76"/>
      <c r="AD40" s="76"/>
      <c r="AE40" s="76"/>
      <c r="AF40" s="76"/>
      <c r="AG40" s="76"/>
      <c r="AH40" s="76"/>
      <c r="AI40" s="76"/>
      <c r="AJ40" s="76"/>
      <c r="AK40" s="85"/>
      <c r="AL40" s="85"/>
      <c r="AM40" s="85"/>
      <c r="AN40" s="86" t="str">
        <f t="shared" si="0"/>
        <v xml:space="preserve">  </v>
      </c>
      <c r="AO40" s="76"/>
      <c r="AP40" s="1">
        <v>0</v>
      </c>
    </row>
    <row r="41" spans="1:42" ht="17.399999999999999">
      <c r="A41" s="361"/>
      <c r="B41" s="361"/>
      <c r="C41" s="361"/>
      <c r="D41" s="361"/>
      <c r="E41" s="363" t="s">
        <v>290</v>
      </c>
      <c r="F41" s="363">
        <v>0</v>
      </c>
      <c r="G41" s="364"/>
      <c r="H41" s="365"/>
      <c r="I41" s="365"/>
      <c r="J41" s="363" t="s">
        <v>100</v>
      </c>
      <c r="K41" s="363"/>
      <c r="L41" s="362"/>
      <c r="M41" s="107"/>
      <c r="N41" s="40" t="s">
        <v>100</v>
      </c>
      <c r="O41" s="40" t="s">
        <v>100</v>
      </c>
      <c r="P41" s="40" t="s">
        <v>100</v>
      </c>
      <c r="Q41" s="363"/>
      <c r="R41" s="362"/>
      <c r="S41" s="368"/>
      <c r="T41" s="39" t="s">
        <v>38</v>
      </c>
      <c r="U41" s="40" t="s">
        <v>38</v>
      </c>
      <c r="V41" s="40" t="s">
        <v>38</v>
      </c>
      <c r="W41" s="366" t="s">
        <v>38</v>
      </c>
      <c r="X41" s="368"/>
      <c r="Y41" s="65"/>
      <c r="Z41" s="66"/>
      <c r="AA41" s="65"/>
      <c r="AB41" s="76"/>
      <c r="AC41" s="76"/>
      <c r="AD41" s="76"/>
      <c r="AE41" s="76"/>
      <c r="AF41" s="76"/>
      <c r="AG41" s="76"/>
      <c r="AH41" s="76"/>
      <c r="AI41" s="76"/>
      <c r="AJ41" s="76"/>
      <c r="AK41" s="85"/>
      <c r="AL41" s="85"/>
      <c r="AM41" s="85"/>
      <c r="AN41" s="86" t="str">
        <f t="shared" si="0"/>
        <v xml:space="preserve">  </v>
      </c>
      <c r="AO41" s="76"/>
      <c r="AP41" s="1">
        <v>0</v>
      </c>
    </row>
    <row r="42" spans="1:42" ht="17.399999999999999">
      <c r="A42" s="361"/>
      <c r="B42" s="361"/>
      <c r="C42" s="361"/>
      <c r="D42" s="361"/>
      <c r="E42" s="363"/>
      <c r="F42" s="363"/>
      <c r="G42" s="364"/>
      <c r="H42" s="365"/>
      <c r="I42" s="365"/>
      <c r="J42" s="363"/>
      <c r="K42" s="363"/>
      <c r="L42" s="362"/>
      <c r="M42" s="107"/>
      <c r="N42" s="40" t="s">
        <v>100</v>
      </c>
      <c r="O42" s="40" t="s">
        <v>100</v>
      </c>
      <c r="P42" s="40" t="s">
        <v>100</v>
      </c>
      <c r="Q42" s="363"/>
      <c r="R42" s="362"/>
      <c r="S42" s="368"/>
      <c r="T42" s="39" t="s">
        <v>38</v>
      </c>
      <c r="U42" s="40" t="s">
        <v>38</v>
      </c>
      <c r="V42" s="40" t="s">
        <v>38</v>
      </c>
      <c r="W42" s="367"/>
      <c r="X42" s="367"/>
      <c r="Y42" s="65"/>
      <c r="Z42" s="66"/>
      <c r="AA42" s="65"/>
      <c r="AB42" s="76"/>
      <c r="AC42" s="76"/>
      <c r="AD42" s="76"/>
      <c r="AE42" s="76"/>
      <c r="AF42" s="76"/>
      <c r="AG42" s="76"/>
      <c r="AH42" s="76"/>
      <c r="AI42" s="76"/>
      <c r="AJ42" s="76"/>
      <c r="AK42" s="85"/>
      <c r="AL42" s="85"/>
      <c r="AM42" s="85"/>
      <c r="AN42" s="86" t="str">
        <f t="shared" si="0"/>
        <v xml:space="preserve">  </v>
      </c>
      <c r="AO42" s="76"/>
      <c r="AP42" s="1">
        <v>0</v>
      </c>
    </row>
    <row r="43" spans="1:42">
      <c r="A43" s="361"/>
      <c r="B43" s="361"/>
      <c r="C43" s="361"/>
      <c r="D43" s="361"/>
      <c r="E43" s="363"/>
      <c r="F43" s="363"/>
      <c r="G43" s="364"/>
      <c r="H43" s="365"/>
      <c r="I43" s="365"/>
      <c r="J43" s="363" t="s">
        <v>100</v>
      </c>
      <c r="K43" s="36" t="s">
        <v>2</v>
      </c>
      <c r="L43" s="362"/>
      <c r="M43" s="107"/>
      <c r="N43" s="369" t="s">
        <v>19</v>
      </c>
      <c r="O43" s="369"/>
      <c r="P43" s="369"/>
      <c r="Q43" s="36" t="s">
        <v>2</v>
      </c>
      <c r="R43" s="362"/>
      <c r="S43" s="368"/>
      <c r="T43" s="363" t="s">
        <v>19</v>
      </c>
      <c r="U43" s="363"/>
      <c r="V43" s="363"/>
      <c r="W43" s="41"/>
      <c r="X43" s="42" t="s">
        <v>101</v>
      </c>
      <c r="Y43" s="67"/>
      <c r="Z43" s="68"/>
      <c r="AA43" s="67"/>
      <c r="AB43" s="69"/>
      <c r="AC43" s="69"/>
      <c r="AD43" s="69"/>
      <c r="AE43" s="69"/>
      <c r="AF43" s="69"/>
      <c r="AG43" s="69"/>
      <c r="AH43" s="69"/>
      <c r="AI43" s="69"/>
      <c r="AJ43" s="69"/>
      <c r="AK43" s="70"/>
      <c r="AL43" s="70"/>
      <c r="AM43" s="70"/>
      <c r="AN43" s="84"/>
      <c r="AO43" s="69"/>
      <c r="AP43" s="1">
        <v>0</v>
      </c>
    </row>
    <row r="44" spans="1:42" ht="145.19999999999999">
      <c r="A44" s="361"/>
      <c r="B44" s="361"/>
      <c r="C44" s="361"/>
      <c r="D44" s="361"/>
      <c r="E44" s="363"/>
      <c r="F44" s="363"/>
      <c r="G44" s="364"/>
      <c r="H44" s="365"/>
      <c r="I44" s="365"/>
      <c r="J44" s="363"/>
      <c r="K44" s="363" t="s">
        <v>206</v>
      </c>
      <c r="L44" s="362"/>
      <c r="M44" s="107"/>
      <c r="N44" s="40" t="s">
        <v>291</v>
      </c>
      <c r="O44" s="40" t="s">
        <v>162</v>
      </c>
      <c r="P44" s="40" t="s">
        <v>292</v>
      </c>
      <c r="Q44" s="363" t="s">
        <v>206</v>
      </c>
      <c r="R44" s="362"/>
      <c r="S44" s="368"/>
      <c r="T44" s="39" t="s">
        <v>164</v>
      </c>
      <c r="U44" s="40" t="s">
        <v>293</v>
      </c>
      <c r="V44" s="40" t="s">
        <v>294</v>
      </c>
      <c r="W44" s="366" t="s">
        <v>38</v>
      </c>
      <c r="X44" s="366" t="s">
        <v>295</v>
      </c>
      <c r="Y44" s="76" t="s">
        <v>296</v>
      </c>
      <c r="Z44" s="87" t="s">
        <v>297</v>
      </c>
      <c r="AA44" s="76" t="s">
        <v>298</v>
      </c>
      <c r="AB44" s="76" t="s">
        <v>299</v>
      </c>
      <c r="AC44" s="76" t="s">
        <v>300</v>
      </c>
      <c r="AD44" s="76" t="s">
        <v>301</v>
      </c>
      <c r="AE44" s="76">
        <v>0</v>
      </c>
      <c r="AF44" s="76">
        <v>25</v>
      </c>
      <c r="AG44" s="76">
        <v>0</v>
      </c>
      <c r="AH44" s="76" t="s">
        <v>302</v>
      </c>
      <c r="AI44" s="76" t="s">
        <v>303</v>
      </c>
      <c r="AJ44" s="76"/>
      <c r="AK44" s="85">
        <v>100</v>
      </c>
      <c r="AL44" s="85">
        <v>50</v>
      </c>
      <c r="AM44" s="85">
        <v>100</v>
      </c>
      <c r="AN44" s="86" t="str">
        <f t="shared" si="0"/>
        <v>BUENO</v>
      </c>
      <c r="AO44" s="76" t="s">
        <v>304</v>
      </c>
      <c r="AP44" s="1">
        <f>SUM(AK44:AM44)/3</f>
        <v>83.333333333333329</v>
      </c>
    </row>
    <row r="45" spans="1:42" ht="171.6">
      <c r="A45" s="361"/>
      <c r="B45" s="361"/>
      <c r="C45" s="361"/>
      <c r="D45" s="361"/>
      <c r="E45" s="363" t="s">
        <v>305</v>
      </c>
      <c r="F45" s="363">
        <v>0</v>
      </c>
      <c r="G45" s="364"/>
      <c r="H45" s="365"/>
      <c r="I45" s="365"/>
      <c r="J45" s="363" t="s">
        <v>100</v>
      </c>
      <c r="K45" s="363"/>
      <c r="L45" s="362"/>
      <c r="M45" s="107"/>
      <c r="N45" s="40" t="s">
        <v>306</v>
      </c>
      <c r="O45" s="40" t="s">
        <v>162</v>
      </c>
      <c r="P45" s="40" t="s">
        <v>292</v>
      </c>
      <c r="Q45" s="363"/>
      <c r="R45" s="362"/>
      <c r="S45" s="368"/>
      <c r="T45" s="39" t="s">
        <v>164</v>
      </c>
      <c r="U45" s="40" t="s">
        <v>307</v>
      </c>
      <c r="V45" s="40" t="s">
        <v>308</v>
      </c>
      <c r="W45" s="367"/>
      <c r="X45" s="368"/>
      <c r="Y45" s="76" t="s">
        <v>309</v>
      </c>
      <c r="Z45" s="87" t="s">
        <v>310</v>
      </c>
      <c r="AA45" s="90" t="s">
        <v>311</v>
      </c>
      <c r="AB45" s="76" t="s">
        <v>312</v>
      </c>
      <c r="AC45" s="76" t="s">
        <v>313</v>
      </c>
      <c r="AD45" s="76" t="s">
        <v>314</v>
      </c>
      <c r="AE45" s="91">
        <v>51513</v>
      </c>
      <c r="AF45" s="91">
        <v>1182420</v>
      </c>
      <c r="AG45" s="92">
        <f>AE45/AF45</f>
        <v>4.3565738062617342E-2</v>
      </c>
      <c r="AH45" s="76" t="s">
        <v>315</v>
      </c>
      <c r="AI45" s="76" t="s">
        <v>316</v>
      </c>
      <c r="AJ45" s="76"/>
      <c r="AK45" s="85">
        <v>100</v>
      </c>
      <c r="AL45" s="85">
        <v>50</v>
      </c>
      <c r="AM45" s="85">
        <v>100</v>
      </c>
      <c r="AN45" s="86" t="str">
        <f t="shared" si="0"/>
        <v>BUENO</v>
      </c>
      <c r="AO45" s="76" t="s">
        <v>317</v>
      </c>
      <c r="AP45" s="1">
        <f>SUM(AK45:AM45)/3</f>
        <v>83.333333333333329</v>
      </c>
    </row>
    <row r="46" spans="1:42" ht="105.6">
      <c r="A46" s="361"/>
      <c r="B46" s="361"/>
      <c r="C46" s="361"/>
      <c r="D46" s="361"/>
      <c r="E46" s="363"/>
      <c r="F46" s="363"/>
      <c r="G46" s="364"/>
      <c r="H46" s="365"/>
      <c r="I46" s="365"/>
      <c r="J46" s="363"/>
      <c r="K46" s="363"/>
      <c r="L46" s="362"/>
      <c r="M46" s="107"/>
      <c r="N46" s="40" t="s">
        <v>318</v>
      </c>
      <c r="O46" s="40" t="s">
        <v>162</v>
      </c>
      <c r="P46" s="40" t="s">
        <v>319</v>
      </c>
      <c r="Q46" s="363"/>
      <c r="R46" s="362"/>
      <c r="S46" s="368"/>
      <c r="T46" s="39" t="s">
        <v>164</v>
      </c>
      <c r="U46" s="40" t="s">
        <v>320</v>
      </c>
      <c r="V46" s="40" t="s">
        <v>321</v>
      </c>
      <c r="W46" s="366" t="s">
        <v>38</v>
      </c>
      <c r="X46" s="368"/>
      <c r="Y46" s="76" t="s">
        <v>322</v>
      </c>
      <c r="Z46" s="87" t="s">
        <v>323</v>
      </c>
      <c r="AA46" s="76" t="s">
        <v>324</v>
      </c>
      <c r="AB46" s="76" t="s">
        <v>325</v>
      </c>
      <c r="AC46" s="76" t="s">
        <v>326</v>
      </c>
      <c r="AD46" s="76" t="s">
        <v>327</v>
      </c>
      <c r="AE46" s="76">
        <v>12</v>
      </c>
      <c r="AF46" s="76">
        <v>359157</v>
      </c>
      <c r="AG46" s="93">
        <f>AE46/AF46</f>
        <v>3.3411572097996142E-5</v>
      </c>
      <c r="AH46" s="76" t="s">
        <v>328</v>
      </c>
      <c r="AI46" s="76" t="s">
        <v>329</v>
      </c>
      <c r="AJ46" s="76"/>
      <c r="AK46" s="85">
        <v>100</v>
      </c>
      <c r="AL46" s="85">
        <v>50</v>
      </c>
      <c r="AM46" s="85">
        <v>0</v>
      </c>
      <c r="AN46" s="86" t="str">
        <f t="shared" si="0"/>
        <v>MALO</v>
      </c>
      <c r="AO46" s="76" t="s">
        <v>330</v>
      </c>
      <c r="AP46" s="1">
        <f>SUM(AK46:AM46)/3</f>
        <v>50</v>
      </c>
    </row>
    <row r="47" spans="1:42" ht="198">
      <c r="A47" s="361"/>
      <c r="B47" s="361"/>
      <c r="C47" s="361"/>
      <c r="D47" s="361"/>
      <c r="E47" s="363"/>
      <c r="F47" s="363"/>
      <c r="G47" s="364"/>
      <c r="H47" s="365"/>
      <c r="I47" s="365"/>
      <c r="J47" s="363" t="s">
        <v>100</v>
      </c>
      <c r="K47" s="363"/>
      <c r="L47" s="362"/>
      <c r="M47" s="107"/>
      <c r="N47" s="40" t="s">
        <v>331</v>
      </c>
      <c r="O47" s="40" t="s">
        <v>162</v>
      </c>
      <c r="P47" s="40" t="s">
        <v>292</v>
      </c>
      <c r="Q47" s="363"/>
      <c r="R47" s="362"/>
      <c r="S47" s="368"/>
      <c r="T47" s="39" t="s">
        <v>164</v>
      </c>
      <c r="U47" s="40" t="s">
        <v>332</v>
      </c>
      <c r="V47" s="40" t="s">
        <v>333</v>
      </c>
      <c r="W47" s="367"/>
      <c r="X47" s="368"/>
      <c r="Y47" s="94" t="s">
        <v>334</v>
      </c>
      <c r="Z47" s="87" t="s">
        <v>335</v>
      </c>
      <c r="AA47" s="65" t="s">
        <v>258</v>
      </c>
      <c r="AB47" s="76" t="s">
        <v>259</v>
      </c>
      <c r="AC47" s="76" t="s">
        <v>260</v>
      </c>
      <c r="AD47" s="76" t="s">
        <v>199</v>
      </c>
      <c r="AE47" s="76">
        <v>1</v>
      </c>
      <c r="AF47" s="76">
        <v>1</v>
      </c>
      <c r="AG47" s="76">
        <v>100</v>
      </c>
      <c r="AH47" s="76"/>
      <c r="AI47" s="76"/>
      <c r="AJ47" s="76"/>
      <c r="AK47" s="85">
        <v>100</v>
      </c>
      <c r="AL47" s="85">
        <v>50</v>
      </c>
      <c r="AM47" s="85">
        <v>0</v>
      </c>
      <c r="AN47" s="86" t="str">
        <f t="shared" si="0"/>
        <v>MALO</v>
      </c>
      <c r="AO47" s="76" t="s">
        <v>336</v>
      </c>
      <c r="AP47" s="1">
        <f>SUM(AK47:AM47)/3</f>
        <v>50</v>
      </c>
    </row>
    <row r="48" spans="1:42" ht="17.399999999999999">
      <c r="A48" s="361"/>
      <c r="B48" s="361"/>
      <c r="C48" s="361"/>
      <c r="D48" s="361"/>
      <c r="E48" s="363"/>
      <c r="F48" s="363"/>
      <c r="G48" s="364"/>
      <c r="H48" s="365"/>
      <c r="I48" s="365"/>
      <c r="J48" s="363"/>
      <c r="K48" s="363"/>
      <c r="L48" s="362"/>
      <c r="M48" s="107"/>
      <c r="N48" s="40"/>
      <c r="O48" s="40"/>
      <c r="P48" s="40"/>
      <c r="Q48" s="363"/>
      <c r="R48" s="362"/>
      <c r="S48" s="368"/>
      <c r="T48" s="39" t="s">
        <v>38</v>
      </c>
      <c r="U48" s="40" t="s">
        <v>38</v>
      </c>
      <c r="V48" s="40" t="s">
        <v>38</v>
      </c>
      <c r="W48" s="366" t="s">
        <v>38</v>
      </c>
      <c r="X48" s="368"/>
      <c r="Y48" s="65"/>
      <c r="Z48" s="66"/>
      <c r="AA48" s="65"/>
      <c r="AB48" s="76"/>
      <c r="AC48" s="76"/>
      <c r="AD48" s="76"/>
      <c r="AE48" s="76"/>
      <c r="AF48" s="76"/>
      <c r="AG48" s="76"/>
      <c r="AH48" s="76"/>
      <c r="AI48" s="76"/>
      <c r="AJ48" s="76"/>
      <c r="AK48" s="85"/>
      <c r="AL48" s="85"/>
      <c r="AM48" s="85"/>
      <c r="AN48" s="86" t="str">
        <f t="shared" si="0"/>
        <v xml:space="preserve">  </v>
      </c>
      <c r="AO48" s="76"/>
      <c r="AP48" s="1">
        <v>0</v>
      </c>
    </row>
    <row r="49" spans="1:42" ht="17.399999999999999">
      <c r="A49" s="361"/>
      <c r="B49" s="361"/>
      <c r="C49" s="361"/>
      <c r="D49" s="361"/>
      <c r="E49" s="363" t="s">
        <v>337</v>
      </c>
      <c r="F49" s="363">
        <v>0</v>
      </c>
      <c r="G49" s="364"/>
      <c r="H49" s="365"/>
      <c r="I49" s="365"/>
      <c r="J49" s="363" t="s">
        <v>100</v>
      </c>
      <c r="K49" s="363"/>
      <c r="L49" s="362"/>
      <c r="M49" s="107"/>
      <c r="N49" s="40" t="s">
        <v>100</v>
      </c>
      <c r="O49" s="40" t="s">
        <v>100</v>
      </c>
      <c r="P49" s="40" t="s">
        <v>100</v>
      </c>
      <c r="Q49" s="363"/>
      <c r="R49" s="362"/>
      <c r="S49" s="368"/>
      <c r="T49" s="39" t="s">
        <v>38</v>
      </c>
      <c r="U49" s="40" t="s">
        <v>38</v>
      </c>
      <c r="V49" s="40" t="s">
        <v>38</v>
      </c>
      <c r="W49" s="367"/>
      <c r="X49" s="368"/>
      <c r="Y49" s="65"/>
      <c r="Z49" s="66"/>
      <c r="AA49" s="65"/>
      <c r="AB49" s="76"/>
      <c r="AC49" s="76"/>
      <c r="AD49" s="76"/>
      <c r="AE49" s="76"/>
      <c r="AF49" s="76"/>
      <c r="AG49" s="76"/>
      <c r="AH49" s="76"/>
      <c r="AI49" s="76"/>
      <c r="AJ49" s="76"/>
      <c r="AK49" s="85"/>
      <c r="AL49" s="85"/>
      <c r="AM49" s="85"/>
      <c r="AN49" s="86" t="str">
        <f t="shared" si="0"/>
        <v xml:space="preserve">  </v>
      </c>
      <c r="AO49" s="76"/>
      <c r="AP49" s="1">
        <v>0</v>
      </c>
    </row>
    <row r="50" spans="1:42" ht="17.399999999999999">
      <c r="A50" s="361"/>
      <c r="B50" s="361"/>
      <c r="C50" s="361"/>
      <c r="D50" s="361"/>
      <c r="E50" s="363"/>
      <c r="F50" s="363"/>
      <c r="G50" s="364"/>
      <c r="H50" s="365"/>
      <c r="I50" s="365"/>
      <c r="J50" s="363"/>
      <c r="K50" s="363"/>
      <c r="L50" s="362"/>
      <c r="M50" s="107"/>
      <c r="N50" s="40" t="s">
        <v>100</v>
      </c>
      <c r="O50" s="40" t="s">
        <v>100</v>
      </c>
      <c r="P50" s="40" t="s">
        <v>100</v>
      </c>
      <c r="Q50" s="363"/>
      <c r="R50" s="362"/>
      <c r="S50" s="368"/>
      <c r="T50" s="39" t="s">
        <v>38</v>
      </c>
      <c r="U50" s="40" t="s">
        <v>38</v>
      </c>
      <c r="V50" s="40" t="s">
        <v>38</v>
      </c>
      <c r="W50" s="366" t="s">
        <v>38</v>
      </c>
      <c r="X50" s="368"/>
      <c r="Y50" s="65"/>
      <c r="Z50" s="66"/>
      <c r="AA50" s="65"/>
      <c r="AB50" s="76"/>
      <c r="AC50" s="76"/>
      <c r="AD50" s="76"/>
      <c r="AE50" s="76"/>
      <c r="AF50" s="76"/>
      <c r="AG50" s="76"/>
      <c r="AH50" s="76"/>
      <c r="AI50" s="76"/>
      <c r="AJ50" s="76"/>
      <c r="AK50" s="85"/>
      <c r="AL50" s="85"/>
      <c r="AM50" s="85"/>
      <c r="AN50" s="86" t="str">
        <f t="shared" si="0"/>
        <v xml:space="preserve">  </v>
      </c>
      <c r="AO50" s="76"/>
      <c r="AP50" s="1">
        <v>0</v>
      </c>
    </row>
    <row r="51" spans="1:42" ht="17.399999999999999">
      <c r="A51" s="361"/>
      <c r="B51" s="361"/>
      <c r="C51" s="361"/>
      <c r="D51" s="361"/>
      <c r="E51" s="363"/>
      <c r="F51" s="363"/>
      <c r="G51" s="364"/>
      <c r="H51" s="365"/>
      <c r="I51" s="365"/>
      <c r="J51" s="106" t="s">
        <v>100</v>
      </c>
      <c r="K51" s="363"/>
      <c r="L51" s="362"/>
      <c r="M51" s="107"/>
      <c r="N51" s="40" t="s">
        <v>100</v>
      </c>
      <c r="O51" s="40" t="s">
        <v>100</v>
      </c>
      <c r="P51" s="40" t="s">
        <v>100</v>
      </c>
      <c r="Q51" s="363"/>
      <c r="R51" s="362"/>
      <c r="S51" s="368"/>
      <c r="T51" s="39" t="s">
        <v>38</v>
      </c>
      <c r="U51" s="40" t="s">
        <v>38</v>
      </c>
      <c r="V51" s="40" t="s">
        <v>38</v>
      </c>
      <c r="W51" s="367"/>
      <c r="X51" s="368"/>
      <c r="Y51" s="65"/>
      <c r="Z51" s="66"/>
      <c r="AA51" s="65"/>
      <c r="AB51" s="76"/>
      <c r="AC51" s="76"/>
      <c r="AD51" s="76"/>
      <c r="AE51" s="76"/>
      <c r="AF51" s="76"/>
      <c r="AG51" s="76"/>
      <c r="AH51" s="76"/>
      <c r="AI51" s="76"/>
      <c r="AJ51" s="76"/>
      <c r="AK51" s="85"/>
      <c r="AL51" s="85"/>
      <c r="AM51" s="85"/>
      <c r="AN51" s="86" t="str">
        <f t="shared" si="0"/>
        <v xml:space="preserve">  </v>
      </c>
      <c r="AO51" s="76"/>
      <c r="AP51" s="1">
        <v>0</v>
      </c>
    </row>
    <row r="52" spans="1:42" ht="17.399999999999999">
      <c r="A52" s="361"/>
      <c r="B52" s="361"/>
      <c r="C52" s="361"/>
      <c r="D52" s="361"/>
      <c r="E52" s="363"/>
      <c r="F52" s="363"/>
      <c r="G52" s="364"/>
      <c r="H52" s="365"/>
      <c r="I52" s="365"/>
      <c r="J52" s="106" t="s">
        <v>100</v>
      </c>
      <c r="K52" s="363"/>
      <c r="L52" s="362"/>
      <c r="M52" s="107"/>
      <c r="N52" s="40" t="s">
        <v>100</v>
      </c>
      <c r="O52" s="40" t="s">
        <v>100</v>
      </c>
      <c r="P52" s="40" t="s">
        <v>100</v>
      </c>
      <c r="Q52" s="363"/>
      <c r="R52" s="362"/>
      <c r="S52" s="368"/>
      <c r="T52" s="39" t="s">
        <v>38</v>
      </c>
      <c r="U52" s="40" t="s">
        <v>38</v>
      </c>
      <c r="V52" s="40" t="s">
        <v>38</v>
      </c>
      <c r="W52" s="366" t="s">
        <v>38</v>
      </c>
      <c r="X52" s="368"/>
      <c r="Y52" s="65"/>
      <c r="Z52" s="66"/>
      <c r="AA52" s="65"/>
      <c r="AB52" s="76"/>
      <c r="AC52" s="76"/>
      <c r="AD52" s="76"/>
      <c r="AE52" s="76"/>
      <c r="AF52" s="76"/>
      <c r="AG52" s="76"/>
      <c r="AH52" s="76"/>
      <c r="AI52" s="76"/>
      <c r="AJ52" s="76"/>
      <c r="AK52" s="85"/>
      <c r="AL52" s="85"/>
      <c r="AM52" s="85"/>
      <c r="AN52" s="86" t="str">
        <f t="shared" si="0"/>
        <v xml:space="preserve">  </v>
      </c>
      <c r="AO52" s="76"/>
      <c r="AP52" s="1">
        <v>0</v>
      </c>
    </row>
    <row r="53" spans="1:42" ht="17.399999999999999">
      <c r="A53" s="361"/>
      <c r="B53" s="361"/>
      <c r="C53" s="361"/>
      <c r="D53" s="361"/>
      <c r="E53" s="363"/>
      <c r="F53" s="363"/>
      <c r="G53" s="364"/>
      <c r="H53" s="365"/>
      <c r="I53" s="365"/>
      <c r="J53" s="106" t="s">
        <v>100</v>
      </c>
      <c r="K53" s="363"/>
      <c r="L53" s="362"/>
      <c r="M53" s="107"/>
      <c r="N53" s="40" t="s">
        <v>100</v>
      </c>
      <c r="O53" s="40" t="s">
        <v>100</v>
      </c>
      <c r="P53" s="40" t="s">
        <v>100</v>
      </c>
      <c r="Q53" s="363"/>
      <c r="R53" s="362"/>
      <c r="S53" s="367"/>
      <c r="T53" s="39" t="s">
        <v>38</v>
      </c>
      <c r="U53" s="40" t="s">
        <v>38</v>
      </c>
      <c r="V53" s="40" t="s">
        <v>38</v>
      </c>
      <c r="W53" s="367"/>
      <c r="X53" s="367"/>
      <c r="Y53" s="65"/>
      <c r="Z53" s="66"/>
      <c r="AA53" s="65"/>
      <c r="AB53" s="76"/>
      <c r="AC53" s="76"/>
      <c r="AD53" s="76"/>
      <c r="AE53" s="76"/>
      <c r="AF53" s="76"/>
      <c r="AG53" s="76"/>
      <c r="AH53" s="76"/>
      <c r="AI53" s="76"/>
      <c r="AJ53" s="76"/>
      <c r="AK53" s="85"/>
      <c r="AL53" s="85"/>
      <c r="AM53" s="85"/>
      <c r="AN53" s="86" t="str">
        <f t="shared" si="0"/>
        <v xml:space="preserve">  </v>
      </c>
      <c r="AO53" s="76"/>
      <c r="AP53" s="1">
        <v>0</v>
      </c>
    </row>
    <row r="54" spans="1:42">
      <c r="A54" s="361" t="s">
        <v>150</v>
      </c>
      <c r="B54" s="361" t="s">
        <v>151</v>
      </c>
      <c r="C54" s="361" t="s">
        <v>338</v>
      </c>
      <c r="D54" s="361" t="s">
        <v>339</v>
      </c>
      <c r="E54" s="34"/>
      <c r="F54" s="34"/>
      <c r="G54" s="34"/>
      <c r="H54" s="35"/>
      <c r="I54" s="35"/>
      <c r="J54" s="89"/>
      <c r="K54" s="36" t="s">
        <v>3</v>
      </c>
      <c r="L54" s="362" t="s">
        <v>154</v>
      </c>
      <c r="M54" s="107"/>
      <c r="N54" s="369" t="s">
        <v>18</v>
      </c>
      <c r="O54" s="369"/>
      <c r="P54" s="369"/>
      <c r="Q54" s="36" t="s">
        <v>3</v>
      </c>
      <c r="R54" s="362" t="s">
        <v>154</v>
      </c>
      <c r="S54" s="366" t="s">
        <v>37</v>
      </c>
      <c r="T54" s="424" t="s">
        <v>18</v>
      </c>
      <c r="U54" s="424"/>
      <c r="V54" s="424"/>
      <c r="W54" s="108"/>
      <c r="X54" s="38" t="s">
        <v>155</v>
      </c>
      <c r="Y54" s="67"/>
      <c r="Z54" s="68"/>
      <c r="AA54" s="67"/>
      <c r="AB54" s="69"/>
      <c r="AC54" s="69"/>
      <c r="AD54" s="69"/>
      <c r="AE54" s="69"/>
      <c r="AF54" s="69"/>
      <c r="AG54" s="69"/>
      <c r="AH54" s="69"/>
      <c r="AI54" s="69"/>
      <c r="AJ54" s="69"/>
      <c r="AK54" s="70"/>
      <c r="AL54" s="70"/>
      <c r="AM54" s="70"/>
      <c r="AN54" s="84"/>
      <c r="AO54" s="69"/>
      <c r="AP54" s="1">
        <v>0</v>
      </c>
    </row>
    <row r="55" spans="1:42" ht="79.2">
      <c r="A55" s="361"/>
      <c r="B55" s="361"/>
      <c r="C55" s="361"/>
      <c r="D55" s="361"/>
      <c r="E55" s="363" t="s">
        <v>340</v>
      </c>
      <c r="F55" s="363" t="s">
        <v>341</v>
      </c>
      <c r="G55" s="364" t="s">
        <v>342</v>
      </c>
      <c r="H55" s="365" t="s">
        <v>343</v>
      </c>
      <c r="I55" s="365" t="s">
        <v>40</v>
      </c>
      <c r="J55" s="363" t="s">
        <v>344</v>
      </c>
      <c r="K55" s="363" t="s">
        <v>160</v>
      </c>
      <c r="L55" s="362"/>
      <c r="M55" s="107"/>
      <c r="N55" s="40" t="s">
        <v>345</v>
      </c>
      <c r="O55" s="40" t="s">
        <v>162</v>
      </c>
      <c r="P55" s="40" t="s">
        <v>346</v>
      </c>
      <c r="Q55" s="363" t="s">
        <v>8</v>
      </c>
      <c r="R55" s="362"/>
      <c r="S55" s="368"/>
      <c r="T55" s="39" t="s">
        <v>164</v>
      </c>
      <c r="U55" s="40" t="s">
        <v>347</v>
      </c>
      <c r="V55" s="40" t="s">
        <v>348</v>
      </c>
      <c r="W55" s="366" t="s">
        <v>349</v>
      </c>
      <c r="X55" s="366" t="s">
        <v>167</v>
      </c>
      <c r="Y55" s="65" t="s">
        <v>350</v>
      </c>
      <c r="Z55" s="87" t="s">
        <v>351</v>
      </c>
      <c r="AA55" s="65" t="s">
        <v>352</v>
      </c>
      <c r="AB55" s="76" t="s">
        <v>171</v>
      </c>
      <c r="AC55" s="76" t="s">
        <v>172</v>
      </c>
      <c r="AD55" s="76" t="s">
        <v>353</v>
      </c>
      <c r="AE55" s="76">
        <v>1</v>
      </c>
      <c r="AF55" s="76">
        <v>1</v>
      </c>
      <c r="AG55" s="76">
        <v>100</v>
      </c>
      <c r="AH55" s="76"/>
      <c r="AI55" s="76"/>
      <c r="AJ55" s="76"/>
      <c r="AK55" s="85">
        <v>100</v>
      </c>
      <c r="AL55" s="85">
        <v>50</v>
      </c>
      <c r="AM55" s="85">
        <v>0</v>
      </c>
      <c r="AN55" s="86" t="str">
        <f t="shared" si="0"/>
        <v>MALO</v>
      </c>
      <c r="AO55" s="76" t="s">
        <v>354</v>
      </c>
      <c r="AP55" s="1">
        <f>SUM(AK55:AM55)/3</f>
        <v>50</v>
      </c>
    </row>
    <row r="56" spans="1:42" ht="92.4">
      <c r="A56" s="361"/>
      <c r="B56" s="361"/>
      <c r="C56" s="361"/>
      <c r="D56" s="361"/>
      <c r="E56" s="363"/>
      <c r="F56" s="363" t="s">
        <v>175</v>
      </c>
      <c r="G56" s="364"/>
      <c r="H56" s="365"/>
      <c r="I56" s="365"/>
      <c r="J56" s="363"/>
      <c r="K56" s="363"/>
      <c r="L56" s="362"/>
      <c r="M56" s="107"/>
      <c r="N56" s="40" t="s">
        <v>355</v>
      </c>
      <c r="O56" s="40" t="s">
        <v>162</v>
      </c>
      <c r="P56" s="40" t="s">
        <v>254</v>
      </c>
      <c r="Q56" s="363"/>
      <c r="R56" s="362"/>
      <c r="S56" s="368"/>
      <c r="T56" s="39" t="s">
        <v>164</v>
      </c>
      <c r="U56" s="40" t="s">
        <v>356</v>
      </c>
      <c r="V56" s="40" t="s">
        <v>357</v>
      </c>
      <c r="W56" s="367"/>
      <c r="X56" s="368"/>
      <c r="Y56" s="76" t="s">
        <v>358</v>
      </c>
      <c r="Z56" s="87" t="s">
        <v>359</v>
      </c>
      <c r="AA56" s="76" t="s">
        <v>360</v>
      </c>
      <c r="AB56" s="76" t="s">
        <v>172</v>
      </c>
      <c r="AC56" s="76" t="s">
        <v>172</v>
      </c>
      <c r="AD56" s="76" t="s">
        <v>361</v>
      </c>
      <c r="AE56" s="76">
        <v>59</v>
      </c>
      <c r="AF56" s="76">
        <v>8243</v>
      </c>
      <c r="AG56" s="95">
        <f>AE56/AF56</f>
        <v>7.1575882567026568E-3</v>
      </c>
      <c r="AH56" s="76" t="s">
        <v>362</v>
      </c>
      <c r="AI56" s="76" t="s">
        <v>363</v>
      </c>
      <c r="AJ56" s="76"/>
      <c r="AK56" s="85">
        <v>100</v>
      </c>
      <c r="AL56" s="85">
        <v>50</v>
      </c>
      <c r="AM56" s="85">
        <v>0</v>
      </c>
      <c r="AN56" s="86" t="str">
        <f t="shared" si="0"/>
        <v>MALO</v>
      </c>
      <c r="AO56" s="76" t="s">
        <v>364</v>
      </c>
      <c r="AP56" s="1">
        <f>SUM(AK56:AM56)/3</f>
        <v>50</v>
      </c>
    </row>
    <row r="57" spans="1:42" ht="118.8">
      <c r="A57" s="361"/>
      <c r="B57" s="361"/>
      <c r="C57" s="361"/>
      <c r="D57" s="361"/>
      <c r="E57" s="363"/>
      <c r="F57" s="363" t="s">
        <v>188</v>
      </c>
      <c r="G57" s="364"/>
      <c r="H57" s="365"/>
      <c r="I57" s="365"/>
      <c r="J57" s="363" t="s">
        <v>365</v>
      </c>
      <c r="K57" s="363"/>
      <c r="L57" s="362"/>
      <c r="M57" s="107"/>
      <c r="N57" s="40" t="s">
        <v>366</v>
      </c>
      <c r="O57" s="40" t="s">
        <v>162</v>
      </c>
      <c r="P57" s="40" t="s">
        <v>191</v>
      </c>
      <c r="Q57" s="363"/>
      <c r="R57" s="362"/>
      <c r="S57" s="368"/>
      <c r="T57" s="39" t="s">
        <v>164</v>
      </c>
      <c r="U57" s="40" t="s">
        <v>367</v>
      </c>
      <c r="V57" s="40" t="s">
        <v>368</v>
      </c>
      <c r="W57" s="366" t="s">
        <v>38</v>
      </c>
      <c r="X57" s="368"/>
      <c r="Y57" s="76" t="s">
        <v>369</v>
      </c>
      <c r="Z57" s="87" t="s">
        <v>370</v>
      </c>
      <c r="AA57" s="76" t="s">
        <v>371</v>
      </c>
      <c r="AB57" s="76" t="s">
        <v>372</v>
      </c>
      <c r="AC57" s="76" t="s">
        <v>172</v>
      </c>
      <c r="AD57" s="76" t="s">
        <v>373</v>
      </c>
      <c r="AE57" s="76">
        <v>1</v>
      </c>
      <c r="AF57" s="76">
        <v>1</v>
      </c>
      <c r="AG57" s="95">
        <f>AE57/AF57</f>
        <v>1</v>
      </c>
      <c r="AH57" s="76" t="s">
        <v>374</v>
      </c>
      <c r="AI57" s="76" t="s">
        <v>372</v>
      </c>
      <c r="AJ57" s="76"/>
      <c r="AK57" s="85">
        <v>100</v>
      </c>
      <c r="AL57" s="85">
        <v>50</v>
      </c>
      <c r="AM57" s="85">
        <v>0</v>
      </c>
      <c r="AN57" s="86" t="str">
        <f t="shared" si="0"/>
        <v>MALO</v>
      </c>
      <c r="AO57" s="76" t="s">
        <v>375</v>
      </c>
      <c r="AP57" s="1">
        <f>SUM(AK57:AM57)/3</f>
        <v>50</v>
      </c>
    </row>
    <row r="58" spans="1:42" ht="26.4">
      <c r="A58" s="361"/>
      <c r="B58" s="361"/>
      <c r="C58" s="361"/>
      <c r="D58" s="361"/>
      <c r="E58" s="363"/>
      <c r="F58" s="363">
        <v>0</v>
      </c>
      <c r="G58" s="364"/>
      <c r="H58" s="365"/>
      <c r="I58" s="365"/>
      <c r="J58" s="363"/>
      <c r="K58" s="363"/>
      <c r="L58" s="362"/>
      <c r="M58" s="107"/>
      <c r="N58" s="40" t="s">
        <v>376</v>
      </c>
      <c r="O58" s="40" t="s">
        <v>162</v>
      </c>
      <c r="P58" s="40" t="s">
        <v>254</v>
      </c>
      <c r="Q58" s="363"/>
      <c r="R58" s="362"/>
      <c r="S58" s="368"/>
      <c r="T58" s="39" t="s">
        <v>164</v>
      </c>
      <c r="U58" s="40" t="s">
        <v>376</v>
      </c>
      <c r="V58" s="40" t="s">
        <v>254</v>
      </c>
      <c r="W58" s="367"/>
      <c r="X58" s="368"/>
      <c r="Y58" s="65"/>
      <c r="Z58" s="87" t="s">
        <v>377</v>
      </c>
      <c r="AA58" s="65"/>
      <c r="AB58" s="76"/>
      <c r="AC58" s="76"/>
      <c r="AD58" s="76"/>
      <c r="AE58" s="76"/>
      <c r="AF58" s="76"/>
      <c r="AG58" s="76"/>
      <c r="AH58" s="76"/>
      <c r="AI58" s="76"/>
      <c r="AJ58" s="76"/>
      <c r="AK58" s="85">
        <v>0</v>
      </c>
      <c r="AL58" s="85">
        <v>0</v>
      </c>
      <c r="AM58" s="85">
        <v>0</v>
      </c>
      <c r="AN58" s="86" t="s">
        <v>378</v>
      </c>
      <c r="AO58" s="76" t="s">
        <v>379</v>
      </c>
      <c r="AP58" s="1">
        <f>SUM(AK58:AM58)/3</f>
        <v>0</v>
      </c>
    </row>
    <row r="59" spans="1:42" ht="17.399999999999999">
      <c r="A59" s="361"/>
      <c r="B59" s="361"/>
      <c r="C59" s="361"/>
      <c r="D59" s="361"/>
      <c r="E59" s="363" t="s">
        <v>380</v>
      </c>
      <c r="F59" s="363">
        <v>0</v>
      </c>
      <c r="G59" s="364"/>
      <c r="H59" s="365"/>
      <c r="I59" s="365"/>
      <c r="J59" s="363" t="s">
        <v>205</v>
      </c>
      <c r="K59" s="363"/>
      <c r="L59" s="362"/>
      <c r="M59" s="107"/>
      <c r="N59" s="40" t="s">
        <v>100</v>
      </c>
      <c r="O59" s="40" t="s">
        <v>100</v>
      </c>
      <c r="P59" s="40" t="s">
        <v>100</v>
      </c>
      <c r="Q59" s="363"/>
      <c r="R59" s="362"/>
      <c r="S59" s="368"/>
      <c r="T59" s="39" t="s">
        <v>38</v>
      </c>
      <c r="U59" s="40" t="s">
        <v>38</v>
      </c>
      <c r="V59" s="40" t="s">
        <v>38</v>
      </c>
      <c r="W59" s="366" t="s">
        <v>38</v>
      </c>
      <c r="X59" s="368"/>
      <c r="Y59" s="65"/>
      <c r="Z59" s="66"/>
      <c r="AA59" s="65"/>
      <c r="AB59" s="76"/>
      <c r="AC59" s="76"/>
      <c r="AD59" s="76"/>
      <c r="AE59" s="76"/>
      <c r="AF59" s="76"/>
      <c r="AG59" s="76"/>
      <c r="AH59" s="76"/>
      <c r="AI59" s="76"/>
      <c r="AJ59" s="76"/>
      <c r="AK59" s="85"/>
      <c r="AL59" s="85"/>
      <c r="AM59" s="85"/>
      <c r="AN59" s="86" t="str">
        <f t="shared" si="0"/>
        <v xml:space="preserve">  </v>
      </c>
      <c r="AO59" s="76"/>
      <c r="AP59" s="1">
        <v>0</v>
      </c>
    </row>
    <row r="60" spans="1:42" ht="17.399999999999999">
      <c r="A60" s="361"/>
      <c r="B60" s="361"/>
      <c r="C60" s="361"/>
      <c r="D60" s="361"/>
      <c r="E60" s="363"/>
      <c r="F60" s="363"/>
      <c r="G60" s="364"/>
      <c r="H60" s="365"/>
      <c r="I60" s="365"/>
      <c r="J60" s="363"/>
      <c r="K60" s="363"/>
      <c r="L60" s="362"/>
      <c r="M60" s="107"/>
      <c r="N60" s="40" t="s">
        <v>100</v>
      </c>
      <c r="O60" s="40" t="s">
        <v>100</v>
      </c>
      <c r="P60" s="40" t="s">
        <v>100</v>
      </c>
      <c r="Q60" s="363"/>
      <c r="R60" s="362"/>
      <c r="S60" s="368"/>
      <c r="T60" s="39" t="s">
        <v>38</v>
      </c>
      <c r="U60" s="40" t="s">
        <v>38</v>
      </c>
      <c r="V60" s="40" t="s">
        <v>38</v>
      </c>
      <c r="W60" s="367"/>
      <c r="X60" s="368"/>
      <c r="Y60" s="65"/>
      <c r="Z60" s="66"/>
      <c r="AA60" s="65"/>
      <c r="AB60" s="76"/>
      <c r="AC60" s="76"/>
      <c r="AD60" s="76"/>
      <c r="AE60" s="76"/>
      <c r="AF60" s="76"/>
      <c r="AG60" s="76"/>
      <c r="AH60" s="76"/>
      <c r="AI60" s="76"/>
      <c r="AJ60" s="76"/>
      <c r="AK60" s="85"/>
      <c r="AL60" s="85"/>
      <c r="AM60" s="85"/>
      <c r="AN60" s="86" t="str">
        <f t="shared" si="0"/>
        <v xml:space="preserve">  </v>
      </c>
      <c r="AO60" s="76"/>
      <c r="AP60" s="1">
        <v>0</v>
      </c>
    </row>
    <row r="61" spans="1:42" ht="17.399999999999999">
      <c r="A61" s="361"/>
      <c r="B61" s="361"/>
      <c r="C61" s="361"/>
      <c r="D61" s="361"/>
      <c r="E61" s="363"/>
      <c r="F61" s="363"/>
      <c r="G61" s="364"/>
      <c r="H61" s="365"/>
      <c r="I61" s="365"/>
      <c r="J61" s="363" t="s">
        <v>100</v>
      </c>
      <c r="K61" s="363"/>
      <c r="L61" s="362"/>
      <c r="M61" s="107"/>
      <c r="N61" s="40" t="s">
        <v>100</v>
      </c>
      <c r="O61" s="40" t="s">
        <v>100</v>
      </c>
      <c r="P61" s="40" t="s">
        <v>100</v>
      </c>
      <c r="Q61" s="363"/>
      <c r="R61" s="362"/>
      <c r="S61" s="368"/>
      <c r="T61" s="39" t="s">
        <v>38</v>
      </c>
      <c r="U61" s="40" t="s">
        <v>38</v>
      </c>
      <c r="V61" s="40" t="s">
        <v>38</v>
      </c>
      <c r="W61" s="366" t="s">
        <v>38</v>
      </c>
      <c r="X61" s="368"/>
      <c r="Y61" s="65"/>
      <c r="Z61" s="66"/>
      <c r="AA61" s="65"/>
      <c r="AB61" s="76"/>
      <c r="AC61" s="76"/>
      <c r="AD61" s="76"/>
      <c r="AE61" s="76"/>
      <c r="AF61" s="76"/>
      <c r="AG61" s="76"/>
      <c r="AH61" s="76"/>
      <c r="AI61" s="76"/>
      <c r="AJ61" s="76"/>
      <c r="AK61" s="85"/>
      <c r="AL61" s="85"/>
      <c r="AM61" s="85"/>
      <c r="AN61" s="86" t="str">
        <f t="shared" si="0"/>
        <v xml:space="preserve">  </v>
      </c>
      <c r="AO61" s="76"/>
      <c r="AP61" s="1">
        <v>0</v>
      </c>
    </row>
    <row r="62" spans="1:42" ht="17.399999999999999">
      <c r="A62" s="361"/>
      <c r="B62" s="361"/>
      <c r="C62" s="361"/>
      <c r="D62" s="361"/>
      <c r="E62" s="363"/>
      <c r="F62" s="363"/>
      <c r="G62" s="364"/>
      <c r="H62" s="365"/>
      <c r="I62" s="365"/>
      <c r="J62" s="363"/>
      <c r="K62" s="363"/>
      <c r="L62" s="362"/>
      <c r="M62" s="107"/>
      <c r="N62" s="40" t="s">
        <v>100</v>
      </c>
      <c r="O62" s="40" t="s">
        <v>100</v>
      </c>
      <c r="P62" s="40" t="s">
        <v>100</v>
      </c>
      <c r="Q62" s="363"/>
      <c r="R62" s="362"/>
      <c r="S62" s="368"/>
      <c r="T62" s="39" t="s">
        <v>38</v>
      </c>
      <c r="U62" s="40" t="s">
        <v>38</v>
      </c>
      <c r="V62" s="40" t="s">
        <v>38</v>
      </c>
      <c r="W62" s="367"/>
      <c r="X62" s="368"/>
      <c r="Y62" s="65"/>
      <c r="Z62" s="66"/>
      <c r="AA62" s="65"/>
      <c r="AB62" s="76"/>
      <c r="AC62" s="76"/>
      <c r="AD62" s="76"/>
      <c r="AE62" s="76"/>
      <c r="AF62" s="76"/>
      <c r="AG62" s="76"/>
      <c r="AH62" s="76"/>
      <c r="AI62" s="76"/>
      <c r="AJ62" s="76"/>
      <c r="AK62" s="85"/>
      <c r="AL62" s="85"/>
      <c r="AM62" s="85"/>
      <c r="AN62" s="86" t="str">
        <f t="shared" si="0"/>
        <v xml:space="preserve">  </v>
      </c>
      <c r="AO62" s="76"/>
      <c r="AP62" s="1">
        <v>0</v>
      </c>
    </row>
    <row r="63" spans="1:42" ht="17.399999999999999">
      <c r="A63" s="361"/>
      <c r="B63" s="361"/>
      <c r="C63" s="361"/>
      <c r="D63" s="361"/>
      <c r="E63" s="363" t="s">
        <v>381</v>
      </c>
      <c r="F63" s="363">
        <v>0</v>
      </c>
      <c r="G63" s="364"/>
      <c r="H63" s="365"/>
      <c r="I63" s="365"/>
      <c r="J63" s="363" t="s">
        <v>100</v>
      </c>
      <c r="K63" s="363"/>
      <c r="L63" s="362"/>
      <c r="M63" s="107"/>
      <c r="N63" s="40" t="s">
        <v>100</v>
      </c>
      <c r="O63" s="40" t="s">
        <v>100</v>
      </c>
      <c r="P63" s="40" t="s">
        <v>100</v>
      </c>
      <c r="Q63" s="363"/>
      <c r="R63" s="362"/>
      <c r="S63" s="368"/>
      <c r="T63" s="39" t="s">
        <v>38</v>
      </c>
      <c r="U63" s="40" t="s">
        <v>38</v>
      </c>
      <c r="V63" s="40" t="s">
        <v>38</v>
      </c>
      <c r="W63" s="366" t="s">
        <v>38</v>
      </c>
      <c r="X63" s="368"/>
      <c r="Y63" s="65"/>
      <c r="Z63" s="66"/>
      <c r="AA63" s="65"/>
      <c r="AB63" s="76"/>
      <c r="AC63" s="76"/>
      <c r="AD63" s="76"/>
      <c r="AE63" s="76"/>
      <c r="AF63" s="76"/>
      <c r="AG63" s="76"/>
      <c r="AH63" s="76"/>
      <c r="AI63" s="76"/>
      <c r="AJ63" s="76"/>
      <c r="AK63" s="85"/>
      <c r="AL63" s="85"/>
      <c r="AM63" s="85"/>
      <c r="AN63" s="86" t="str">
        <f t="shared" si="0"/>
        <v xml:space="preserve">  </v>
      </c>
      <c r="AO63" s="76"/>
      <c r="AP63" s="1">
        <v>0</v>
      </c>
    </row>
    <row r="64" spans="1:42" ht="17.399999999999999">
      <c r="A64" s="361"/>
      <c r="B64" s="361"/>
      <c r="C64" s="361"/>
      <c r="D64" s="361"/>
      <c r="E64" s="363"/>
      <c r="F64" s="363"/>
      <c r="G64" s="364"/>
      <c r="H64" s="365"/>
      <c r="I64" s="365"/>
      <c r="J64" s="363"/>
      <c r="K64" s="363"/>
      <c r="L64" s="362"/>
      <c r="M64" s="107"/>
      <c r="N64" s="40" t="s">
        <v>100</v>
      </c>
      <c r="O64" s="40" t="s">
        <v>100</v>
      </c>
      <c r="P64" s="40" t="s">
        <v>100</v>
      </c>
      <c r="Q64" s="363"/>
      <c r="R64" s="362"/>
      <c r="S64" s="368"/>
      <c r="T64" s="39" t="s">
        <v>38</v>
      </c>
      <c r="U64" s="40" t="s">
        <v>38</v>
      </c>
      <c r="V64" s="40" t="s">
        <v>38</v>
      </c>
      <c r="W64" s="367"/>
      <c r="X64" s="367"/>
      <c r="Y64" s="65"/>
      <c r="Z64" s="66"/>
      <c r="AA64" s="65"/>
      <c r="AB64" s="76"/>
      <c r="AC64" s="76"/>
      <c r="AD64" s="76"/>
      <c r="AE64" s="76"/>
      <c r="AF64" s="76"/>
      <c r="AG64" s="76"/>
      <c r="AH64" s="76"/>
      <c r="AI64" s="76"/>
      <c r="AJ64" s="76"/>
      <c r="AK64" s="85"/>
      <c r="AL64" s="85"/>
      <c r="AM64" s="85"/>
      <c r="AN64" s="86" t="str">
        <f t="shared" si="0"/>
        <v xml:space="preserve">  </v>
      </c>
      <c r="AO64" s="76"/>
      <c r="AP64" s="1">
        <v>0</v>
      </c>
    </row>
    <row r="65" spans="1:42">
      <c r="A65" s="361"/>
      <c r="B65" s="361"/>
      <c r="C65" s="361"/>
      <c r="D65" s="361"/>
      <c r="E65" s="363"/>
      <c r="F65" s="363"/>
      <c r="G65" s="364"/>
      <c r="H65" s="365"/>
      <c r="I65" s="365"/>
      <c r="J65" s="363" t="s">
        <v>100</v>
      </c>
      <c r="K65" s="36" t="s">
        <v>2</v>
      </c>
      <c r="L65" s="362"/>
      <c r="M65" s="107"/>
      <c r="N65" s="369" t="s">
        <v>19</v>
      </c>
      <c r="O65" s="369"/>
      <c r="P65" s="369"/>
      <c r="Q65" s="36" t="s">
        <v>2</v>
      </c>
      <c r="R65" s="362"/>
      <c r="S65" s="368"/>
      <c r="T65" s="415" t="s">
        <v>19</v>
      </c>
      <c r="U65" s="416"/>
      <c r="V65" s="417"/>
      <c r="W65" s="108"/>
      <c r="X65" s="42" t="s">
        <v>101</v>
      </c>
      <c r="Y65" s="67"/>
      <c r="Z65" s="68"/>
      <c r="AA65" s="67"/>
      <c r="AB65" s="69"/>
      <c r="AC65" s="69"/>
      <c r="AD65" s="69"/>
      <c r="AE65" s="69"/>
      <c r="AF65" s="69"/>
      <c r="AG65" s="69"/>
      <c r="AH65" s="69"/>
      <c r="AI65" s="69"/>
      <c r="AJ65" s="69"/>
      <c r="AK65" s="70"/>
      <c r="AL65" s="70"/>
      <c r="AM65" s="70"/>
      <c r="AN65" s="84"/>
      <c r="AO65" s="69"/>
      <c r="AP65" s="1">
        <v>0</v>
      </c>
    </row>
    <row r="66" spans="1:42" ht="132">
      <c r="A66" s="361"/>
      <c r="B66" s="361"/>
      <c r="C66" s="361"/>
      <c r="D66" s="361"/>
      <c r="E66" s="363"/>
      <c r="F66" s="363"/>
      <c r="G66" s="364"/>
      <c r="H66" s="365"/>
      <c r="I66" s="365"/>
      <c r="J66" s="363"/>
      <c r="K66" s="363" t="s">
        <v>206</v>
      </c>
      <c r="L66" s="362"/>
      <c r="M66" s="107"/>
      <c r="N66" s="40" t="s">
        <v>382</v>
      </c>
      <c r="O66" s="40" t="s">
        <v>162</v>
      </c>
      <c r="P66" s="40" t="s">
        <v>254</v>
      </c>
      <c r="Q66" s="363" t="s">
        <v>206</v>
      </c>
      <c r="R66" s="362"/>
      <c r="S66" s="368"/>
      <c r="T66" s="39" t="s">
        <v>164</v>
      </c>
      <c r="U66" s="40" t="s">
        <v>383</v>
      </c>
      <c r="V66" s="40" t="s">
        <v>384</v>
      </c>
      <c r="W66" s="366" t="s">
        <v>38</v>
      </c>
      <c r="X66" s="366" t="s">
        <v>385</v>
      </c>
      <c r="Y66" s="87" t="s">
        <v>386</v>
      </c>
      <c r="Z66" s="87" t="s">
        <v>387</v>
      </c>
      <c r="AA66" s="87" t="s">
        <v>388</v>
      </c>
      <c r="AB66" s="87" t="s">
        <v>389</v>
      </c>
      <c r="AC66" s="87" t="s">
        <v>390</v>
      </c>
      <c r="AD66" s="87" t="s">
        <v>391</v>
      </c>
      <c r="AE66" s="87">
        <v>1</v>
      </c>
      <c r="AF66" s="87">
        <v>1</v>
      </c>
      <c r="AG66" s="96">
        <f>AE66/AF66</f>
        <v>1</v>
      </c>
      <c r="AH66" s="87" t="s">
        <v>392</v>
      </c>
      <c r="AI66" s="87" t="s">
        <v>393</v>
      </c>
      <c r="AJ66" s="87" t="s">
        <v>394</v>
      </c>
      <c r="AK66" s="85">
        <v>100</v>
      </c>
      <c r="AL66" s="85">
        <v>50</v>
      </c>
      <c r="AM66" s="85">
        <v>0</v>
      </c>
      <c r="AN66" s="86" t="str">
        <f t="shared" ref="AN66:AN75" si="2">IF(AP66&gt;=83,"BUENO",IF(AP66&gt;66,"REGULAR",IF(AP66=0,"  ",IF(AP66&lt;=50,"MALO"))))</f>
        <v>MALO</v>
      </c>
      <c r="AO66" s="76" t="s">
        <v>395</v>
      </c>
      <c r="AP66" s="1">
        <f>SUM(AK66:AM66)/3</f>
        <v>50</v>
      </c>
    </row>
    <row r="67" spans="1:42" ht="17.399999999999999">
      <c r="A67" s="361"/>
      <c r="B67" s="361"/>
      <c r="C67" s="361"/>
      <c r="D67" s="361"/>
      <c r="E67" s="363">
        <v>0</v>
      </c>
      <c r="F67" s="363">
        <v>0</v>
      </c>
      <c r="G67" s="364"/>
      <c r="H67" s="365"/>
      <c r="I67" s="365"/>
      <c r="J67" s="363" t="s">
        <v>100</v>
      </c>
      <c r="K67" s="363"/>
      <c r="L67" s="362"/>
      <c r="M67" s="107"/>
      <c r="N67" s="40"/>
      <c r="O67" s="40"/>
      <c r="P67" s="40"/>
      <c r="Q67" s="363"/>
      <c r="R67" s="362"/>
      <c r="S67" s="368"/>
      <c r="T67" s="39"/>
      <c r="U67" s="40"/>
      <c r="V67" s="40"/>
      <c r="W67" s="367"/>
      <c r="X67" s="368"/>
      <c r="Y67" s="65"/>
      <c r="Z67" s="66"/>
      <c r="AA67" s="65"/>
      <c r="AB67" s="76"/>
      <c r="AC67" s="76"/>
      <c r="AD67" s="76"/>
      <c r="AE67" s="76"/>
      <c r="AF67" s="76"/>
      <c r="AG67" s="76"/>
      <c r="AH67" s="76"/>
      <c r="AI67" s="76"/>
      <c r="AJ67" s="76"/>
      <c r="AK67" s="85"/>
      <c r="AL67" s="85"/>
      <c r="AM67" s="85"/>
      <c r="AN67" s="86" t="str">
        <f t="shared" si="2"/>
        <v xml:space="preserve">  </v>
      </c>
      <c r="AO67" s="76"/>
      <c r="AP67" s="1">
        <v>0</v>
      </c>
    </row>
    <row r="68" spans="1:42" ht="17.399999999999999">
      <c r="A68" s="361"/>
      <c r="B68" s="361"/>
      <c r="C68" s="361"/>
      <c r="D68" s="361"/>
      <c r="E68" s="363"/>
      <c r="F68" s="363"/>
      <c r="G68" s="364"/>
      <c r="H68" s="365"/>
      <c r="I68" s="365"/>
      <c r="J68" s="363"/>
      <c r="K68" s="363"/>
      <c r="L68" s="362"/>
      <c r="M68" s="107"/>
      <c r="N68" s="40" t="s">
        <v>100</v>
      </c>
      <c r="O68" s="40" t="s">
        <v>100</v>
      </c>
      <c r="P68" s="40" t="s">
        <v>100</v>
      </c>
      <c r="Q68" s="363"/>
      <c r="R68" s="362"/>
      <c r="S68" s="368"/>
      <c r="T68" s="39" t="s">
        <v>38</v>
      </c>
      <c r="U68" s="40" t="s">
        <v>38</v>
      </c>
      <c r="V68" s="40" t="s">
        <v>38</v>
      </c>
      <c r="W68" s="366" t="s">
        <v>38</v>
      </c>
      <c r="X68" s="368"/>
      <c r="Y68" s="65"/>
      <c r="Z68" s="66"/>
      <c r="AA68" s="65"/>
      <c r="AB68" s="76"/>
      <c r="AC68" s="76"/>
      <c r="AD68" s="76"/>
      <c r="AE68" s="76"/>
      <c r="AF68" s="76"/>
      <c r="AG68" s="76"/>
      <c r="AH68" s="76"/>
      <c r="AI68" s="76"/>
      <c r="AJ68" s="76"/>
      <c r="AK68" s="85"/>
      <c r="AL68" s="85"/>
      <c r="AM68" s="85"/>
      <c r="AN68" s="86" t="str">
        <f t="shared" si="2"/>
        <v xml:space="preserve">  </v>
      </c>
      <c r="AO68" s="76"/>
      <c r="AP68" s="1">
        <v>0</v>
      </c>
    </row>
    <row r="69" spans="1:42" ht="17.399999999999999">
      <c r="A69" s="361"/>
      <c r="B69" s="361"/>
      <c r="C69" s="361"/>
      <c r="D69" s="361"/>
      <c r="E69" s="363"/>
      <c r="F69" s="363"/>
      <c r="G69" s="364"/>
      <c r="H69" s="365"/>
      <c r="I69" s="365"/>
      <c r="J69" s="363" t="s">
        <v>100</v>
      </c>
      <c r="K69" s="363"/>
      <c r="L69" s="362"/>
      <c r="M69" s="107"/>
      <c r="N69" s="40" t="s">
        <v>100</v>
      </c>
      <c r="O69" s="40" t="s">
        <v>100</v>
      </c>
      <c r="P69" s="40" t="s">
        <v>100</v>
      </c>
      <c r="Q69" s="363"/>
      <c r="R69" s="362"/>
      <c r="S69" s="368"/>
      <c r="T69" s="39" t="s">
        <v>38</v>
      </c>
      <c r="U69" s="40" t="s">
        <v>38</v>
      </c>
      <c r="V69" s="40" t="s">
        <v>38</v>
      </c>
      <c r="W69" s="367"/>
      <c r="X69" s="368"/>
      <c r="Y69" s="65"/>
      <c r="Z69" s="66"/>
      <c r="AA69" s="65"/>
      <c r="AB69" s="76"/>
      <c r="AC69" s="76"/>
      <c r="AD69" s="76"/>
      <c r="AE69" s="76"/>
      <c r="AF69" s="76"/>
      <c r="AG69" s="76"/>
      <c r="AH69" s="76"/>
      <c r="AI69" s="76"/>
      <c r="AJ69" s="76"/>
      <c r="AK69" s="85"/>
      <c r="AL69" s="85"/>
      <c r="AM69" s="85"/>
      <c r="AN69" s="86" t="str">
        <f t="shared" si="2"/>
        <v xml:space="preserve">  </v>
      </c>
      <c r="AO69" s="76"/>
      <c r="AP69" s="1">
        <v>0</v>
      </c>
    </row>
    <row r="70" spans="1:42" ht="17.399999999999999">
      <c r="A70" s="361"/>
      <c r="B70" s="361"/>
      <c r="C70" s="361"/>
      <c r="D70" s="361"/>
      <c r="E70" s="363"/>
      <c r="F70" s="363"/>
      <c r="G70" s="364"/>
      <c r="H70" s="365"/>
      <c r="I70" s="365"/>
      <c r="J70" s="363"/>
      <c r="K70" s="363"/>
      <c r="L70" s="362"/>
      <c r="M70" s="107"/>
      <c r="N70" s="40" t="s">
        <v>100</v>
      </c>
      <c r="O70" s="40" t="s">
        <v>100</v>
      </c>
      <c r="P70" s="40" t="s">
        <v>100</v>
      </c>
      <c r="Q70" s="363"/>
      <c r="R70" s="362"/>
      <c r="S70" s="368"/>
      <c r="T70" s="39" t="s">
        <v>38</v>
      </c>
      <c r="U70" s="40" t="s">
        <v>38</v>
      </c>
      <c r="V70" s="40" t="s">
        <v>38</v>
      </c>
      <c r="W70" s="366" t="s">
        <v>38</v>
      </c>
      <c r="X70" s="368"/>
      <c r="Y70" s="65"/>
      <c r="Z70" s="66"/>
      <c r="AA70" s="65"/>
      <c r="AB70" s="76"/>
      <c r="AC70" s="76"/>
      <c r="AD70" s="76"/>
      <c r="AE70" s="76"/>
      <c r="AF70" s="76"/>
      <c r="AG70" s="76"/>
      <c r="AH70" s="76"/>
      <c r="AI70" s="76"/>
      <c r="AJ70" s="76"/>
      <c r="AK70" s="85"/>
      <c r="AL70" s="85"/>
      <c r="AM70" s="85"/>
      <c r="AN70" s="86" t="str">
        <f t="shared" si="2"/>
        <v xml:space="preserve">  </v>
      </c>
      <c r="AO70" s="76"/>
      <c r="AP70" s="1">
        <v>0</v>
      </c>
    </row>
    <row r="71" spans="1:42" ht="17.399999999999999">
      <c r="A71" s="361"/>
      <c r="B71" s="361"/>
      <c r="C71" s="361"/>
      <c r="D71" s="361"/>
      <c r="E71" s="363">
        <v>0</v>
      </c>
      <c r="F71" s="363">
        <v>0</v>
      </c>
      <c r="G71" s="364"/>
      <c r="H71" s="365"/>
      <c r="I71" s="365"/>
      <c r="J71" s="363" t="s">
        <v>100</v>
      </c>
      <c r="K71" s="363"/>
      <c r="L71" s="362"/>
      <c r="M71" s="107"/>
      <c r="N71" s="40" t="s">
        <v>100</v>
      </c>
      <c r="O71" s="40" t="s">
        <v>100</v>
      </c>
      <c r="P71" s="40" t="s">
        <v>100</v>
      </c>
      <c r="Q71" s="363"/>
      <c r="R71" s="362"/>
      <c r="S71" s="368"/>
      <c r="T71" s="39" t="s">
        <v>38</v>
      </c>
      <c r="U71" s="40" t="s">
        <v>38</v>
      </c>
      <c r="V71" s="40" t="s">
        <v>38</v>
      </c>
      <c r="W71" s="367"/>
      <c r="X71" s="368"/>
      <c r="Y71" s="65"/>
      <c r="Z71" s="66"/>
      <c r="AA71" s="65"/>
      <c r="AB71" s="76"/>
      <c r="AC71" s="76"/>
      <c r="AD71" s="76"/>
      <c r="AE71" s="76"/>
      <c r="AF71" s="76"/>
      <c r="AG71" s="76"/>
      <c r="AH71" s="76"/>
      <c r="AI71" s="76"/>
      <c r="AJ71" s="76"/>
      <c r="AK71" s="85"/>
      <c r="AL71" s="85"/>
      <c r="AM71" s="85"/>
      <c r="AN71" s="86" t="str">
        <f t="shared" si="2"/>
        <v xml:space="preserve">  </v>
      </c>
      <c r="AO71" s="76"/>
      <c r="AP71" s="1">
        <v>0</v>
      </c>
    </row>
    <row r="72" spans="1:42" ht="17.399999999999999">
      <c r="A72" s="361"/>
      <c r="B72" s="361"/>
      <c r="C72" s="361"/>
      <c r="D72" s="361"/>
      <c r="E72" s="363"/>
      <c r="F72" s="363"/>
      <c r="G72" s="364"/>
      <c r="H72" s="365"/>
      <c r="I72" s="365"/>
      <c r="J72" s="363"/>
      <c r="K72" s="363"/>
      <c r="L72" s="362"/>
      <c r="M72" s="107"/>
      <c r="N72" s="40" t="s">
        <v>100</v>
      </c>
      <c r="O72" s="40" t="s">
        <v>100</v>
      </c>
      <c r="P72" s="40" t="s">
        <v>100</v>
      </c>
      <c r="Q72" s="363"/>
      <c r="R72" s="362"/>
      <c r="S72" s="368"/>
      <c r="T72" s="39" t="s">
        <v>38</v>
      </c>
      <c r="U72" s="40" t="s">
        <v>38</v>
      </c>
      <c r="V72" s="40" t="s">
        <v>38</v>
      </c>
      <c r="W72" s="366" t="s">
        <v>38</v>
      </c>
      <c r="X72" s="368"/>
      <c r="Y72" s="65"/>
      <c r="Z72" s="66"/>
      <c r="AA72" s="65"/>
      <c r="AB72" s="76"/>
      <c r="AC72" s="76"/>
      <c r="AD72" s="76"/>
      <c r="AE72" s="76"/>
      <c r="AF72" s="76"/>
      <c r="AG72" s="76"/>
      <c r="AH72" s="76"/>
      <c r="AI72" s="76"/>
      <c r="AJ72" s="76"/>
      <c r="AK72" s="85"/>
      <c r="AL72" s="85"/>
      <c r="AM72" s="85"/>
      <c r="AN72" s="86" t="str">
        <f t="shared" si="2"/>
        <v xml:space="preserve">  </v>
      </c>
      <c r="AO72" s="76"/>
      <c r="AP72" s="1">
        <v>0</v>
      </c>
    </row>
    <row r="73" spans="1:42" ht="17.399999999999999">
      <c r="A73" s="361"/>
      <c r="B73" s="361"/>
      <c r="C73" s="361"/>
      <c r="D73" s="361"/>
      <c r="E73" s="363"/>
      <c r="F73" s="363"/>
      <c r="G73" s="364"/>
      <c r="H73" s="365"/>
      <c r="I73" s="365"/>
      <c r="J73" s="106" t="s">
        <v>100</v>
      </c>
      <c r="K73" s="363"/>
      <c r="L73" s="362"/>
      <c r="M73" s="107"/>
      <c r="N73" s="40" t="s">
        <v>100</v>
      </c>
      <c r="O73" s="40" t="s">
        <v>100</v>
      </c>
      <c r="P73" s="40" t="s">
        <v>100</v>
      </c>
      <c r="Q73" s="363"/>
      <c r="R73" s="362"/>
      <c r="S73" s="368"/>
      <c r="T73" s="39" t="s">
        <v>38</v>
      </c>
      <c r="U73" s="40" t="s">
        <v>38</v>
      </c>
      <c r="V73" s="40" t="s">
        <v>38</v>
      </c>
      <c r="W73" s="367"/>
      <c r="X73" s="368"/>
      <c r="Y73" s="65"/>
      <c r="Z73" s="66"/>
      <c r="AA73" s="65"/>
      <c r="AB73" s="76"/>
      <c r="AC73" s="76"/>
      <c r="AD73" s="76"/>
      <c r="AE73" s="76"/>
      <c r="AF73" s="76"/>
      <c r="AG73" s="76"/>
      <c r="AH73" s="76"/>
      <c r="AI73" s="76"/>
      <c r="AJ73" s="76"/>
      <c r="AK73" s="85"/>
      <c r="AL73" s="85"/>
      <c r="AM73" s="85"/>
      <c r="AN73" s="86" t="str">
        <f t="shared" si="2"/>
        <v xml:space="preserve">  </v>
      </c>
      <c r="AO73" s="76"/>
      <c r="AP73" s="1">
        <v>0</v>
      </c>
    </row>
    <row r="74" spans="1:42" ht="17.399999999999999">
      <c r="A74" s="361"/>
      <c r="B74" s="361"/>
      <c r="C74" s="361"/>
      <c r="D74" s="361"/>
      <c r="E74" s="363"/>
      <c r="F74" s="363"/>
      <c r="G74" s="364"/>
      <c r="H74" s="365"/>
      <c r="I74" s="365"/>
      <c r="J74" s="106" t="s">
        <v>100</v>
      </c>
      <c r="K74" s="363"/>
      <c r="L74" s="362"/>
      <c r="M74" s="107"/>
      <c r="N74" s="40" t="s">
        <v>100</v>
      </c>
      <c r="O74" s="40" t="s">
        <v>100</v>
      </c>
      <c r="P74" s="40" t="s">
        <v>100</v>
      </c>
      <c r="Q74" s="363"/>
      <c r="R74" s="362"/>
      <c r="S74" s="368"/>
      <c r="T74" s="39" t="s">
        <v>38</v>
      </c>
      <c r="U74" s="40" t="s">
        <v>38</v>
      </c>
      <c r="V74" s="40" t="s">
        <v>38</v>
      </c>
      <c r="W74" s="366" t="s">
        <v>38</v>
      </c>
      <c r="X74" s="368"/>
      <c r="Y74" s="65"/>
      <c r="Z74" s="66"/>
      <c r="AA74" s="65"/>
      <c r="AB74" s="76"/>
      <c r="AC74" s="76"/>
      <c r="AD74" s="76"/>
      <c r="AE74" s="76"/>
      <c r="AF74" s="76"/>
      <c r="AG74" s="76"/>
      <c r="AH74" s="76"/>
      <c r="AI74" s="76"/>
      <c r="AJ74" s="76"/>
      <c r="AK74" s="85"/>
      <c r="AL74" s="85"/>
      <c r="AM74" s="85"/>
      <c r="AN74" s="86" t="str">
        <f t="shared" si="2"/>
        <v xml:space="preserve">  </v>
      </c>
      <c r="AO74" s="76"/>
      <c r="AP74" s="1">
        <v>0</v>
      </c>
    </row>
    <row r="75" spans="1:42" ht="17.399999999999999">
      <c r="A75" s="361"/>
      <c r="B75" s="361"/>
      <c r="C75" s="361"/>
      <c r="D75" s="361"/>
      <c r="E75" s="363"/>
      <c r="F75" s="363"/>
      <c r="G75" s="364"/>
      <c r="H75" s="365"/>
      <c r="I75" s="365"/>
      <c r="J75" s="106" t="s">
        <v>100</v>
      </c>
      <c r="K75" s="363"/>
      <c r="L75" s="362"/>
      <c r="M75" s="107"/>
      <c r="N75" s="40" t="s">
        <v>100</v>
      </c>
      <c r="O75" s="40" t="s">
        <v>100</v>
      </c>
      <c r="P75" s="40" t="s">
        <v>100</v>
      </c>
      <c r="Q75" s="363"/>
      <c r="R75" s="362"/>
      <c r="S75" s="367"/>
      <c r="T75" s="39" t="s">
        <v>38</v>
      </c>
      <c r="U75" s="40" t="s">
        <v>38</v>
      </c>
      <c r="V75" s="40" t="s">
        <v>38</v>
      </c>
      <c r="W75" s="367"/>
      <c r="X75" s="367"/>
      <c r="Y75" s="65"/>
      <c r="Z75" s="66"/>
      <c r="AA75" s="65"/>
      <c r="AB75" s="76"/>
      <c r="AC75" s="76"/>
      <c r="AD75" s="76"/>
      <c r="AE75" s="76"/>
      <c r="AF75" s="76"/>
      <c r="AG75" s="76"/>
      <c r="AH75" s="76"/>
      <c r="AI75" s="76"/>
      <c r="AJ75" s="76"/>
      <c r="AK75" s="85"/>
      <c r="AL75" s="85"/>
      <c r="AM75" s="85"/>
      <c r="AN75" s="86" t="str">
        <f t="shared" si="2"/>
        <v xml:space="preserve">  </v>
      </c>
      <c r="AO75" s="76"/>
      <c r="AP75" s="1">
        <v>0</v>
      </c>
    </row>
  </sheetData>
  <mergeCells count="189">
    <mergeCell ref="X66:X75"/>
    <mergeCell ref="W68:W69"/>
    <mergeCell ref="W70:W71"/>
    <mergeCell ref="X55:X64"/>
    <mergeCell ref="W57:W58"/>
    <mergeCell ref="J59:J60"/>
    <mergeCell ref="W59:W60"/>
    <mergeCell ref="J61:J62"/>
    <mergeCell ref="R54:R75"/>
    <mergeCell ref="S54:S75"/>
    <mergeCell ref="T54:V54"/>
    <mergeCell ref="E55:E58"/>
    <mergeCell ref="F55:F58"/>
    <mergeCell ref="G55:G75"/>
    <mergeCell ref="H55:H75"/>
    <mergeCell ref="I55:I75"/>
    <mergeCell ref="J55:J56"/>
    <mergeCell ref="K55:K64"/>
    <mergeCell ref="W61:W62"/>
    <mergeCell ref="E63:E66"/>
    <mergeCell ref="F63:F66"/>
    <mergeCell ref="J63:J64"/>
    <mergeCell ref="W63:W64"/>
    <mergeCell ref="J65:J66"/>
    <mergeCell ref="T65:V65"/>
    <mergeCell ref="K66:K75"/>
    <mergeCell ref="Q66:Q75"/>
    <mergeCell ref="Q55:Q64"/>
    <mergeCell ref="W55:W56"/>
    <mergeCell ref="W72:W73"/>
    <mergeCell ref="W74:W75"/>
    <mergeCell ref="W66:W67"/>
    <mergeCell ref="A54:A75"/>
    <mergeCell ref="B54:B75"/>
    <mergeCell ref="C54:C75"/>
    <mergeCell ref="D54:D75"/>
    <mergeCell ref="L54:L75"/>
    <mergeCell ref="N54:P54"/>
    <mergeCell ref="J71:J72"/>
    <mergeCell ref="E45:E48"/>
    <mergeCell ref="F45:F48"/>
    <mergeCell ref="J45:J46"/>
    <mergeCell ref="N65:P65"/>
    <mergeCell ref="E67:E70"/>
    <mergeCell ref="F67:F70"/>
    <mergeCell ref="J67:J68"/>
    <mergeCell ref="J69:J70"/>
    <mergeCell ref="E71:E75"/>
    <mergeCell ref="F71:F75"/>
    <mergeCell ref="A32:A53"/>
    <mergeCell ref="B32:B53"/>
    <mergeCell ref="C32:C53"/>
    <mergeCell ref="D32:D53"/>
    <mergeCell ref="J57:J58"/>
    <mergeCell ref="E59:E62"/>
    <mergeCell ref="F59:F62"/>
    <mergeCell ref="W46:W47"/>
    <mergeCell ref="J47:J48"/>
    <mergeCell ref="W48:W49"/>
    <mergeCell ref="E49:E53"/>
    <mergeCell ref="F49:F53"/>
    <mergeCell ref="J49:J50"/>
    <mergeCell ref="W50:W51"/>
    <mergeCell ref="N43:P43"/>
    <mergeCell ref="T43:V43"/>
    <mergeCell ref="K44:K53"/>
    <mergeCell ref="Q44:Q53"/>
    <mergeCell ref="W44:W45"/>
    <mergeCell ref="L32:L53"/>
    <mergeCell ref="N32:P32"/>
    <mergeCell ref="R32:R53"/>
    <mergeCell ref="S32:S53"/>
    <mergeCell ref="W33:W34"/>
    <mergeCell ref="X33:X42"/>
    <mergeCell ref="AE33:AE37"/>
    <mergeCell ref="AF33:AF37"/>
    <mergeCell ref="AG33:AG37"/>
    <mergeCell ref="J35:J36"/>
    <mergeCell ref="W35:W36"/>
    <mergeCell ref="T32:V32"/>
    <mergeCell ref="E33:E36"/>
    <mergeCell ref="F33:F36"/>
    <mergeCell ref="G33:G53"/>
    <mergeCell ref="H33:H53"/>
    <mergeCell ref="I33:I53"/>
    <mergeCell ref="J33:J34"/>
    <mergeCell ref="K33:K42"/>
    <mergeCell ref="Q33:Q42"/>
    <mergeCell ref="E37:E40"/>
    <mergeCell ref="X44:X53"/>
    <mergeCell ref="W52:W53"/>
    <mergeCell ref="F37:F40"/>
    <mergeCell ref="J37:J38"/>
    <mergeCell ref="W37:W38"/>
    <mergeCell ref="J39:J40"/>
    <mergeCell ref="W39:W40"/>
    <mergeCell ref="W41:W42"/>
    <mergeCell ref="A10:A31"/>
    <mergeCell ref="B10:B31"/>
    <mergeCell ref="C10:C31"/>
    <mergeCell ref="D10:D31"/>
    <mergeCell ref="E41:E44"/>
    <mergeCell ref="F41:F44"/>
    <mergeCell ref="J41:J42"/>
    <mergeCell ref="N21:P21"/>
    <mergeCell ref="T21:V21"/>
    <mergeCell ref="K22:K31"/>
    <mergeCell ref="Q22:Q31"/>
    <mergeCell ref="Q11:Q20"/>
    <mergeCell ref="H11:H31"/>
    <mergeCell ref="I11:I31"/>
    <mergeCell ref="J11:J12"/>
    <mergeCell ref="K11:K20"/>
    <mergeCell ref="L10:L31"/>
    <mergeCell ref="N10:P10"/>
    <mergeCell ref="J27:J28"/>
    <mergeCell ref="J43:J44"/>
    <mergeCell ref="X22:X31"/>
    <mergeCell ref="E23:E26"/>
    <mergeCell ref="F23:F26"/>
    <mergeCell ref="J23:J24"/>
    <mergeCell ref="W24:W25"/>
    <mergeCell ref="J25:J26"/>
    <mergeCell ref="W26:W27"/>
    <mergeCell ref="E27:E31"/>
    <mergeCell ref="F27:F31"/>
    <mergeCell ref="W28:W29"/>
    <mergeCell ref="W30:W31"/>
    <mergeCell ref="R10:R31"/>
    <mergeCell ref="S10:S31"/>
    <mergeCell ref="T10:V10"/>
    <mergeCell ref="E11:E14"/>
    <mergeCell ref="F11:F14"/>
    <mergeCell ref="G11:G31"/>
    <mergeCell ref="W17:W18"/>
    <mergeCell ref="E19:E22"/>
    <mergeCell ref="F19:F22"/>
    <mergeCell ref="J19:J20"/>
    <mergeCell ref="W19:W20"/>
    <mergeCell ref="J21:J22"/>
    <mergeCell ref="X11:X20"/>
    <mergeCell ref="K8:L8"/>
    <mergeCell ref="Q8:R8"/>
    <mergeCell ref="S8:S9"/>
    <mergeCell ref="T8:V8"/>
    <mergeCell ref="W8:W9"/>
    <mergeCell ref="M9:N9"/>
    <mergeCell ref="W11:W12"/>
    <mergeCell ref="W22:W23"/>
    <mergeCell ref="E15:E18"/>
    <mergeCell ref="F15:F18"/>
    <mergeCell ref="J15:J16"/>
    <mergeCell ref="W15:W16"/>
    <mergeCell ref="J17:J18"/>
    <mergeCell ref="J13:J14"/>
    <mergeCell ref="W13:W14"/>
    <mergeCell ref="A6:J7"/>
    <mergeCell ref="K6:V6"/>
    <mergeCell ref="Y6:AO6"/>
    <mergeCell ref="K7:L7"/>
    <mergeCell ref="M7:M8"/>
    <mergeCell ref="N7:P8"/>
    <mergeCell ref="Q7:V7"/>
    <mergeCell ref="Y7:AJ7"/>
    <mergeCell ref="AK7:AO7"/>
    <mergeCell ref="A8:A9"/>
    <mergeCell ref="B8:B9"/>
    <mergeCell ref="C8:C9"/>
    <mergeCell ref="D8:D9"/>
    <mergeCell ref="E8:F8"/>
    <mergeCell ref="G8:G9"/>
    <mergeCell ref="H8:H9"/>
    <mergeCell ref="I8:I9"/>
    <mergeCell ref="X8:X9"/>
    <mergeCell ref="Y8:AA8"/>
    <mergeCell ref="AB8:AD8"/>
    <mergeCell ref="AE8:AI8"/>
    <mergeCell ref="AK8:AN8"/>
    <mergeCell ref="AO8:AO9"/>
    <mergeCell ref="J8:J9"/>
    <mergeCell ref="A1:B2"/>
    <mergeCell ref="C1:D1"/>
    <mergeCell ref="E1:AM1"/>
    <mergeCell ref="C2:D2"/>
    <mergeCell ref="E2:AM2"/>
    <mergeCell ref="A3:AO3"/>
    <mergeCell ref="A4:C4"/>
    <mergeCell ref="D4:AO4"/>
    <mergeCell ref="A5:AP5"/>
  </mergeCells>
  <conditionalFormatting sqref="AN11:AN20 AN22:AN31 AN33:AN42 AN44:AN53 AN66:AN75 AN55:AN64">
    <cfRule type="cellIs" dxfId="103" priority="17" operator="equal">
      <formula>"REGULAR"</formula>
    </cfRule>
    <cfRule type="cellIs" dxfId="102" priority="18" operator="equal">
      <formula>"BUENO"</formula>
    </cfRule>
    <cfRule type="cellIs" dxfId="101" priority="19" operator="equal">
      <formula>"MALO"</formula>
    </cfRule>
  </conditionalFormatting>
  <conditionalFormatting sqref="L10:M31">
    <cfRule type="containsText" dxfId="100" priority="13" operator="containsText" text="Baja">
      <formula>NOT(ISERROR(SEARCH("Baja",L10)))</formula>
    </cfRule>
    <cfRule type="containsText" dxfId="99" priority="14" operator="containsText" text="Moderada">
      <formula>NOT(ISERROR(SEARCH("Moderada",L10)))</formula>
    </cfRule>
    <cfRule type="containsText" dxfId="98" priority="15" operator="containsText" text="Alta">
      <formula>NOT(ISERROR(SEARCH("Alta",L10)))</formula>
    </cfRule>
    <cfRule type="containsText" dxfId="97" priority="16" operator="containsText" text="Extrema">
      <formula>NOT(ISERROR(SEARCH("Extrema",L10)))</formula>
    </cfRule>
  </conditionalFormatting>
  <conditionalFormatting sqref="R10:R31">
    <cfRule type="containsText" dxfId="96" priority="9" operator="containsText" text="Baja">
      <formula>NOT(ISERROR(SEARCH("Baja",R10)))</formula>
    </cfRule>
    <cfRule type="containsText" dxfId="95" priority="10" operator="containsText" text="Moderada">
      <formula>NOT(ISERROR(SEARCH("Moderada",R10)))</formula>
    </cfRule>
    <cfRule type="containsText" dxfId="94" priority="11" operator="containsText" text="Alta">
      <formula>NOT(ISERROR(SEARCH("Alta",R10)))</formula>
    </cfRule>
    <cfRule type="containsText" dxfId="93" priority="12" operator="containsText" text="Extrema">
      <formula>NOT(ISERROR(SEARCH("Extrema",R10)))</formula>
    </cfRule>
  </conditionalFormatting>
  <conditionalFormatting sqref="L32:M75">
    <cfRule type="containsText" dxfId="92" priority="5" operator="containsText" text="Baja">
      <formula>NOT(ISERROR(SEARCH("Baja",L32)))</formula>
    </cfRule>
    <cfRule type="containsText" dxfId="91" priority="6" operator="containsText" text="Moderada">
      <formula>NOT(ISERROR(SEARCH("Moderada",L32)))</formula>
    </cfRule>
    <cfRule type="containsText" dxfId="90" priority="7" operator="containsText" text="Alta">
      <formula>NOT(ISERROR(SEARCH("Alta",L32)))</formula>
    </cfRule>
    <cfRule type="containsText" dxfId="89" priority="8" operator="containsText" text="Extrema">
      <formula>NOT(ISERROR(SEARCH("Extrema",L32)))</formula>
    </cfRule>
  </conditionalFormatting>
  <conditionalFormatting sqref="R32:R75">
    <cfRule type="containsText" dxfId="88" priority="1" operator="containsText" text="Baja">
      <formula>NOT(ISERROR(SEARCH("Baja",R32)))</formula>
    </cfRule>
    <cfRule type="containsText" dxfId="87" priority="2" operator="containsText" text="Moderada">
      <formula>NOT(ISERROR(SEARCH("Moderada",R32)))</formula>
    </cfRule>
    <cfRule type="containsText" dxfId="86" priority="3" operator="containsText" text="Alta">
      <formula>NOT(ISERROR(SEARCH("Alta",R32)))</formula>
    </cfRule>
    <cfRule type="containsText" dxfId="85" priority="4" operator="containsText" text="Extrema">
      <formula>NOT(ISERROR(SEARCH("Extrema",R32)))</formula>
    </cfRule>
  </conditionalFormatting>
  <dataValidations count="1">
    <dataValidation type="list" allowBlank="1" showInputMessage="1" showErrorMessage="1" sqref="AK66:AM75 AK11:AM20 AK22:AM31 AK44:AM53 AK55:AM64 AK33:AM42">
      <formula1>$AP$6:$AP$8</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1"/>
  <sheetViews>
    <sheetView topLeftCell="A48" zoomScale="60" zoomScaleNormal="60" workbookViewId="0">
      <selection activeCell="AK48" sqref="AK1:AQ1048576"/>
    </sheetView>
  </sheetViews>
  <sheetFormatPr baseColWidth="10" defaultColWidth="11.44140625" defaultRowHeight="13.8"/>
  <cols>
    <col min="1" max="1" width="22.44140625" style="1" customWidth="1" collapsed="1"/>
    <col min="2" max="2" width="31.44140625" style="1" customWidth="1"/>
    <col min="3" max="3" width="26.44140625" style="1" customWidth="1" collapsed="1"/>
    <col min="4" max="4" width="30.5546875" style="1" customWidth="1" collapsed="1"/>
    <col min="5" max="5" width="28" style="1" customWidth="1" collapsed="1"/>
    <col min="6" max="6" width="29.88671875" style="1" customWidth="1" collapsed="1"/>
    <col min="7" max="7" width="31.109375" style="1" customWidth="1"/>
    <col min="8" max="8" width="23.33203125" style="1" customWidth="1"/>
    <col min="9" max="9" width="21.6640625" style="1" customWidth="1"/>
    <col min="10" max="10" width="41" style="1" customWidth="1"/>
    <col min="11" max="11" width="21.6640625" style="1" customWidth="1" collapsed="1"/>
    <col min="12" max="12" width="20.44140625" style="1" customWidth="1" collapsed="1"/>
    <col min="13" max="13" width="4.88671875" style="1" bestFit="1" customWidth="1"/>
    <col min="14" max="14" width="41" style="1" customWidth="1" collapsed="1"/>
    <col min="15" max="15" width="18.6640625" style="1" customWidth="1"/>
    <col min="16" max="16" width="31.88671875" style="1" customWidth="1"/>
    <col min="17" max="17" width="21.33203125" style="1" customWidth="1" collapsed="1"/>
    <col min="18" max="18" width="21.88671875" style="1" customWidth="1" collapsed="1"/>
    <col min="19" max="19" width="25.44140625" style="1" customWidth="1" collapsed="1"/>
    <col min="20" max="20" width="20.5546875" style="1" hidden="1" customWidth="1" collapsed="1"/>
    <col min="21" max="21" width="37" style="1" hidden="1" customWidth="1" collapsed="1"/>
    <col min="22" max="22" width="27.44140625" style="1" hidden="1" customWidth="1" collapsed="1"/>
    <col min="23" max="23" width="27.88671875" style="1" hidden="1" customWidth="1"/>
    <col min="24" max="24" width="21.109375" style="1" customWidth="1"/>
    <col min="25" max="25" width="32.5546875" style="1" customWidth="1" collapsed="1"/>
    <col min="26" max="26" width="21.44140625" style="1" customWidth="1" collapsed="1"/>
    <col min="27" max="27" width="29.6640625" style="1" customWidth="1" collapsed="1"/>
    <col min="28" max="28" width="34.33203125" style="1" customWidth="1" collapsed="1"/>
    <col min="29" max="30" width="34.33203125" style="1" customWidth="1"/>
    <col min="31" max="32" width="18.33203125" style="54" bestFit="1" customWidth="1"/>
    <col min="33" max="33" width="18.6640625" style="54" bestFit="1" customWidth="1"/>
    <col min="34" max="35" width="34.33203125" style="1" customWidth="1"/>
    <col min="36" max="36" width="37.5546875" style="1" customWidth="1"/>
    <col min="37" max="37" width="15.33203125" style="1" hidden="1" customWidth="1"/>
    <col min="38" max="38" width="21.6640625" style="1" hidden="1" customWidth="1"/>
    <col min="39" max="39" width="19.44140625" style="1" hidden="1" customWidth="1"/>
    <col min="40" max="40" width="20.33203125" style="1" hidden="1" customWidth="1"/>
    <col min="41" max="41" width="34.33203125" style="1" hidden="1" customWidth="1"/>
    <col min="42" max="42" width="30.6640625" style="1" hidden="1" customWidth="1"/>
    <col min="43" max="43" width="11.44140625" style="1" hidden="1" customWidth="1" collapsed="1"/>
    <col min="44" max="51" width="11.44140625" style="1" customWidth="1" collapsed="1"/>
    <col min="52" max="16384" width="11.44140625" style="1" collapsed="1"/>
  </cols>
  <sheetData>
    <row r="1" spans="1:42" s="50" customFormat="1" ht="21">
      <c r="A1" s="390"/>
      <c r="B1" s="390"/>
      <c r="C1" s="391" t="s">
        <v>4</v>
      </c>
      <c r="D1" s="391"/>
      <c r="E1" s="392" t="s">
        <v>120</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c r="AN1" s="52" t="s">
        <v>84</v>
      </c>
      <c r="AO1" s="49" t="s">
        <v>121</v>
      </c>
    </row>
    <row r="2" spans="1:42" s="50" customFormat="1" ht="21">
      <c r="A2" s="390"/>
      <c r="B2" s="390"/>
      <c r="C2" s="391" t="s">
        <v>14</v>
      </c>
      <c r="D2" s="391"/>
      <c r="E2" s="392" t="s">
        <v>122</v>
      </c>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c r="AN2" s="52" t="s">
        <v>85</v>
      </c>
      <c r="AO2" s="49">
        <v>1</v>
      </c>
    </row>
    <row r="3" spans="1:42" s="51" customFormat="1" ht="17.399999999999999">
      <c r="A3" s="400" t="s">
        <v>125</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59"/>
    </row>
    <row r="4" spans="1:42" s="50" customFormat="1" ht="21">
      <c r="A4" s="388" t="s">
        <v>28</v>
      </c>
      <c r="B4" s="389"/>
      <c r="C4" s="389"/>
      <c r="D4" s="397" t="s">
        <v>123</v>
      </c>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9"/>
      <c r="AP4" s="60"/>
    </row>
    <row r="5" spans="1:42" s="51" customFormat="1" ht="17.399999999999999">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row>
    <row r="6" spans="1:42" ht="17.399999999999999">
      <c r="A6" s="373" t="s">
        <v>86</v>
      </c>
      <c r="B6" s="374"/>
      <c r="C6" s="374"/>
      <c r="D6" s="374"/>
      <c r="E6" s="374"/>
      <c r="F6" s="374"/>
      <c r="G6" s="374"/>
      <c r="H6" s="374"/>
      <c r="I6" s="374"/>
      <c r="J6" s="375"/>
      <c r="K6" s="308" t="s">
        <v>34</v>
      </c>
      <c r="L6" s="309"/>
      <c r="M6" s="309"/>
      <c r="N6" s="309"/>
      <c r="O6" s="309"/>
      <c r="P6" s="309"/>
      <c r="Q6" s="309"/>
      <c r="R6" s="309"/>
      <c r="S6" s="309"/>
      <c r="T6" s="309"/>
      <c r="U6" s="309"/>
      <c r="V6" s="309"/>
      <c r="W6" s="102"/>
      <c r="X6" s="102"/>
      <c r="Y6" s="287" t="s">
        <v>126</v>
      </c>
      <c r="Z6" s="287"/>
      <c r="AA6" s="287"/>
      <c r="AB6" s="287"/>
      <c r="AC6" s="287"/>
      <c r="AD6" s="287"/>
      <c r="AE6" s="287"/>
      <c r="AF6" s="287"/>
      <c r="AG6" s="287"/>
      <c r="AH6" s="287"/>
      <c r="AI6" s="287"/>
      <c r="AJ6" s="287"/>
      <c r="AK6" s="287"/>
      <c r="AL6" s="287"/>
      <c r="AM6" s="287"/>
      <c r="AN6" s="287"/>
      <c r="AO6" s="287"/>
      <c r="AP6" s="1">
        <v>0</v>
      </c>
    </row>
    <row r="7" spans="1:42" ht="17.399999999999999">
      <c r="A7" s="308"/>
      <c r="B7" s="309"/>
      <c r="C7" s="309"/>
      <c r="D7" s="309"/>
      <c r="E7" s="309"/>
      <c r="F7" s="309"/>
      <c r="G7" s="309"/>
      <c r="H7" s="309"/>
      <c r="I7" s="309"/>
      <c r="J7" s="310"/>
      <c r="K7" s="376" t="s">
        <v>46</v>
      </c>
      <c r="L7" s="376"/>
      <c r="M7" s="370" t="s">
        <v>124</v>
      </c>
      <c r="N7" s="387" t="s">
        <v>10</v>
      </c>
      <c r="O7" s="387"/>
      <c r="P7" s="387"/>
      <c r="Q7" s="359" t="s">
        <v>34</v>
      </c>
      <c r="R7" s="359"/>
      <c r="S7" s="359"/>
      <c r="T7" s="359"/>
      <c r="U7" s="359"/>
      <c r="V7" s="359"/>
      <c r="W7" s="101"/>
      <c r="X7" s="101"/>
      <c r="Y7" s="379" t="s">
        <v>106</v>
      </c>
      <c r="Z7" s="379"/>
      <c r="AA7" s="379"/>
      <c r="AB7" s="379"/>
      <c r="AC7" s="379"/>
      <c r="AD7" s="379"/>
      <c r="AE7" s="379"/>
      <c r="AF7" s="379"/>
      <c r="AG7" s="379"/>
      <c r="AH7" s="379"/>
      <c r="AI7" s="379"/>
      <c r="AJ7" s="379"/>
      <c r="AK7" s="286" t="s">
        <v>60</v>
      </c>
      <c r="AL7" s="286"/>
      <c r="AM7" s="286"/>
      <c r="AN7" s="286"/>
      <c r="AO7" s="286"/>
      <c r="AP7" s="1">
        <v>50</v>
      </c>
    </row>
    <row r="8" spans="1:42" ht="17.399999999999999">
      <c r="A8" s="371" t="s">
        <v>31</v>
      </c>
      <c r="B8" s="372" t="s">
        <v>21</v>
      </c>
      <c r="C8" s="372" t="s">
        <v>4</v>
      </c>
      <c r="D8" s="303" t="s">
        <v>23</v>
      </c>
      <c r="E8" s="371" t="s">
        <v>9</v>
      </c>
      <c r="F8" s="371"/>
      <c r="G8" s="301" t="s">
        <v>24</v>
      </c>
      <c r="H8" s="301" t="s">
        <v>32</v>
      </c>
      <c r="I8" s="301" t="s">
        <v>33</v>
      </c>
      <c r="J8" s="301" t="s">
        <v>22</v>
      </c>
      <c r="K8" s="370" t="s">
        <v>25</v>
      </c>
      <c r="L8" s="370"/>
      <c r="M8" s="370"/>
      <c r="N8" s="387"/>
      <c r="O8" s="387"/>
      <c r="P8" s="387"/>
      <c r="Q8" s="385" t="s">
        <v>26</v>
      </c>
      <c r="R8" s="386"/>
      <c r="S8" s="348" t="s">
        <v>17</v>
      </c>
      <c r="T8" s="387" t="s">
        <v>27</v>
      </c>
      <c r="U8" s="387"/>
      <c r="V8" s="311"/>
      <c r="W8" s="348" t="s">
        <v>87</v>
      </c>
      <c r="X8" s="387" t="s">
        <v>88</v>
      </c>
      <c r="Y8" s="380" t="s">
        <v>76</v>
      </c>
      <c r="Z8" s="380"/>
      <c r="AA8" s="380"/>
      <c r="AB8" s="381" t="s">
        <v>77</v>
      </c>
      <c r="AC8" s="382"/>
      <c r="AD8" s="383"/>
      <c r="AE8" s="381" t="s">
        <v>107</v>
      </c>
      <c r="AF8" s="382"/>
      <c r="AG8" s="382"/>
      <c r="AH8" s="382"/>
      <c r="AI8" s="383"/>
      <c r="AJ8" s="43"/>
      <c r="AK8" s="286" t="s">
        <v>78</v>
      </c>
      <c r="AL8" s="286"/>
      <c r="AM8" s="286"/>
      <c r="AN8" s="286"/>
      <c r="AO8" s="286" t="s">
        <v>79</v>
      </c>
      <c r="AP8" s="1">
        <v>100</v>
      </c>
    </row>
    <row r="9" spans="1:42" ht="93">
      <c r="A9" s="371"/>
      <c r="B9" s="372"/>
      <c r="C9" s="372"/>
      <c r="D9" s="304"/>
      <c r="E9" s="5" t="s">
        <v>11</v>
      </c>
      <c r="F9" s="98" t="s">
        <v>12</v>
      </c>
      <c r="G9" s="302"/>
      <c r="H9" s="302"/>
      <c r="I9" s="302"/>
      <c r="J9" s="302"/>
      <c r="K9" s="104" t="s">
        <v>15</v>
      </c>
      <c r="L9" s="99" t="s">
        <v>16</v>
      </c>
      <c r="M9" s="311" t="s">
        <v>89</v>
      </c>
      <c r="N9" s="313"/>
      <c r="O9" s="105" t="s">
        <v>35</v>
      </c>
      <c r="P9" s="105" t="s">
        <v>90</v>
      </c>
      <c r="Q9" s="100" t="s">
        <v>15</v>
      </c>
      <c r="R9" s="104" t="s">
        <v>16</v>
      </c>
      <c r="S9" s="349"/>
      <c r="T9" s="105" t="s">
        <v>35</v>
      </c>
      <c r="U9" s="105" t="s">
        <v>47</v>
      </c>
      <c r="V9" s="105" t="s">
        <v>13</v>
      </c>
      <c r="W9" s="349"/>
      <c r="X9" s="387"/>
      <c r="Y9" s="44" t="s">
        <v>108</v>
      </c>
      <c r="Z9" s="44" t="s">
        <v>109</v>
      </c>
      <c r="AA9" s="45" t="s">
        <v>80</v>
      </c>
      <c r="AB9" s="44" t="s">
        <v>81</v>
      </c>
      <c r="AC9" s="44" t="s">
        <v>82</v>
      </c>
      <c r="AD9" s="44" t="s">
        <v>110</v>
      </c>
      <c r="AE9" s="44" t="s">
        <v>111</v>
      </c>
      <c r="AF9" s="44" t="s">
        <v>112</v>
      </c>
      <c r="AG9" s="44" t="s">
        <v>113</v>
      </c>
      <c r="AH9" s="44" t="s">
        <v>114</v>
      </c>
      <c r="AI9" s="44" t="s">
        <v>115</v>
      </c>
      <c r="AJ9" s="45" t="s">
        <v>116</v>
      </c>
      <c r="AK9" s="103" t="s">
        <v>117</v>
      </c>
      <c r="AL9" s="103" t="s">
        <v>118</v>
      </c>
      <c r="AM9" s="103" t="s">
        <v>119</v>
      </c>
      <c r="AN9" s="103" t="s">
        <v>83</v>
      </c>
      <c r="AO9" s="384"/>
      <c r="AP9" s="1">
        <v>0</v>
      </c>
    </row>
    <row r="10" spans="1:42">
      <c r="A10" s="361" t="s">
        <v>150</v>
      </c>
      <c r="B10" s="361" t="s">
        <v>478</v>
      </c>
      <c r="C10" s="361" t="s">
        <v>479</v>
      </c>
      <c r="D10" s="361" t="s">
        <v>480</v>
      </c>
      <c r="E10" s="34"/>
      <c r="F10" s="34"/>
      <c r="G10" s="34"/>
      <c r="H10" s="35"/>
      <c r="I10" s="35"/>
      <c r="J10" s="34"/>
      <c r="K10" s="36" t="s">
        <v>3</v>
      </c>
      <c r="L10" s="362" t="s">
        <v>154</v>
      </c>
      <c r="M10" s="107"/>
      <c r="N10" s="369" t="s">
        <v>18</v>
      </c>
      <c r="O10" s="369"/>
      <c r="P10" s="369"/>
      <c r="Q10" s="36" t="s">
        <v>3</v>
      </c>
      <c r="R10" s="362" t="s">
        <v>154</v>
      </c>
      <c r="S10" s="366" t="s">
        <v>37</v>
      </c>
      <c r="T10" s="369" t="s">
        <v>18</v>
      </c>
      <c r="U10" s="369"/>
      <c r="V10" s="369"/>
      <c r="W10" s="37"/>
      <c r="X10" s="38" t="s">
        <v>155</v>
      </c>
      <c r="Y10" s="67"/>
      <c r="Z10" s="68"/>
      <c r="AA10" s="67"/>
      <c r="AB10" s="69"/>
      <c r="AC10" s="69"/>
      <c r="AD10" s="69"/>
      <c r="AE10" s="69"/>
      <c r="AF10" s="69"/>
      <c r="AG10" s="69"/>
      <c r="AH10" s="69"/>
      <c r="AI10" s="69"/>
      <c r="AJ10" s="69"/>
      <c r="AK10" s="70"/>
      <c r="AL10" s="70"/>
      <c r="AM10" s="70"/>
      <c r="AN10" s="71"/>
      <c r="AO10" s="69"/>
      <c r="AP10" s="1">
        <v>0</v>
      </c>
    </row>
    <row r="11" spans="1:42" ht="66">
      <c r="A11" s="361"/>
      <c r="B11" s="361"/>
      <c r="C11" s="361"/>
      <c r="D11" s="361"/>
      <c r="E11" s="363" t="s">
        <v>481</v>
      </c>
      <c r="F11" s="363" t="s">
        <v>482</v>
      </c>
      <c r="G11" s="364" t="s">
        <v>483</v>
      </c>
      <c r="H11" s="365" t="s">
        <v>484</v>
      </c>
      <c r="I11" s="365" t="s">
        <v>40</v>
      </c>
      <c r="J11" s="363" t="s">
        <v>485</v>
      </c>
      <c r="K11" s="363" t="s">
        <v>93</v>
      </c>
      <c r="L11" s="362"/>
      <c r="M11" s="107"/>
      <c r="N11" s="40" t="s">
        <v>486</v>
      </c>
      <c r="O11" s="40" t="s">
        <v>487</v>
      </c>
      <c r="P11" s="115" t="s">
        <v>488</v>
      </c>
      <c r="Q11" s="363" t="s">
        <v>7</v>
      </c>
      <c r="R11" s="362"/>
      <c r="S11" s="368"/>
      <c r="T11" s="39" t="s">
        <v>38</v>
      </c>
      <c r="U11" s="40" t="s">
        <v>38</v>
      </c>
      <c r="V11" s="40" t="s">
        <v>38</v>
      </c>
      <c r="W11" s="366" t="s">
        <v>489</v>
      </c>
      <c r="X11" s="366" t="s">
        <v>396</v>
      </c>
      <c r="Y11" s="116" t="s">
        <v>490</v>
      </c>
      <c r="Z11" s="117" t="s">
        <v>491</v>
      </c>
      <c r="AA11" s="117" t="s">
        <v>492</v>
      </c>
      <c r="AB11" s="118" t="s">
        <v>372</v>
      </c>
      <c r="AC11" s="118" t="s">
        <v>172</v>
      </c>
      <c r="AD11" s="118" t="s">
        <v>493</v>
      </c>
      <c r="AE11" s="118">
        <v>1</v>
      </c>
      <c r="AF11" s="118">
        <v>1</v>
      </c>
      <c r="AG11" s="119">
        <v>1</v>
      </c>
      <c r="AH11" s="118" t="s">
        <v>494</v>
      </c>
      <c r="AI11" s="118" t="s">
        <v>172</v>
      </c>
      <c r="AJ11" s="118" t="s">
        <v>495</v>
      </c>
      <c r="AK11" s="63">
        <v>100</v>
      </c>
      <c r="AL11" s="63">
        <v>100</v>
      </c>
      <c r="AM11" s="63">
        <v>100</v>
      </c>
      <c r="AN11" s="56" t="str">
        <f t="shared" ref="AN11:AN74" si="0">IF(AP11&gt;=83,"BUENO",IF(AP11&gt;66,"REGULAR",IF(AP11=0,"  ",IF(AP11&lt;=50,"MALO"))))</f>
        <v>BUENO</v>
      </c>
      <c r="AO11" s="62"/>
      <c r="AP11" s="1">
        <f>(AK11+AL11+AM11)/3</f>
        <v>100</v>
      </c>
    </row>
    <row r="12" spans="1:42" ht="66">
      <c r="A12" s="361"/>
      <c r="B12" s="361"/>
      <c r="C12" s="361"/>
      <c r="D12" s="361"/>
      <c r="E12" s="363"/>
      <c r="F12" s="363" t="s">
        <v>496</v>
      </c>
      <c r="G12" s="364"/>
      <c r="H12" s="365"/>
      <c r="I12" s="365"/>
      <c r="J12" s="363"/>
      <c r="K12" s="363"/>
      <c r="L12" s="362"/>
      <c r="M12" s="107"/>
      <c r="N12" s="40" t="s">
        <v>497</v>
      </c>
      <c r="O12" s="40" t="s">
        <v>487</v>
      </c>
      <c r="P12" s="115" t="s">
        <v>488</v>
      </c>
      <c r="Q12" s="363"/>
      <c r="R12" s="362"/>
      <c r="S12" s="368"/>
      <c r="T12" s="39" t="s">
        <v>38</v>
      </c>
      <c r="U12" s="40" t="s">
        <v>38</v>
      </c>
      <c r="V12" s="40" t="s">
        <v>38</v>
      </c>
      <c r="W12" s="367"/>
      <c r="X12" s="368"/>
      <c r="Y12" s="116" t="s">
        <v>490</v>
      </c>
      <c r="Z12" s="117" t="s">
        <v>491</v>
      </c>
      <c r="AA12" s="117" t="s">
        <v>492</v>
      </c>
      <c r="AB12" s="118" t="s">
        <v>372</v>
      </c>
      <c r="AC12" s="118" t="s">
        <v>172</v>
      </c>
      <c r="AD12" s="118" t="s">
        <v>493</v>
      </c>
      <c r="AE12" s="118">
        <v>1</v>
      </c>
      <c r="AF12" s="118">
        <v>1</v>
      </c>
      <c r="AG12" s="119">
        <v>1</v>
      </c>
      <c r="AH12" s="118" t="s">
        <v>494</v>
      </c>
      <c r="AI12" s="118" t="s">
        <v>172</v>
      </c>
      <c r="AJ12" s="118" t="s">
        <v>495</v>
      </c>
      <c r="AK12" s="63">
        <v>100</v>
      </c>
      <c r="AL12" s="63">
        <v>100</v>
      </c>
      <c r="AM12" s="63">
        <v>100</v>
      </c>
      <c r="AN12" s="56" t="str">
        <f t="shared" si="0"/>
        <v>BUENO</v>
      </c>
      <c r="AO12" s="62"/>
      <c r="AP12" s="189">
        <f t="shared" ref="AP12:AP75" si="1">(AK12+AL12+AM12)/3</f>
        <v>100</v>
      </c>
    </row>
    <row r="13" spans="1:42" ht="52.8">
      <c r="A13" s="361"/>
      <c r="B13" s="361"/>
      <c r="C13" s="361"/>
      <c r="D13" s="361"/>
      <c r="E13" s="363"/>
      <c r="F13" s="363" t="s">
        <v>498</v>
      </c>
      <c r="G13" s="364"/>
      <c r="H13" s="365"/>
      <c r="I13" s="365"/>
      <c r="J13" s="363" t="s">
        <v>499</v>
      </c>
      <c r="K13" s="363"/>
      <c r="L13" s="362"/>
      <c r="M13" s="107"/>
      <c r="N13" s="40" t="s">
        <v>500</v>
      </c>
      <c r="O13" s="40" t="s">
        <v>501</v>
      </c>
      <c r="P13" s="115" t="s">
        <v>502</v>
      </c>
      <c r="Q13" s="363"/>
      <c r="R13" s="362"/>
      <c r="S13" s="368"/>
      <c r="T13" s="39" t="s">
        <v>38</v>
      </c>
      <c r="U13" s="40" t="s">
        <v>38</v>
      </c>
      <c r="V13" s="40" t="s">
        <v>38</v>
      </c>
      <c r="W13" s="366" t="s">
        <v>503</v>
      </c>
      <c r="X13" s="368"/>
      <c r="Y13" s="116" t="s">
        <v>172</v>
      </c>
      <c r="Z13" s="116" t="s">
        <v>172</v>
      </c>
      <c r="AA13" s="116" t="s">
        <v>172</v>
      </c>
      <c r="AB13" s="116" t="s">
        <v>172</v>
      </c>
      <c r="AC13" s="116" t="s">
        <v>172</v>
      </c>
      <c r="AD13" s="116" t="s">
        <v>172</v>
      </c>
      <c r="AE13" s="116" t="s">
        <v>172</v>
      </c>
      <c r="AF13" s="116" t="s">
        <v>172</v>
      </c>
      <c r="AG13" s="116" t="s">
        <v>172</v>
      </c>
      <c r="AH13" s="116" t="s">
        <v>172</v>
      </c>
      <c r="AI13" s="116" t="s">
        <v>172</v>
      </c>
      <c r="AJ13" s="116" t="s">
        <v>504</v>
      </c>
      <c r="AK13" s="63">
        <v>100</v>
      </c>
      <c r="AL13" s="63">
        <v>100</v>
      </c>
      <c r="AM13" s="63">
        <v>100</v>
      </c>
      <c r="AN13" s="56" t="str">
        <f t="shared" si="0"/>
        <v>BUENO</v>
      </c>
      <c r="AO13" s="62"/>
      <c r="AP13" s="189">
        <f t="shared" si="1"/>
        <v>100</v>
      </c>
    </row>
    <row r="14" spans="1:42" ht="66">
      <c r="A14" s="361"/>
      <c r="B14" s="361"/>
      <c r="C14" s="361"/>
      <c r="D14" s="361"/>
      <c r="E14" s="363"/>
      <c r="F14" s="363">
        <v>0</v>
      </c>
      <c r="G14" s="364"/>
      <c r="H14" s="365"/>
      <c r="I14" s="365"/>
      <c r="J14" s="363"/>
      <c r="K14" s="363"/>
      <c r="L14" s="362"/>
      <c r="M14" s="107"/>
      <c r="N14" s="40" t="s">
        <v>505</v>
      </c>
      <c r="O14" s="40" t="s">
        <v>506</v>
      </c>
      <c r="P14" s="115" t="s">
        <v>507</v>
      </c>
      <c r="Q14" s="363"/>
      <c r="R14" s="362"/>
      <c r="S14" s="368"/>
      <c r="T14" s="39" t="s">
        <v>38</v>
      </c>
      <c r="U14" s="40" t="s">
        <v>38</v>
      </c>
      <c r="V14" s="40" t="s">
        <v>38</v>
      </c>
      <c r="W14" s="367"/>
      <c r="X14" s="368"/>
      <c r="Y14" s="116" t="s">
        <v>490</v>
      </c>
      <c r="Z14" s="117" t="s">
        <v>491</v>
      </c>
      <c r="AA14" s="117" t="s">
        <v>492</v>
      </c>
      <c r="AB14" s="118" t="s">
        <v>372</v>
      </c>
      <c r="AC14" s="118" t="s">
        <v>172</v>
      </c>
      <c r="AD14" s="118" t="s">
        <v>493</v>
      </c>
      <c r="AE14" s="118">
        <v>1</v>
      </c>
      <c r="AF14" s="118">
        <v>1</v>
      </c>
      <c r="AG14" s="119">
        <v>1</v>
      </c>
      <c r="AH14" s="118" t="s">
        <v>494</v>
      </c>
      <c r="AI14" s="118" t="s">
        <v>172</v>
      </c>
      <c r="AJ14" s="118" t="s">
        <v>495</v>
      </c>
      <c r="AK14" s="63">
        <v>100</v>
      </c>
      <c r="AL14" s="63">
        <v>100</v>
      </c>
      <c r="AM14" s="63">
        <v>100</v>
      </c>
      <c r="AN14" s="56" t="str">
        <f t="shared" si="0"/>
        <v>BUENO</v>
      </c>
      <c r="AO14" s="62"/>
      <c r="AP14" s="189">
        <f t="shared" si="1"/>
        <v>100</v>
      </c>
    </row>
    <row r="15" spans="1:42" ht="66">
      <c r="A15" s="361"/>
      <c r="B15" s="361"/>
      <c r="C15" s="361"/>
      <c r="D15" s="361"/>
      <c r="E15" s="363" t="s">
        <v>508</v>
      </c>
      <c r="F15" s="363" t="s">
        <v>496</v>
      </c>
      <c r="G15" s="364"/>
      <c r="H15" s="365"/>
      <c r="I15" s="365"/>
      <c r="J15" s="363" t="s">
        <v>509</v>
      </c>
      <c r="K15" s="363"/>
      <c r="L15" s="362"/>
      <c r="M15" s="107"/>
      <c r="N15" s="40" t="s">
        <v>510</v>
      </c>
      <c r="O15" s="40" t="s">
        <v>487</v>
      </c>
      <c r="P15" s="115" t="s">
        <v>511</v>
      </c>
      <c r="Q15" s="363"/>
      <c r="R15" s="362"/>
      <c r="S15" s="368"/>
      <c r="T15" s="39" t="s">
        <v>38</v>
      </c>
      <c r="U15" s="40" t="s">
        <v>38</v>
      </c>
      <c r="V15" s="40" t="s">
        <v>38</v>
      </c>
      <c r="W15" s="366" t="s">
        <v>38</v>
      </c>
      <c r="X15" s="368"/>
      <c r="Y15" s="116" t="s">
        <v>490</v>
      </c>
      <c r="Z15" s="117" t="s">
        <v>491</v>
      </c>
      <c r="AA15" s="117" t="s">
        <v>492</v>
      </c>
      <c r="AB15" s="118" t="s">
        <v>372</v>
      </c>
      <c r="AC15" s="118" t="s">
        <v>172</v>
      </c>
      <c r="AD15" s="118" t="s">
        <v>493</v>
      </c>
      <c r="AE15" s="118">
        <v>1</v>
      </c>
      <c r="AF15" s="118">
        <v>1</v>
      </c>
      <c r="AG15" s="119">
        <v>1</v>
      </c>
      <c r="AH15" s="118" t="s">
        <v>494</v>
      </c>
      <c r="AI15" s="118" t="s">
        <v>172</v>
      </c>
      <c r="AJ15" s="118" t="s">
        <v>495</v>
      </c>
      <c r="AK15" s="63">
        <v>100</v>
      </c>
      <c r="AL15" s="63">
        <v>100</v>
      </c>
      <c r="AM15" s="63">
        <v>100</v>
      </c>
      <c r="AN15" s="56" t="str">
        <f t="shared" si="0"/>
        <v>BUENO</v>
      </c>
      <c r="AO15" s="62"/>
      <c r="AP15" s="189">
        <f t="shared" si="1"/>
        <v>100</v>
      </c>
    </row>
    <row r="16" spans="1:42" ht="39.6">
      <c r="A16" s="361"/>
      <c r="B16" s="361"/>
      <c r="C16" s="361"/>
      <c r="D16" s="361"/>
      <c r="E16" s="363"/>
      <c r="F16" s="363"/>
      <c r="G16" s="364"/>
      <c r="H16" s="365"/>
      <c r="I16" s="365"/>
      <c r="J16" s="363"/>
      <c r="K16" s="363"/>
      <c r="L16" s="362"/>
      <c r="M16" s="107"/>
      <c r="N16" s="40" t="s">
        <v>512</v>
      </c>
      <c r="O16" s="40" t="s">
        <v>501</v>
      </c>
      <c r="P16" s="115" t="s">
        <v>513</v>
      </c>
      <c r="Q16" s="363"/>
      <c r="R16" s="362"/>
      <c r="S16" s="368"/>
      <c r="T16" s="39" t="s">
        <v>38</v>
      </c>
      <c r="U16" s="40" t="s">
        <v>38</v>
      </c>
      <c r="V16" s="40" t="s">
        <v>38</v>
      </c>
      <c r="W16" s="367"/>
      <c r="X16" s="368"/>
      <c r="Y16" s="116" t="s">
        <v>172</v>
      </c>
      <c r="Z16" s="116" t="s">
        <v>172</v>
      </c>
      <c r="AA16" s="116" t="s">
        <v>172</v>
      </c>
      <c r="AB16" s="116" t="s">
        <v>172</v>
      </c>
      <c r="AC16" s="116" t="s">
        <v>172</v>
      </c>
      <c r="AD16" s="116" t="s">
        <v>172</v>
      </c>
      <c r="AE16" s="116" t="s">
        <v>172</v>
      </c>
      <c r="AF16" s="116" t="s">
        <v>172</v>
      </c>
      <c r="AG16" s="116" t="s">
        <v>172</v>
      </c>
      <c r="AH16" s="116" t="s">
        <v>172</v>
      </c>
      <c r="AI16" s="116" t="s">
        <v>172</v>
      </c>
      <c r="AJ16" s="116" t="s">
        <v>504</v>
      </c>
      <c r="AK16" s="63">
        <v>100</v>
      </c>
      <c r="AL16" s="63">
        <v>100</v>
      </c>
      <c r="AM16" s="63">
        <v>100</v>
      </c>
      <c r="AN16" s="56" t="str">
        <f t="shared" si="0"/>
        <v>BUENO</v>
      </c>
      <c r="AO16" s="62"/>
      <c r="AP16" s="189">
        <f t="shared" si="1"/>
        <v>100</v>
      </c>
    </row>
    <row r="17" spans="1:42" ht="66">
      <c r="A17" s="361"/>
      <c r="B17" s="361"/>
      <c r="C17" s="361"/>
      <c r="D17" s="361"/>
      <c r="E17" s="363"/>
      <c r="F17" s="363"/>
      <c r="G17" s="364"/>
      <c r="H17" s="365"/>
      <c r="I17" s="365"/>
      <c r="J17" s="363" t="s">
        <v>514</v>
      </c>
      <c r="K17" s="363"/>
      <c r="L17" s="362"/>
      <c r="M17" s="107"/>
      <c r="N17" s="40" t="s">
        <v>515</v>
      </c>
      <c r="O17" s="40" t="s">
        <v>487</v>
      </c>
      <c r="P17" s="115" t="s">
        <v>516</v>
      </c>
      <c r="Q17" s="363"/>
      <c r="R17" s="362"/>
      <c r="S17" s="368"/>
      <c r="T17" s="39" t="s">
        <v>38</v>
      </c>
      <c r="U17" s="40" t="s">
        <v>38</v>
      </c>
      <c r="V17" s="40" t="s">
        <v>38</v>
      </c>
      <c r="W17" s="366" t="s">
        <v>38</v>
      </c>
      <c r="X17" s="368"/>
      <c r="Y17" s="116" t="s">
        <v>490</v>
      </c>
      <c r="Z17" s="117" t="s">
        <v>491</v>
      </c>
      <c r="AA17" s="117" t="s">
        <v>492</v>
      </c>
      <c r="AB17" s="118" t="s">
        <v>372</v>
      </c>
      <c r="AC17" s="118" t="s">
        <v>172</v>
      </c>
      <c r="AD17" s="118" t="s">
        <v>493</v>
      </c>
      <c r="AE17" s="118">
        <v>1</v>
      </c>
      <c r="AF17" s="118">
        <v>1</v>
      </c>
      <c r="AG17" s="119">
        <v>1</v>
      </c>
      <c r="AH17" s="118" t="s">
        <v>494</v>
      </c>
      <c r="AI17" s="118" t="s">
        <v>172</v>
      </c>
      <c r="AJ17" s="118" t="s">
        <v>495</v>
      </c>
      <c r="AK17" s="63">
        <v>100</v>
      </c>
      <c r="AL17" s="63">
        <v>100</v>
      </c>
      <c r="AM17" s="63">
        <v>100</v>
      </c>
      <c r="AN17" s="56" t="str">
        <f t="shared" si="0"/>
        <v>BUENO</v>
      </c>
      <c r="AO17" s="62"/>
      <c r="AP17" s="189">
        <f t="shared" si="1"/>
        <v>100</v>
      </c>
    </row>
    <row r="18" spans="1:42" ht="17.399999999999999">
      <c r="A18" s="361"/>
      <c r="B18" s="361"/>
      <c r="C18" s="361"/>
      <c r="D18" s="361"/>
      <c r="E18" s="363"/>
      <c r="F18" s="363"/>
      <c r="G18" s="364"/>
      <c r="H18" s="365"/>
      <c r="I18" s="365"/>
      <c r="J18" s="363"/>
      <c r="K18" s="363"/>
      <c r="L18" s="362"/>
      <c r="M18" s="107"/>
      <c r="N18" s="40" t="s">
        <v>100</v>
      </c>
      <c r="O18" s="40" t="s">
        <v>100</v>
      </c>
      <c r="P18" s="40" t="s">
        <v>100</v>
      </c>
      <c r="Q18" s="363"/>
      <c r="R18" s="362"/>
      <c r="S18" s="368"/>
      <c r="T18" s="39" t="s">
        <v>38</v>
      </c>
      <c r="U18" s="40" t="s">
        <v>38</v>
      </c>
      <c r="V18" s="40" t="s">
        <v>38</v>
      </c>
      <c r="W18" s="367"/>
      <c r="X18" s="368"/>
      <c r="Y18" s="65"/>
      <c r="Z18" s="66"/>
      <c r="AA18" s="65"/>
      <c r="AB18" s="62"/>
      <c r="AC18" s="62"/>
      <c r="AD18" s="62"/>
      <c r="AE18" s="62"/>
      <c r="AF18" s="62"/>
      <c r="AG18" s="62"/>
      <c r="AH18" s="62"/>
      <c r="AI18" s="62"/>
      <c r="AJ18" s="62"/>
      <c r="AK18" s="63"/>
      <c r="AL18" s="63"/>
      <c r="AM18" s="63"/>
      <c r="AN18" s="56" t="str">
        <f t="shared" si="0"/>
        <v xml:space="preserve">  </v>
      </c>
      <c r="AO18" s="62"/>
      <c r="AP18" s="189">
        <f t="shared" si="1"/>
        <v>0</v>
      </c>
    </row>
    <row r="19" spans="1:42" ht="17.399999999999999">
      <c r="A19" s="361"/>
      <c r="B19" s="361"/>
      <c r="C19" s="361"/>
      <c r="D19" s="361"/>
      <c r="E19" s="363" t="s">
        <v>481</v>
      </c>
      <c r="F19" s="363" t="s">
        <v>498</v>
      </c>
      <c r="G19" s="364"/>
      <c r="H19" s="365"/>
      <c r="I19" s="365"/>
      <c r="J19" s="363" t="s">
        <v>100</v>
      </c>
      <c r="K19" s="363"/>
      <c r="L19" s="362"/>
      <c r="M19" s="107"/>
      <c r="N19" s="40" t="s">
        <v>100</v>
      </c>
      <c r="O19" s="40" t="s">
        <v>100</v>
      </c>
      <c r="P19" s="40" t="s">
        <v>100</v>
      </c>
      <c r="Q19" s="363"/>
      <c r="R19" s="362"/>
      <c r="S19" s="368"/>
      <c r="T19" s="39" t="s">
        <v>38</v>
      </c>
      <c r="U19" s="40" t="s">
        <v>38</v>
      </c>
      <c r="V19" s="40" t="s">
        <v>38</v>
      </c>
      <c r="W19" s="366" t="s">
        <v>38</v>
      </c>
      <c r="X19" s="368"/>
      <c r="Y19" s="65"/>
      <c r="Z19" s="66"/>
      <c r="AA19" s="65"/>
      <c r="AB19" s="62"/>
      <c r="AC19" s="62"/>
      <c r="AD19" s="62"/>
      <c r="AE19" s="62"/>
      <c r="AF19" s="62"/>
      <c r="AG19" s="62"/>
      <c r="AH19" s="62"/>
      <c r="AI19" s="62"/>
      <c r="AJ19" s="62"/>
      <c r="AK19" s="63"/>
      <c r="AL19" s="63"/>
      <c r="AM19" s="63"/>
      <c r="AN19" s="56" t="str">
        <f t="shared" si="0"/>
        <v xml:space="preserve">  </v>
      </c>
      <c r="AO19" s="62"/>
      <c r="AP19" s="189">
        <f t="shared" si="1"/>
        <v>0</v>
      </c>
    </row>
    <row r="20" spans="1:42" ht="17.399999999999999">
      <c r="A20" s="361"/>
      <c r="B20" s="361"/>
      <c r="C20" s="361"/>
      <c r="D20" s="361"/>
      <c r="E20" s="363"/>
      <c r="F20" s="363"/>
      <c r="G20" s="364"/>
      <c r="H20" s="365"/>
      <c r="I20" s="365"/>
      <c r="J20" s="363"/>
      <c r="K20" s="363"/>
      <c r="L20" s="362"/>
      <c r="M20" s="107"/>
      <c r="N20" s="40" t="s">
        <v>100</v>
      </c>
      <c r="O20" s="40" t="s">
        <v>100</v>
      </c>
      <c r="P20" s="40" t="s">
        <v>100</v>
      </c>
      <c r="Q20" s="363"/>
      <c r="R20" s="362"/>
      <c r="S20" s="368"/>
      <c r="T20" s="39" t="s">
        <v>38</v>
      </c>
      <c r="U20" s="40" t="s">
        <v>38</v>
      </c>
      <c r="V20" s="40" t="s">
        <v>38</v>
      </c>
      <c r="W20" s="367"/>
      <c r="X20" s="367"/>
      <c r="Y20" s="65"/>
      <c r="Z20" s="66"/>
      <c r="AA20" s="65"/>
      <c r="AB20" s="62"/>
      <c r="AC20" s="62"/>
      <c r="AD20" s="62"/>
      <c r="AE20" s="62"/>
      <c r="AF20" s="62"/>
      <c r="AG20" s="62"/>
      <c r="AH20" s="62"/>
      <c r="AI20" s="62"/>
      <c r="AJ20" s="62"/>
      <c r="AK20" s="63"/>
      <c r="AL20" s="63"/>
      <c r="AM20" s="63"/>
      <c r="AN20" s="56" t="str">
        <f t="shared" si="0"/>
        <v xml:space="preserve">  </v>
      </c>
      <c r="AO20" s="62"/>
      <c r="AP20" s="189">
        <f t="shared" si="1"/>
        <v>0</v>
      </c>
    </row>
    <row r="21" spans="1:42">
      <c r="A21" s="361"/>
      <c r="B21" s="361"/>
      <c r="C21" s="361"/>
      <c r="D21" s="361"/>
      <c r="E21" s="363"/>
      <c r="F21" s="363"/>
      <c r="G21" s="364"/>
      <c r="H21" s="365"/>
      <c r="I21" s="365"/>
      <c r="J21" s="363" t="s">
        <v>100</v>
      </c>
      <c r="K21" s="36" t="s">
        <v>2</v>
      </c>
      <c r="L21" s="362"/>
      <c r="M21" s="107"/>
      <c r="N21" s="369" t="s">
        <v>19</v>
      </c>
      <c r="O21" s="369"/>
      <c r="P21" s="369"/>
      <c r="Q21" s="36" t="s">
        <v>2</v>
      </c>
      <c r="R21" s="362"/>
      <c r="S21" s="368"/>
      <c r="T21" s="369" t="s">
        <v>19</v>
      </c>
      <c r="U21" s="369"/>
      <c r="V21" s="369"/>
      <c r="W21" s="41"/>
      <c r="X21" s="42" t="s">
        <v>101</v>
      </c>
      <c r="Y21" s="67"/>
      <c r="Z21" s="68"/>
      <c r="AA21" s="67"/>
      <c r="AB21" s="69"/>
      <c r="AC21" s="69"/>
      <c r="AD21" s="69"/>
      <c r="AE21" s="69"/>
      <c r="AF21" s="69"/>
      <c r="AG21" s="69"/>
      <c r="AH21" s="69"/>
      <c r="AI21" s="69"/>
      <c r="AJ21" s="69"/>
      <c r="AK21" s="70"/>
      <c r="AL21" s="70"/>
      <c r="AM21" s="70"/>
      <c r="AN21" s="71"/>
      <c r="AO21" s="69"/>
      <c r="AP21" s="189">
        <f t="shared" si="1"/>
        <v>0</v>
      </c>
    </row>
    <row r="22" spans="1:42" ht="26.4">
      <c r="A22" s="361"/>
      <c r="B22" s="361"/>
      <c r="C22" s="361"/>
      <c r="D22" s="361"/>
      <c r="E22" s="363"/>
      <c r="F22" s="363"/>
      <c r="G22" s="364"/>
      <c r="H22" s="365"/>
      <c r="I22" s="365"/>
      <c r="J22" s="363"/>
      <c r="K22" s="363" t="s">
        <v>206</v>
      </c>
      <c r="L22" s="362"/>
      <c r="M22" s="107"/>
      <c r="N22" s="40" t="s">
        <v>489</v>
      </c>
      <c r="O22" s="40" t="s">
        <v>517</v>
      </c>
      <c r="P22" s="40" t="s">
        <v>518</v>
      </c>
      <c r="Q22" s="363" t="s">
        <v>206</v>
      </c>
      <c r="R22" s="362"/>
      <c r="S22" s="368"/>
      <c r="T22" s="39" t="s">
        <v>38</v>
      </c>
      <c r="U22" s="40" t="s">
        <v>38</v>
      </c>
      <c r="V22" s="40" t="s">
        <v>38</v>
      </c>
      <c r="W22" s="366" t="s">
        <v>38</v>
      </c>
      <c r="X22" s="366" t="s">
        <v>519</v>
      </c>
      <c r="Y22" s="116" t="s">
        <v>172</v>
      </c>
      <c r="Z22" s="116" t="s">
        <v>172</v>
      </c>
      <c r="AA22" s="116" t="s">
        <v>172</v>
      </c>
      <c r="AB22" s="116" t="s">
        <v>172</v>
      </c>
      <c r="AC22" s="116" t="s">
        <v>172</v>
      </c>
      <c r="AD22" s="116" t="s">
        <v>172</v>
      </c>
      <c r="AE22" s="116" t="s">
        <v>172</v>
      </c>
      <c r="AF22" s="116" t="s">
        <v>172</v>
      </c>
      <c r="AG22" s="116" t="s">
        <v>172</v>
      </c>
      <c r="AH22" s="116" t="s">
        <v>172</v>
      </c>
      <c r="AI22" s="116" t="s">
        <v>172</v>
      </c>
      <c r="AJ22" s="116" t="s">
        <v>504</v>
      </c>
      <c r="AK22" s="63">
        <v>100</v>
      </c>
      <c r="AL22" s="63">
        <v>100</v>
      </c>
      <c r="AM22" s="63">
        <v>100</v>
      </c>
      <c r="AN22" s="56" t="str">
        <f t="shared" si="0"/>
        <v>BUENO</v>
      </c>
      <c r="AO22" s="62"/>
      <c r="AP22" s="189">
        <f t="shared" si="1"/>
        <v>100</v>
      </c>
    </row>
    <row r="23" spans="1:42" ht="26.4">
      <c r="A23" s="361"/>
      <c r="B23" s="361"/>
      <c r="C23" s="361"/>
      <c r="D23" s="361"/>
      <c r="E23" s="363">
        <v>0</v>
      </c>
      <c r="F23" s="363">
        <v>0</v>
      </c>
      <c r="G23" s="364"/>
      <c r="H23" s="365"/>
      <c r="I23" s="365"/>
      <c r="J23" s="363" t="s">
        <v>100</v>
      </c>
      <c r="K23" s="363"/>
      <c r="L23" s="362"/>
      <c r="M23" s="107"/>
      <c r="N23" s="40" t="s">
        <v>503</v>
      </c>
      <c r="O23" s="40" t="s">
        <v>517</v>
      </c>
      <c r="P23" s="40" t="s">
        <v>520</v>
      </c>
      <c r="Q23" s="363"/>
      <c r="R23" s="362"/>
      <c r="S23" s="368"/>
      <c r="T23" s="39" t="s">
        <v>38</v>
      </c>
      <c r="U23" s="40" t="s">
        <v>38</v>
      </c>
      <c r="V23" s="40" t="s">
        <v>38</v>
      </c>
      <c r="W23" s="367"/>
      <c r="X23" s="368"/>
      <c r="Y23" s="116" t="s">
        <v>172</v>
      </c>
      <c r="Z23" s="116" t="s">
        <v>172</v>
      </c>
      <c r="AA23" s="116" t="s">
        <v>172</v>
      </c>
      <c r="AB23" s="116" t="s">
        <v>172</v>
      </c>
      <c r="AC23" s="116" t="s">
        <v>172</v>
      </c>
      <c r="AD23" s="116" t="s">
        <v>172</v>
      </c>
      <c r="AE23" s="116" t="s">
        <v>172</v>
      </c>
      <c r="AF23" s="116" t="s">
        <v>172</v>
      </c>
      <c r="AG23" s="116" t="s">
        <v>172</v>
      </c>
      <c r="AH23" s="116" t="s">
        <v>172</v>
      </c>
      <c r="AI23" s="116" t="s">
        <v>172</v>
      </c>
      <c r="AJ23" s="116" t="s">
        <v>504</v>
      </c>
      <c r="AK23" s="63">
        <v>100</v>
      </c>
      <c r="AL23" s="63">
        <v>100</v>
      </c>
      <c r="AM23" s="63">
        <v>100</v>
      </c>
      <c r="AN23" s="56" t="str">
        <f t="shared" si="0"/>
        <v>BUENO</v>
      </c>
      <c r="AO23" s="62"/>
      <c r="AP23" s="189">
        <f t="shared" si="1"/>
        <v>100</v>
      </c>
    </row>
    <row r="24" spans="1:42" ht="17.399999999999999">
      <c r="A24" s="361"/>
      <c r="B24" s="361"/>
      <c r="C24" s="361"/>
      <c r="D24" s="361"/>
      <c r="E24" s="363"/>
      <c r="F24" s="363"/>
      <c r="G24" s="364"/>
      <c r="H24" s="365"/>
      <c r="I24" s="365"/>
      <c r="J24" s="363"/>
      <c r="K24" s="363"/>
      <c r="L24" s="362"/>
      <c r="M24" s="107"/>
      <c r="N24" s="40" t="s">
        <v>100</v>
      </c>
      <c r="O24" s="40" t="s">
        <v>100</v>
      </c>
      <c r="P24" s="40" t="s">
        <v>100</v>
      </c>
      <c r="Q24" s="363"/>
      <c r="R24" s="362"/>
      <c r="S24" s="368"/>
      <c r="T24" s="39" t="s">
        <v>38</v>
      </c>
      <c r="U24" s="40" t="s">
        <v>38</v>
      </c>
      <c r="V24" s="40" t="s">
        <v>38</v>
      </c>
      <c r="W24" s="366" t="s">
        <v>38</v>
      </c>
      <c r="X24" s="368"/>
      <c r="Y24" s="65"/>
      <c r="Z24" s="66"/>
      <c r="AA24" s="65"/>
      <c r="AB24" s="62"/>
      <c r="AC24" s="62"/>
      <c r="AD24" s="62"/>
      <c r="AE24" s="62"/>
      <c r="AF24" s="62"/>
      <c r="AG24" s="62"/>
      <c r="AH24" s="62"/>
      <c r="AI24" s="62"/>
      <c r="AJ24" s="62"/>
      <c r="AK24" s="63"/>
      <c r="AL24" s="63"/>
      <c r="AM24" s="63"/>
      <c r="AN24" s="56" t="str">
        <f t="shared" si="0"/>
        <v xml:space="preserve">  </v>
      </c>
      <c r="AO24" s="62"/>
      <c r="AP24" s="189">
        <f t="shared" si="1"/>
        <v>0</v>
      </c>
    </row>
    <row r="25" spans="1:42" ht="17.399999999999999">
      <c r="A25" s="361"/>
      <c r="B25" s="361"/>
      <c r="C25" s="361"/>
      <c r="D25" s="361"/>
      <c r="E25" s="363"/>
      <c r="F25" s="363"/>
      <c r="G25" s="364"/>
      <c r="H25" s="365"/>
      <c r="I25" s="365"/>
      <c r="J25" s="363" t="s">
        <v>100</v>
      </c>
      <c r="K25" s="363"/>
      <c r="L25" s="362"/>
      <c r="M25" s="107"/>
      <c r="N25" s="40" t="s">
        <v>100</v>
      </c>
      <c r="O25" s="40" t="s">
        <v>100</v>
      </c>
      <c r="P25" s="40" t="s">
        <v>100</v>
      </c>
      <c r="Q25" s="363"/>
      <c r="R25" s="362"/>
      <c r="S25" s="368"/>
      <c r="T25" s="39" t="s">
        <v>38</v>
      </c>
      <c r="U25" s="40" t="s">
        <v>38</v>
      </c>
      <c r="V25" s="40" t="s">
        <v>38</v>
      </c>
      <c r="W25" s="367"/>
      <c r="X25" s="368"/>
      <c r="Y25" s="65"/>
      <c r="Z25" s="66"/>
      <c r="AA25" s="65"/>
      <c r="AB25" s="62"/>
      <c r="AC25" s="62"/>
      <c r="AD25" s="62"/>
      <c r="AE25" s="62"/>
      <c r="AF25" s="62"/>
      <c r="AG25" s="62"/>
      <c r="AH25" s="62"/>
      <c r="AI25" s="62"/>
      <c r="AJ25" s="62"/>
      <c r="AK25" s="63"/>
      <c r="AL25" s="63"/>
      <c r="AM25" s="63"/>
      <c r="AN25" s="56" t="str">
        <f t="shared" si="0"/>
        <v xml:space="preserve">  </v>
      </c>
      <c r="AO25" s="62"/>
      <c r="AP25" s="189">
        <f t="shared" si="1"/>
        <v>0</v>
      </c>
    </row>
    <row r="26" spans="1:42" ht="17.399999999999999">
      <c r="A26" s="361"/>
      <c r="B26" s="361"/>
      <c r="C26" s="361"/>
      <c r="D26" s="361"/>
      <c r="E26" s="363"/>
      <c r="F26" s="363"/>
      <c r="G26" s="364"/>
      <c r="H26" s="365"/>
      <c r="I26" s="365"/>
      <c r="J26" s="363"/>
      <c r="K26" s="363"/>
      <c r="L26" s="362"/>
      <c r="M26" s="107"/>
      <c r="N26" s="40" t="s">
        <v>100</v>
      </c>
      <c r="O26" s="40" t="s">
        <v>100</v>
      </c>
      <c r="P26" s="40" t="s">
        <v>100</v>
      </c>
      <c r="Q26" s="363"/>
      <c r="R26" s="362"/>
      <c r="S26" s="368"/>
      <c r="T26" s="39" t="s">
        <v>38</v>
      </c>
      <c r="U26" s="40" t="s">
        <v>38</v>
      </c>
      <c r="V26" s="40" t="s">
        <v>38</v>
      </c>
      <c r="W26" s="366" t="s">
        <v>38</v>
      </c>
      <c r="X26" s="368"/>
      <c r="Y26" s="65"/>
      <c r="Z26" s="66"/>
      <c r="AA26" s="65"/>
      <c r="AB26" s="62"/>
      <c r="AC26" s="62"/>
      <c r="AD26" s="62"/>
      <c r="AE26" s="62"/>
      <c r="AF26" s="62"/>
      <c r="AG26" s="62"/>
      <c r="AH26" s="62"/>
      <c r="AI26" s="62"/>
      <c r="AJ26" s="62"/>
      <c r="AK26" s="63"/>
      <c r="AL26" s="63"/>
      <c r="AM26" s="63"/>
      <c r="AN26" s="56" t="str">
        <f t="shared" si="0"/>
        <v xml:space="preserve">  </v>
      </c>
      <c r="AO26" s="62"/>
      <c r="AP26" s="189">
        <f t="shared" si="1"/>
        <v>0</v>
      </c>
    </row>
    <row r="27" spans="1:42" ht="17.399999999999999">
      <c r="A27" s="361"/>
      <c r="B27" s="361"/>
      <c r="C27" s="361"/>
      <c r="D27" s="361"/>
      <c r="E27" s="363">
        <v>0</v>
      </c>
      <c r="F27" s="363">
        <v>0</v>
      </c>
      <c r="G27" s="364"/>
      <c r="H27" s="365"/>
      <c r="I27" s="365"/>
      <c r="J27" s="363" t="s">
        <v>100</v>
      </c>
      <c r="K27" s="363"/>
      <c r="L27" s="362"/>
      <c r="M27" s="107"/>
      <c r="N27" s="40" t="s">
        <v>100</v>
      </c>
      <c r="O27" s="40" t="s">
        <v>100</v>
      </c>
      <c r="P27" s="40" t="s">
        <v>100</v>
      </c>
      <c r="Q27" s="363"/>
      <c r="R27" s="362"/>
      <c r="S27" s="368"/>
      <c r="T27" s="39" t="s">
        <v>38</v>
      </c>
      <c r="U27" s="40" t="s">
        <v>38</v>
      </c>
      <c r="V27" s="40" t="s">
        <v>38</v>
      </c>
      <c r="W27" s="367"/>
      <c r="X27" s="368"/>
      <c r="Y27" s="65"/>
      <c r="Z27" s="66"/>
      <c r="AA27" s="65"/>
      <c r="AB27" s="62"/>
      <c r="AC27" s="62"/>
      <c r="AD27" s="62"/>
      <c r="AE27" s="62"/>
      <c r="AF27" s="62"/>
      <c r="AG27" s="62"/>
      <c r="AH27" s="62"/>
      <c r="AI27" s="62"/>
      <c r="AJ27" s="62"/>
      <c r="AK27" s="63"/>
      <c r="AL27" s="63"/>
      <c r="AM27" s="63"/>
      <c r="AN27" s="56" t="str">
        <f t="shared" si="0"/>
        <v xml:space="preserve">  </v>
      </c>
      <c r="AO27" s="62"/>
      <c r="AP27" s="189">
        <f t="shared" si="1"/>
        <v>0</v>
      </c>
    </row>
    <row r="28" spans="1:42" ht="17.399999999999999">
      <c r="A28" s="361"/>
      <c r="B28" s="361"/>
      <c r="C28" s="361"/>
      <c r="D28" s="361"/>
      <c r="E28" s="363"/>
      <c r="F28" s="363"/>
      <c r="G28" s="364"/>
      <c r="H28" s="365"/>
      <c r="I28" s="365"/>
      <c r="J28" s="363"/>
      <c r="K28" s="363"/>
      <c r="L28" s="362"/>
      <c r="M28" s="107"/>
      <c r="N28" s="40" t="s">
        <v>100</v>
      </c>
      <c r="O28" s="40" t="s">
        <v>100</v>
      </c>
      <c r="P28" s="40" t="s">
        <v>100</v>
      </c>
      <c r="Q28" s="363"/>
      <c r="R28" s="362"/>
      <c r="S28" s="368"/>
      <c r="T28" s="39" t="s">
        <v>38</v>
      </c>
      <c r="U28" s="40" t="s">
        <v>38</v>
      </c>
      <c r="V28" s="40" t="s">
        <v>38</v>
      </c>
      <c r="W28" s="366" t="s">
        <v>38</v>
      </c>
      <c r="X28" s="368"/>
      <c r="Y28" s="65"/>
      <c r="Z28" s="66"/>
      <c r="AA28" s="65"/>
      <c r="AB28" s="62"/>
      <c r="AC28" s="62"/>
      <c r="AD28" s="62"/>
      <c r="AE28" s="62"/>
      <c r="AF28" s="62"/>
      <c r="AG28" s="62"/>
      <c r="AH28" s="62"/>
      <c r="AI28" s="62"/>
      <c r="AJ28" s="62"/>
      <c r="AK28" s="63"/>
      <c r="AL28" s="63"/>
      <c r="AM28" s="63"/>
      <c r="AN28" s="56" t="str">
        <f t="shared" si="0"/>
        <v xml:space="preserve">  </v>
      </c>
      <c r="AO28" s="62"/>
      <c r="AP28" s="189">
        <f t="shared" si="1"/>
        <v>0</v>
      </c>
    </row>
    <row r="29" spans="1:42" ht="17.399999999999999">
      <c r="A29" s="361"/>
      <c r="B29" s="361"/>
      <c r="C29" s="361"/>
      <c r="D29" s="361"/>
      <c r="E29" s="363"/>
      <c r="F29" s="363"/>
      <c r="G29" s="364"/>
      <c r="H29" s="365"/>
      <c r="I29" s="365"/>
      <c r="J29" s="106" t="s">
        <v>100</v>
      </c>
      <c r="K29" s="363"/>
      <c r="L29" s="362"/>
      <c r="M29" s="107"/>
      <c r="N29" s="40" t="s">
        <v>100</v>
      </c>
      <c r="O29" s="40" t="s">
        <v>100</v>
      </c>
      <c r="P29" s="40" t="s">
        <v>100</v>
      </c>
      <c r="Q29" s="363"/>
      <c r="R29" s="362"/>
      <c r="S29" s="368"/>
      <c r="T29" s="39" t="s">
        <v>38</v>
      </c>
      <c r="U29" s="40" t="s">
        <v>38</v>
      </c>
      <c r="V29" s="40" t="s">
        <v>38</v>
      </c>
      <c r="W29" s="367"/>
      <c r="X29" s="368"/>
      <c r="Y29" s="65"/>
      <c r="Z29" s="66"/>
      <c r="AA29" s="65"/>
      <c r="AB29" s="62"/>
      <c r="AC29" s="62"/>
      <c r="AD29" s="62"/>
      <c r="AE29" s="62"/>
      <c r="AF29" s="62"/>
      <c r="AG29" s="62"/>
      <c r="AH29" s="62"/>
      <c r="AI29" s="62"/>
      <c r="AJ29" s="62"/>
      <c r="AK29" s="63"/>
      <c r="AL29" s="63"/>
      <c r="AM29" s="63"/>
      <c r="AN29" s="56" t="str">
        <f t="shared" si="0"/>
        <v xml:space="preserve">  </v>
      </c>
      <c r="AO29" s="62"/>
      <c r="AP29" s="189">
        <f t="shared" si="1"/>
        <v>0</v>
      </c>
    </row>
    <row r="30" spans="1:42" ht="17.399999999999999">
      <c r="A30" s="361"/>
      <c r="B30" s="361"/>
      <c r="C30" s="361"/>
      <c r="D30" s="361"/>
      <c r="E30" s="363"/>
      <c r="F30" s="363"/>
      <c r="G30" s="364"/>
      <c r="H30" s="365"/>
      <c r="I30" s="365"/>
      <c r="J30" s="106" t="s">
        <v>100</v>
      </c>
      <c r="K30" s="363"/>
      <c r="L30" s="362"/>
      <c r="M30" s="107"/>
      <c r="N30" s="40" t="s">
        <v>100</v>
      </c>
      <c r="O30" s="40" t="s">
        <v>100</v>
      </c>
      <c r="P30" s="40" t="s">
        <v>100</v>
      </c>
      <c r="Q30" s="363"/>
      <c r="R30" s="362"/>
      <c r="S30" s="368"/>
      <c r="T30" s="39" t="s">
        <v>38</v>
      </c>
      <c r="U30" s="40" t="s">
        <v>38</v>
      </c>
      <c r="V30" s="40" t="s">
        <v>38</v>
      </c>
      <c r="W30" s="366" t="s">
        <v>38</v>
      </c>
      <c r="X30" s="368"/>
      <c r="Y30" s="65"/>
      <c r="Z30" s="66"/>
      <c r="AA30" s="65"/>
      <c r="AB30" s="62"/>
      <c r="AC30" s="62"/>
      <c r="AD30" s="62"/>
      <c r="AE30" s="62"/>
      <c r="AF30" s="62"/>
      <c r="AG30" s="62"/>
      <c r="AH30" s="62"/>
      <c r="AI30" s="62"/>
      <c r="AJ30" s="62"/>
      <c r="AK30" s="63"/>
      <c r="AL30" s="63"/>
      <c r="AM30" s="63"/>
      <c r="AN30" s="56" t="str">
        <f t="shared" si="0"/>
        <v xml:space="preserve">  </v>
      </c>
      <c r="AO30" s="62"/>
      <c r="AP30" s="189">
        <f t="shared" si="1"/>
        <v>0</v>
      </c>
    </row>
    <row r="31" spans="1:42" ht="17.399999999999999">
      <c r="A31" s="361"/>
      <c r="B31" s="361"/>
      <c r="C31" s="361"/>
      <c r="D31" s="361"/>
      <c r="E31" s="363"/>
      <c r="F31" s="363"/>
      <c r="G31" s="364"/>
      <c r="H31" s="365"/>
      <c r="I31" s="365"/>
      <c r="J31" s="106" t="s">
        <v>100</v>
      </c>
      <c r="K31" s="363"/>
      <c r="L31" s="362"/>
      <c r="M31" s="107"/>
      <c r="N31" s="40" t="s">
        <v>100</v>
      </c>
      <c r="O31" s="40" t="s">
        <v>100</v>
      </c>
      <c r="P31" s="40" t="s">
        <v>100</v>
      </c>
      <c r="Q31" s="363"/>
      <c r="R31" s="362"/>
      <c r="S31" s="367"/>
      <c r="T31" s="39" t="s">
        <v>38</v>
      </c>
      <c r="U31" s="40" t="s">
        <v>38</v>
      </c>
      <c r="V31" s="40" t="s">
        <v>38</v>
      </c>
      <c r="W31" s="367"/>
      <c r="X31" s="367"/>
      <c r="Y31" s="65"/>
      <c r="Z31" s="66"/>
      <c r="AA31" s="65"/>
      <c r="AB31" s="62"/>
      <c r="AC31" s="62"/>
      <c r="AD31" s="62"/>
      <c r="AE31" s="62"/>
      <c r="AF31" s="62"/>
      <c r="AG31" s="62"/>
      <c r="AH31" s="62"/>
      <c r="AI31" s="62"/>
      <c r="AJ31" s="62"/>
      <c r="AK31" s="63"/>
      <c r="AL31" s="63"/>
      <c r="AM31" s="63"/>
      <c r="AN31" s="56" t="str">
        <f t="shared" si="0"/>
        <v xml:space="preserve">  </v>
      </c>
      <c r="AO31" s="62"/>
      <c r="AP31" s="189">
        <f t="shared" si="1"/>
        <v>0</v>
      </c>
    </row>
    <row r="32" spans="1:42">
      <c r="A32" s="361" t="s">
        <v>150</v>
      </c>
      <c r="B32" s="361" t="s">
        <v>478</v>
      </c>
      <c r="C32" s="361" t="s">
        <v>479</v>
      </c>
      <c r="D32" s="361" t="s">
        <v>480</v>
      </c>
      <c r="E32" s="34"/>
      <c r="F32" s="34"/>
      <c r="G32" s="34"/>
      <c r="H32" s="35"/>
      <c r="I32" s="35"/>
      <c r="J32" s="89"/>
      <c r="K32" s="36" t="s">
        <v>3</v>
      </c>
      <c r="L32" s="362" t="s">
        <v>154</v>
      </c>
      <c r="M32" s="107"/>
      <c r="N32" s="369" t="s">
        <v>18</v>
      </c>
      <c r="O32" s="369"/>
      <c r="P32" s="369"/>
      <c r="Q32" s="36" t="s">
        <v>3</v>
      </c>
      <c r="R32" s="362" t="s">
        <v>154</v>
      </c>
      <c r="S32" s="366" t="s">
        <v>37</v>
      </c>
      <c r="T32" s="412" t="s">
        <v>18</v>
      </c>
      <c r="U32" s="413"/>
      <c r="V32" s="414"/>
      <c r="W32" s="41"/>
      <c r="X32" s="38" t="s">
        <v>155</v>
      </c>
      <c r="Y32" s="67"/>
      <c r="Z32" s="68"/>
      <c r="AA32" s="67"/>
      <c r="AB32" s="69"/>
      <c r="AC32" s="69"/>
      <c r="AD32" s="69"/>
      <c r="AE32" s="69"/>
      <c r="AF32" s="69"/>
      <c r="AG32" s="69"/>
      <c r="AH32" s="69"/>
      <c r="AI32" s="69"/>
      <c r="AJ32" s="69"/>
      <c r="AK32" s="70"/>
      <c r="AL32" s="70"/>
      <c r="AM32" s="70"/>
      <c r="AN32" s="71"/>
      <c r="AO32" s="69"/>
      <c r="AP32" s="189">
        <f t="shared" si="1"/>
        <v>0</v>
      </c>
    </row>
    <row r="33" spans="1:42" ht="39.6">
      <c r="A33" s="361"/>
      <c r="B33" s="361"/>
      <c r="C33" s="361"/>
      <c r="D33" s="361"/>
      <c r="E33" s="363" t="s">
        <v>521</v>
      </c>
      <c r="F33" s="363">
        <v>0</v>
      </c>
      <c r="G33" s="364" t="s">
        <v>522</v>
      </c>
      <c r="H33" s="365" t="s">
        <v>523</v>
      </c>
      <c r="I33" s="365" t="s">
        <v>40</v>
      </c>
      <c r="J33" s="363" t="s">
        <v>524</v>
      </c>
      <c r="K33" s="363" t="s">
        <v>93</v>
      </c>
      <c r="L33" s="362"/>
      <c r="M33" s="107"/>
      <c r="N33" s="40" t="s">
        <v>525</v>
      </c>
      <c r="O33" s="40" t="s">
        <v>501</v>
      </c>
      <c r="P33" s="40" t="s">
        <v>526</v>
      </c>
      <c r="Q33" s="363" t="s">
        <v>7</v>
      </c>
      <c r="R33" s="362"/>
      <c r="S33" s="368"/>
      <c r="T33" s="39" t="s">
        <v>38</v>
      </c>
      <c r="U33" s="40" t="s">
        <v>38</v>
      </c>
      <c r="V33" s="40" t="s">
        <v>38</v>
      </c>
      <c r="W33" s="366" t="s">
        <v>489</v>
      </c>
      <c r="X33" s="366" t="s">
        <v>527</v>
      </c>
      <c r="Y33" s="116" t="s">
        <v>172</v>
      </c>
      <c r="Z33" s="116" t="s">
        <v>172</v>
      </c>
      <c r="AA33" s="116" t="s">
        <v>172</v>
      </c>
      <c r="AB33" s="116" t="s">
        <v>172</v>
      </c>
      <c r="AC33" s="116" t="s">
        <v>172</v>
      </c>
      <c r="AD33" s="116" t="s">
        <v>172</v>
      </c>
      <c r="AE33" s="116" t="s">
        <v>172</v>
      </c>
      <c r="AF33" s="116" t="s">
        <v>172</v>
      </c>
      <c r="AG33" s="116" t="s">
        <v>172</v>
      </c>
      <c r="AH33" s="116" t="s">
        <v>172</v>
      </c>
      <c r="AI33" s="116" t="s">
        <v>172</v>
      </c>
      <c r="AJ33" s="116" t="s">
        <v>504</v>
      </c>
      <c r="AK33" s="63">
        <v>100</v>
      </c>
      <c r="AL33" s="63">
        <v>100</v>
      </c>
      <c r="AM33" s="63">
        <v>100</v>
      </c>
      <c r="AN33" s="56" t="str">
        <f t="shared" si="0"/>
        <v>BUENO</v>
      </c>
      <c r="AO33" s="62"/>
      <c r="AP33" s="189">
        <f t="shared" si="1"/>
        <v>100</v>
      </c>
    </row>
    <row r="34" spans="1:42" ht="17.399999999999999">
      <c r="A34" s="361"/>
      <c r="B34" s="361"/>
      <c r="C34" s="361"/>
      <c r="D34" s="361"/>
      <c r="E34" s="363"/>
      <c r="F34" s="363" t="s">
        <v>496</v>
      </c>
      <c r="G34" s="364"/>
      <c r="H34" s="365"/>
      <c r="I34" s="365"/>
      <c r="J34" s="363"/>
      <c r="K34" s="363"/>
      <c r="L34" s="362"/>
      <c r="M34" s="107"/>
      <c r="N34" s="40" t="s">
        <v>100</v>
      </c>
      <c r="O34" s="40" t="s">
        <v>100</v>
      </c>
      <c r="P34" s="40" t="s">
        <v>100</v>
      </c>
      <c r="Q34" s="363"/>
      <c r="R34" s="362"/>
      <c r="S34" s="368"/>
      <c r="T34" s="39" t="s">
        <v>38</v>
      </c>
      <c r="U34" s="40" t="s">
        <v>38</v>
      </c>
      <c r="V34" s="40" t="s">
        <v>38</v>
      </c>
      <c r="W34" s="367"/>
      <c r="X34" s="368"/>
      <c r="Y34" s="65"/>
      <c r="Z34" s="66"/>
      <c r="AA34" s="65"/>
      <c r="AB34" s="62"/>
      <c r="AC34" s="62"/>
      <c r="AD34" s="62"/>
      <c r="AE34" s="62"/>
      <c r="AF34" s="62"/>
      <c r="AG34" s="62"/>
      <c r="AH34" s="62"/>
      <c r="AI34" s="62"/>
      <c r="AJ34" s="62"/>
      <c r="AK34" s="63"/>
      <c r="AL34" s="63"/>
      <c r="AM34" s="63"/>
      <c r="AN34" s="56" t="str">
        <f t="shared" si="0"/>
        <v xml:space="preserve">  </v>
      </c>
      <c r="AO34" s="62"/>
      <c r="AP34" s="189">
        <f t="shared" si="1"/>
        <v>0</v>
      </c>
    </row>
    <row r="35" spans="1:42" ht="17.399999999999999">
      <c r="A35" s="361"/>
      <c r="B35" s="361"/>
      <c r="C35" s="361"/>
      <c r="D35" s="361"/>
      <c r="E35" s="363"/>
      <c r="F35" s="363" t="s">
        <v>498</v>
      </c>
      <c r="G35" s="364"/>
      <c r="H35" s="365"/>
      <c r="I35" s="365"/>
      <c r="J35" s="363" t="s">
        <v>528</v>
      </c>
      <c r="K35" s="363"/>
      <c r="L35" s="362"/>
      <c r="M35" s="107"/>
      <c r="N35" s="40" t="s">
        <v>100</v>
      </c>
      <c r="O35" s="40" t="s">
        <v>100</v>
      </c>
      <c r="P35" s="40" t="s">
        <v>100</v>
      </c>
      <c r="Q35" s="363"/>
      <c r="R35" s="362"/>
      <c r="S35" s="368"/>
      <c r="T35" s="39" t="s">
        <v>38</v>
      </c>
      <c r="U35" s="40" t="s">
        <v>38</v>
      </c>
      <c r="V35" s="40" t="s">
        <v>38</v>
      </c>
      <c r="W35" s="366" t="s">
        <v>503</v>
      </c>
      <c r="X35" s="368"/>
      <c r="Y35" s="65"/>
      <c r="Z35" s="66"/>
      <c r="AA35" s="65"/>
      <c r="AB35" s="62"/>
      <c r="AC35" s="62"/>
      <c r="AD35" s="62"/>
      <c r="AE35" s="62"/>
      <c r="AF35" s="62"/>
      <c r="AG35" s="62"/>
      <c r="AH35" s="62"/>
      <c r="AI35" s="62"/>
      <c r="AJ35" s="62"/>
      <c r="AK35" s="63"/>
      <c r="AL35" s="63"/>
      <c r="AM35" s="63"/>
      <c r="AN35" s="56" t="str">
        <f t="shared" si="0"/>
        <v xml:space="preserve">  </v>
      </c>
      <c r="AO35" s="62"/>
      <c r="AP35" s="189">
        <f t="shared" si="1"/>
        <v>0</v>
      </c>
    </row>
    <row r="36" spans="1:42" ht="17.399999999999999">
      <c r="A36" s="361"/>
      <c r="B36" s="361"/>
      <c r="C36" s="361"/>
      <c r="D36" s="361"/>
      <c r="E36" s="363"/>
      <c r="F36" s="363">
        <v>0</v>
      </c>
      <c r="G36" s="364"/>
      <c r="H36" s="365"/>
      <c r="I36" s="365"/>
      <c r="J36" s="363"/>
      <c r="K36" s="363"/>
      <c r="L36" s="362"/>
      <c r="M36" s="107"/>
      <c r="N36" s="40" t="s">
        <v>100</v>
      </c>
      <c r="O36" s="40" t="s">
        <v>100</v>
      </c>
      <c r="P36" s="40" t="s">
        <v>100</v>
      </c>
      <c r="Q36" s="363"/>
      <c r="R36" s="362"/>
      <c r="S36" s="368"/>
      <c r="T36" s="39" t="s">
        <v>38</v>
      </c>
      <c r="U36" s="40" t="s">
        <v>38</v>
      </c>
      <c r="V36" s="40" t="s">
        <v>38</v>
      </c>
      <c r="W36" s="367"/>
      <c r="X36" s="368"/>
      <c r="Y36" s="65"/>
      <c r="Z36" s="66"/>
      <c r="AA36" s="65"/>
      <c r="AB36" s="62"/>
      <c r="AC36" s="62"/>
      <c r="AD36" s="62"/>
      <c r="AE36" s="62"/>
      <c r="AF36" s="62"/>
      <c r="AG36" s="62"/>
      <c r="AH36" s="62"/>
      <c r="AI36" s="62"/>
      <c r="AJ36" s="62"/>
      <c r="AK36" s="63"/>
      <c r="AL36" s="63"/>
      <c r="AM36" s="63"/>
      <c r="AN36" s="56" t="str">
        <f t="shared" si="0"/>
        <v xml:space="preserve">  </v>
      </c>
      <c r="AO36" s="62"/>
      <c r="AP36" s="189">
        <f t="shared" si="1"/>
        <v>0</v>
      </c>
    </row>
    <row r="37" spans="1:42" ht="17.399999999999999">
      <c r="A37" s="361"/>
      <c r="B37" s="361"/>
      <c r="C37" s="361"/>
      <c r="D37" s="361"/>
      <c r="E37" s="363" t="s">
        <v>529</v>
      </c>
      <c r="F37" s="363">
        <v>0</v>
      </c>
      <c r="G37" s="364"/>
      <c r="H37" s="365"/>
      <c r="I37" s="365"/>
      <c r="J37" s="363" t="s">
        <v>530</v>
      </c>
      <c r="K37" s="363"/>
      <c r="L37" s="362"/>
      <c r="M37" s="107"/>
      <c r="N37" s="40" t="s">
        <v>100</v>
      </c>
      <c r="O37" s="40" t="s">
        <v>100</v>
      </c>
      <c r="P37" s="40" t="s">
        <v>100</v>
      </c>
      <c r="Q37" s="363"/>
      <c r="R37" s="362"/>
      <c r="S37" s="368"/>
      <c r="T37" s="39" t="s">
        <v>38</v>
      </c>
      <c r="U37" s="40" t="s">
        <v>38</v>
      </c>
      <c r="V37" s="40" t="s">
        <v>38</v>
      </c>
      <c r="W37" s="366" t="s">
        <v>38</v>
      </c>
      <c r="X37" s="368"/>
      <c r="Y37" s="65"/>
      <c r="Z37" s="66"/>
      <c r="AA37" s="65"/>
      <c r="AB37" s="62"/>
      <c r="AC37" s="62"/>
      <c r="AD37" s="62"/>
      <c r="AE37" s="62"/>
      <c r="AF37" s="62"/>
      <c r="AG37" s="62"/>
      <c r="AH37" s="62"/>
      <c r="AI37" s="62"/>
      <c r="AJ37" s="62"/>
      <c r="AK37" s="63"/>
      <c r="AL37" s="63"/>
      <c r="AM37" s="63"/>
      <c r="AN37" s="56" t="str">
        <f t="shared" si="0"/>
        <v xml:space="preserve">  </v>
      </c>
      <c r="AO37" s="62"/>
      <c r="AP37" s="189">
        <f t="shared" si="1"/>
        <v>0</v>
      </c>
    </row>
    <row r="38" spans="1:42" ht="17.399999999999999">
      <c r="A38" s="361"/>
      <c r="B38" s="361"/>
      <c r="C38" s="361"/>
      <c r="D38" s="361"/>
      <c r="E38" s="363"/>
      <c r="F38" s="363"/>
      <c r="G38" s="364"/>
      <c r="H38" s="365"/>
      <c r="I38" s="365"/>
      <c r="J38" s="363"/>
      <c r="K38" s="363"/>
      <c r="L38" s="362"/>
      <c r="M38" s="107"/>
      <c r="N38" s="40" t="s">
        <v>100</v>
      </c>
      <c r="O38" s="40" t="s">
        <v>100</v>
      </c>
      <c r="P38" s="40" t="s">
        <v>100</v>
      </c>
      <c r="Q38" s="363"/>
      <c r="R38" s="362"/>
      <c r="S38" s="368"/>
      <c r="T38" s="39" t="s">
        <v>38</v>
      </c>
      <c r="U38" s="40" t="s">
        <v>38</v>
      </c>
      <c r="V38" s="40" t="s">
        <v>38</v>
      </c>
      <c r="W38" s="367"/>
      <c r="X38" s="368"/>
      <c r="Y38" s="65"/>
      <c r="Z38" s="66"/>
      <c r="AA38" s="65"/>
      <c r="AB38" s="62"/>
      <c r="AC38" s="62"/>
      <c r="AD38" s="62"/>
      <c r="AE38" s="62"/>
      <c r="AF38" s="62"/>
      <c r="AG38" s="62"/>
      <c r="AH38" s="62"/>
      <c r="AI38" s="62"/>
      <c r="AJ38" s="62"/>
      <c r="AK38" s="63"/>
      <c r="AL38" s="63"/>
      <c r="AM38" s="63"/>
      <c r="AN38" s="56" t="str">
        <f t="shared" si="0"/>
        <v xml:space="preserve">  </v>
      </c>
      <c r="AO38" s="62"/>
      <c r="AP38" s="189">
        <f t="shared" si="1"/>
        <v>0</v>
      </c>
    </row>
    <row r="39" spans="1:42" ht="17.399999999999999">
      <c r="A39" s="361"/>
      <c r="B39" s="361"/>
      <c r="C39" s="361"/>
      <c r="D39" s="361"/>
      <c r="E39" s="363"/>
      <c r="F39" s="363"/>
      <c r="G39" s="364"/>
      <c r="H39" s="365"/>
      <c r="I39" s="365"/>
      <c r="J39" s="363" t="s">
        <v>514</v>
      </c>
      <c r="K39" s="363"/>
      <c r="L39" s="362"/>
      <c r="M39" s="107"/>
      <c r="N39" s="40" t="s">
        <v>100</v>
      </c>
      <c r="O39" s="40" t="s">
        <v>100</v>
      </c>
      <c r="P39" s="40" t="s">
        <v>100</v>
      </c>
      <c r="Q39" s="363"/>
      <c r="R39" s="362"/>
      <c r="S39" s="368"/>
      <c r="T39" s="39" t="s">
        <v>38</v>
      </c>
      <c r="U39" s="40" t="s">
        <v>38</v>
      </c>
      <c r="V39" s="40" t="s">
        <v>38</v>
      </c>
      <c r="W39" s="366" t="s">
        <v>38</v>
      </c>
      <c r="X39" s="368"/>
      <c r="Y39" s="65"/>
      <c r="Z39" s="66"/>
      <c r="AA39" s="65"/>
      <c r="AB39" s="62"/>
      <c r="AC39" s="62"/>
      <c r="AD39" s="62"/>
      <c r="AE39" s="62"/>
      <c r="AF39" s="62"/>
      <c r="AG39" s="62"/>
      <c r="AH39" s="62"/>
      <c r="AI39" s="62"/>
      <c r="AJ39" s="62"/>
      <c r="AK39" s="63"/>
      <c r="AL39" s="63"/>
      <c r="AM39" s="63"/>
      <c r="AN39" s="56" t="str">
        <f t="shared" si="0"/>
        <v xml:space="preserve">  </v>
      </c>
      <c r="AO39" s="62"/>
      <c r="AP39" s="189">
        <f t="shared" si="1"/>
        <v>0</v>
      </c>
    </row>
    <row r="40" spans="1:42" ht="17.399999999999999">
      <c r="A40" s="361"/>
      <c r="B40" s="361"/>
      <c r="C40" s="361"/>
      <c r="D40" s="361"/>
      <c r="E40" s="363"/>
      <c r="F40" s="363"/>
      <c r="G40" s="364"/>
      <c r="H40" s="365"/>
      <c r="I40" s="365"/>
      <c r="J40" s="363"/>
      <c r="K40" s="363"/>
      <c r="L40" s="362"/>
      <c r="M40" s="107"/>
      <c r="N40" s="40" t="s">
        <v>100</v>
      </c>
      <c r="O40" s="40" t="s">
        <v>100</v>
      </c>
      <c r="P40" s="40" t="s">
        <v>100</v>
      </c>
      <c r="Q40" s="363"/>
      <c r="R40" s="362"/>
      <c r="S40" s="368"/>
      <c r="T40" s="39" t="s">
        <v>38</v>
      </c>
      <c r="U40" s="40" t="s">
        <v>38</v>
      </c>
      <c r="V40" s="40" t="s">
        <v>38</v>
      </c>
      <c r="W40" s="367"/>
      <c r="X40" s="368"/>
      <c r="Y40" s="65"/>
      <c r="Z40" s="66"/>
      <c r="AA40" s="65"/>
      <c r="AB40" s="62"/>
      <c r="AC40" s="62"/>
      <c r="AD40" s="62"/>
      <c r="AE40" s="62"/>
      <c r="AF40" s="62"/>
      <c r="AG40" s="62"/>
      <c r="AH40" s="62"/>
      <c r="AI40" s="62"/>
      <c r="AJ40" s="62"/>
      <c r="AK40" s="63"/>
      <c r="AL40" s="63"/>
      <c r="AM40" s="63"/>
      <c r="AN40" s="56" t="str">
        <f t="shared" si="0"/>
        <v xml:space="preserve">  </v>
      </c>
      <c r="AO40" s="62"/>
      <c r="AP40" s="189">
        <f t="shared" si="1"/>
        <v>0</v>
      </c>
    </row>
    <row r="41" spans="1:42" ht="17.399999999999999">
      <c r="A41" s="361"/>
      <c r="B41" s="361"/>
      <c r="C41" s="361"/>
      <c r="D41" s="361"/>
      <c r="E41" s="363" t="s">
        <v>531</v>
      </c>
      <c r="F41" s="363">
        <v>0</v>
      </c>
      <c r="G41" s="364"/>
      <c r="H41" s="365"/>
      <c r="I41" s="365"/>
      <c r="J41" s="363" t="s">
        <v>100</v>
      </c>
      <c r="K41" s="363"/>
      <c r="L41" s="362"/>
      <c r="M41" s="107"/>
      <c r="N41" s="40" t="s">
        <v>100</v>
      </c>
      <c r="O41" s="40" t="s">
        <v>100</v>
      </c>
      <c r="P41" s="40" t="s">
        <v>100</v>
      </c>
      <c r="Q41" s="363"/>
      <c r="R41" s="362"/>
      <c r="S41" s="368"/>
      <c r="T41" s="39" t="s">
        <v>38</v>
      </c>
      <c r="U41" s="40" t="s">
        <v>38</v>
      </c>
      <c r="V41" s="40" t="s">
        <v>38</v>
      </c>
      <c r="W41" s="366" t="s">
        <v>38</v>
      </c>
      <c r="X41" s="368"/>
      <c r="Y41" s="65"/>
      <c r="Z41" s="66"/>
      <c r="AA41" s="65"/>
      <c r="AB41" s="62"/>
      <c r="AC41" s="62"/>
      <c r="AD41" s="62"/>
      <c r="AE41" s="62"/>
      <c r="AF41" s="62"/>
      <c r="AG41" s="62"/>
      <c r="AH41" s="62"/>
      <c r="AI41" s="62"/>
      <c r="AJ41" s="62"/>
      <c r="AK41" s="63"/>
      <c r="AL41" s="63"/>
      <c r="AM41" s="63"/>
      <c r="AN41" s="56" t="str">
        <f t="shared" si="0"/>
        <v xml:space="preserve">  </v>
      </c>
      <c r="AO41" s="62"/>
      <c r="AP41" s="189">
        <f t="shared" si="1"/>
        <v>0</v>
      </c>
    </row>
    <row r="42" spans="1:42" ht="17.399999999999999">
      <c r="A42" s="361"/>
      <c r="B42" s="361"/>
      <c r="C42" s="361"/>
      <c r="D42" s="361"/>
      <c r="E42" s="363"/>
      <c r="F42" s="363"/>
      <c r="G42" s="364"/>
      <c r="H42" s="365"/>
      <c r="I42" s="365"/>
      <c r="J42" s="363"/>
      <c r="K42" s="363"/>
      <c r="L42" s="362"/>
      <c r="M42" s="107"/>
      <c r="N42" s="40" t="s">
        <v>100</v>
      </c>
      <c r="O42" s="40" t="s">
        <v>100</v>
      </c>
      <c r="P42" s="40" t="s">
        <v>100</v>
      </c>
      <c r="Q42" s="363"/>
      <c r="R42" s="362"/>
      <c r="S42" s="368"/>
      <c r="T42" s="39" t="s">
        <v>38</v>
      </c>
      <c r="U42" s="40" t="s">
        <v>38</v>
      </c>
      <c r="V42" s="40" t="s">
        <v>38</v>
      </c>
      <c r="W42" s="367"/>
      <c r="X42" s="367"/>
      <c r="Y42" s="65"/>
      <c r="Z42" s="66"/>
      <c r="AA42" s="65"/>
      <c r="AB42" s="62"/>
      <c r="AC42" s="62"/>
      <c r="AD42" s="62"/>
      <c r="AE42" s="62"/>
      <c r="AF42" s="62"/>
      <c r="AG42" s="62"/>
      <c r="AH42" s="62"/>
      <c r="AI42" s="62"/>
      <c r="AJ42" s="62"/>
      <c r="AK42" s="63"/>
      <c r="AL42" s="63"/>
      <c r="AM42" s="63"/>
      <c r="AN42" s="56" t="str">
        <f t="shared" si="0"/>
        <v xml:space="preserve">  </v>
      </c>
      <c r="AO42" s="62"/>
      <c r="AP42" s="189">
        <f t="shared" si="1"/>
        <v>0</v>
      </c>
    </row>
    <row r="43" spans="1:42">
      <c r="A43" s="361"/>
      <c r="B43" s="361"/>
      <c r="C43" s="361"/>
      <c r="D43" s="361"/>
      <c r="E43" s="363"/>
      <c r="F43" s="363"/>
      <c r="G43" s="364"/>
      <c r="H43" s="365"/>
      <c r="I43" s="365"/>
      <c r="J43" s="363" t="s">
        <v>100</v>
      </c>
      <c r="K43" s="36" t="s">
        <v>2</v>
      </c>
      <c r="L43" s="362"/>
      <c r="M43" s="107"/>
      <c r="N43" s="369" t="s">
        <v>19</v>
      </c>
      <c r="O43" s="369"/>
      <c r="P43" s="369"/>
      <c r="Q43" s="36" t="s">
        <v>2</v>
      </c>
      <c r="R43" s="362"/>
      <c r="S43" s="368"/>
      <c r="T43" s="412" t="s">
        <v>19</v>
      </c>
      <c r="U43" s="413"/>
      <c r="V43" s="414"/>
      <c r="W43" s="41"/>
      <c r="X43" s="42" t="s">
        <v>101</v>
      </c>
      <c r="Y43" s="67"/>
      <c r="Z43" s="68"/>
      <c r="AA43" s="67"/>
      <c r="AB43" s="69"/>
      <c r="AC43" s="69"/>
      <c r="AD43" s="69"/>
      <c r="AE43" s="69"/>
      <c r="AF43" s="69"/>
      <c r="AG43" s="69"/>
      <c r="AH43" s="69"/>
      <c r="AI43" s="69"/>
      <c r="AJ43" s="69"/>
      <c r="AK43" s="70"/>
      <c r="AL43" s="70"/>
      <c r="AM43" s="70"/>
      <c r="AN43" s="71"/>
      <c r="AO43" s="69"/>
      <c r="AP43" s="189">
        <f t="shared" si="1"/>
        <v>0</v>
      </c>
    </row>
    <row r="44" spans="1:42" ht="26.4">
      <c r="A44" s="361"/>
      <c r="B44" s="361"/>
      <c r="C44" s="361"/>
      <c r="D44" s="361"/>
      <c r="E44" s="363"/>
      <c r="F44" s="363"/>
      <c r="G44" s="364"/>
      <c r="H44" s="365"/>
      <c r="I44" s="365"/>
      <c r="J44" s="363"/>
      <c r="K44" s="363" t="s">
        <v>206</v>
      </c>
      <c r="L44" s="362"/>
      <c r="M44" s="107"/>
      <c r="N44" s="40" t="s">
        <v>489</v>
      </c>
      <c r="O44" s="40" t="s">
        <v>517</v>
      </c>
      <c r="P44" s="40" t="s">
        <v>518</v>
      </c>
      <c r="Q44" s="363" t="s">
        <v>206</v>
      </c>
      <c r="R44" s="362"/>
      <c r="S44" s="368"/>
      <c r="T44" s="39" t="s">
        <v>38</v>
      </c>
      <c r="U44" s="40" t="s">
        <v>38</v>
      </c>
      <c r="V44" s="40" t="s">
        <v>38</v>
      </c>
      <c r="W44" s="366" t="s">
        <v>38</v>
      </c>
      <c r="X44" s="366" t="s">
        <v>519</v>
      </c>
      <c r="Y44" s="116" t="s">
        <v>172</v>
      </c>
      <c r="Z44" s="116" t="s">
        <v>172</v>
      </c>
      <c r="AA44" s="116" t="s">
        <v>172</v>
      </c>
      <c r="AB44" s="116" t="s">
        <v>172</v>
      </c>
      <c r="AC44" s="116" t="s">
        <v>172</v>
      </c>
      <c r="AD44" s="116" t="s">
        <v>172</v>
      </c>
      <c r="AE44" s="116" t="s">
        <v>172</v>
      </c>
      <c r="AF44" s="116" t="s">
        <v>172</v>
      </c>
      <c r="AG44" s="116" t="s">
        <v>172</v>
      </c>
      <c r="AH44" s="116" t="s">
        <v>172</v>
      </c>
      <c r="AI44" s="116" t="s">
        <v>172</v>
      </c>
      <c r="AJ44" s="116" t="s">
        <v>504</v>
      </c>
      <c r="AK44" s="63">
        <v>100</v>
      </c>
      <c r="AL44" s="63">
        <v>100</v>
      </c>
      <c r="AM44" s="63">
        <v>100</v>
      </c>
      <c r="AN44" s="56" t="str">
        <f t="shared" si="0"/>
        <v>BUENO</v>
      </c>
      <c r="AO44" s="62"/>
      <c r="AP44" s="189">
        <f t="shared" si="1"/>
        <v>100</v>
      </c>
    </row>
    <row r="45" spans="1:42" ht="26.4">
      <c r="A45" s="361"/>
      <c r="B45" s="361"/>
      <c r="C45" s="361"/>
      <c r="D45" s="361"/>
      <c r="E45" s="363">
        <v>0</v>
      </c>
      <c r="F45" s="363">
        <v>0</v>
      </c>
      <c r="G45" s="364"/>
      <c r="H45" s="365"/>
      <c r="I45" s="365"/>
      <c r="J45" s="363" t="s">
        <v>100</v>
      </c>
      <c r="K45" s="363"/>
      <c r="L45" s="362"/>
      <c r="M45" s="107"/>
      <c r="N45" s="40" t="s">
        <v>532</v>
      </c>
      <c r="O45" s="40" t="s">
        <v>517</v>
      </c>
      <c r="P45" s="40" t="s">
        <v>520</v>
      </c>
      <c r="Q45" s="363"/>
      <c r="R45" s="362"/>
      <c r="S45" s="368"/>
      <c r="T45" s="39" t="s">
        <v>38</v>
      </c>
      <c r="U45" s="40" t="s">
        <v>38</v>
      </c>
      <c r="V45" s="40" t="s">
        <v>38</v>
      </c>
      <c r="W45" s="367"/>
      <c r="X45" s="368"/>
      <c r="Y45" s="65"/>
      <c r="Z45" s="66"/>
      <c r="AA45" s="65"/>
      <c r="AB45" s="62"/>
      <c r="AC45" s="62"/>
      <c r="AD45" s="62"/>
      <c r="AE45" s="62"/>
      <c r="AF45" s="62"/>
      <c r="AG45" s="62"/>
      <c r="AH45" s="62"/>
      <c r="AI45" s="62"/>
      <c r="AJ45" s="62"/>
      <c r="AK45" s="63"/>
      <c r="AL45" s="63"/>
      <c r="AM45" s="63"/>
      <c r="AN45" s="56" t="str">
        <f t="shared" si="0"/>
        <v xml:space="preserve">  </v>
      </c>
      <c r="AO45" s="62"/>
      <c r="AP45" s="189">
        <f t="shared" si="1"/>
        <v>0</v>
      </c>
    </row>
    <row r="46" spans="1:42" ht="17.399999999999999">
      <c r="A46" s="361"/>
      <c r="B46" s="361"/>
      <c r="C46" s="361"/>
      <c r="D46" s="361"/>
      <c r="E46" s="363"/>
      <c r="F46" s="363"/>
      <c r="G46" s="364"/>
      <c r="H46" s="365"/>
      <c r="I46" s="365"/>
      <c r="J46" s="363"/>
      <c r="K46" s="363"/>
      <c r="L46" s="362"/>
      <c r="M46" s="107"/>
      <c r="N46" s="40" t="s">
        <v>100</v>
      </c>
      <c r="O46" s="40" t="s">
        <v>100</v>
      </c>
      <c r="P46" s="40" t="s">
        <v>100</v>
      </c>
      <c r="Q46" s="363"/>
      <c r="R46" s="362"/>
      <c r="S46" s="368"/>
      <c r="T46" s="39" t="s">
        <v>38</v>
      </c>
      <c r="U46" s="40" t="s">
        <v>38</v>
      </c>
      <c r="V46" s="40" t="s">
        <v>38</v>
      </c>
      <c r="W46" s="366" t="s">
        <v>38</v>
      </c>
      <c r="X46" s="368"/>
      <c r="Y46" s="65"/>
      <c r="Z46" s="66"/>
      <c r="AA46" s="65"/>
      <c r="AB46" s="62"/>
      <c r="AC46" s="62"/>
      <c r="AD46" s="62"/>
      <c r="AE46" s="62"/>
      <c r="AF46" s="62"/>
      <c r="AG46" s="62"/>
      <c r="AH46" s="62"/>
      <c r="AI46" s="62"/>
      <c r="AJ46" s="62"/>
      <c r="AK46" s="63"/>
      <c r="AL46" s="63"/>
      <c r="AM46" s="63"/>
      <c r="AN46" s="56" t="str">
        <f t="shared" si="0"/>
        <v xml:space="preserve">  </v>
      </c>
      <c r="AO46" s="62"/>
      <c r="AP46" s="189">
        <f t="shared" si="1"/>
        <v>0</v>
      </c>
    </row>
    <row r="47" spans="1:42" ht="17.399999999999999">
      <c r="A47" s="361"/>
      <c r="B47" s="361"/>
      <c r="C47" s="361"/>
      <c r="D47" s="361"/>
      <c r="E47" s="363"/>
      <c r="F47" s="363"/>
      <c r="G47" s="364"/>
      <c r="H47" s="365"/>
      <c r="I47" s="365"/>
      <c r="J47" s="363" t="s">
        <v>100</v>
      </c>
      <c r="K47" s="363"/>
      <c r="L47" s="362"/>
      <c r="M47" s="107"/>
      <c r="N47" s="40" t="s">
        <v>100</v>
      </c>
      <c r="O47" s="40" t="s">
        <v>100</v>
      </c>
      <c r="P47" s="40" t="s">
        <v>100</v>
      </c>
      <c r="Q47" s="363"/>
      <c r="R47" s="362"/>
      <c r="S47" s="368"/>
      <c r="T47" s="39" t="s">
        <v>38</v>
      </c>
      <c r="U47" s="40" t="s">
        <v>38</v>
      </c>
      <c r="V47" s="40" t="s">
        <v>38</v>
      </c>
      <c r="W47" s="367"/>
      <c r="X47" s="368"/>
      <c r="Y47" s="65"/>
      <c r="Z47" s="66"/>
      <c r="AA47" s="65"/>
      <c r="AB47" s="62"/>
      <c r="AC47" s="62"/>
      <c r="AD47" s="62"/>
      <c r="AE47" s="62"/>
      <c r="AF47" s="62"/>
      <c r="AG47" s="62"/>
      <c r="AH47" s="62"/>
      <c r="AI47" s="62"/>
      <c r="AJ47" s="62"/>
      <c r="AK47" s="63"/>
      <c r="AL47" s="63"/>
      <c r="AM47" s="63"/>
      <c r="AN47" s="56" t="str">
        <f t="shared" si="0"/>
        <v xml:space="preserve">  </v>
      </c>
      <c r="AO47" s="62"/>
      <c r="AP47" s="189">
        <f t="shared" si="1"/>
        <v>0</v>
      </c>
    </row>
    <row r="48" spans="1:42" ht="17.399999999999999">
      <c r="A48" s="361"/>
      <c r="B48" s="361"/>
      <c r="C48" s="361"/>
      <c r="D48" s="361"/>
      <c r="E48" s="363"/>
      <c r="F48" s="363"/>
      <c r="G48" s="364"/>
      <c r="H48" s="365"/>
      <c r="I48" s="365"/>
      <c r="J48" s="363"/>
      <c r="K48" s="363"/>
      <c r="L48" s="362"/>
      <c r="M48" s="107"/>
      <c r="N48" s="40" t="s">
        <v>100</v>
      </c>
      <c r="O48" s="40" t="s">
        <v>100</v>
      </c>
      <c r="P48" s="40" t="s">
        <v>100</v>
      </c>
      <c r="Q48" s="363"/>
      <c r="R48" s="362"/>
      <c r="S48" s="368"/>
      <c r="T48" s="39" t="s">
        <v>38</v>
      </c>
      <c r="U48" s="40" t="s">
        <v>38</v>
      </c>
      <c r="V48" s="40" t="s">
        <v>38</v>
      </c>
      <c r="W48" s="366" t="s">
        <v>38</v>
      </c>
      <c r="X48" s="368"/>
      <c r="Y48" s="65"/>
      <c r="Z48" s="66"/>
      <c r="AA48" s="65"/>
      <c r="AB48" s="62"/>
      <c r="AC48" s="62"/>
      <c r="AD48" s="62"/>
      <c r="AE48" s="62"/>
      <c r="AF48" s="62"/>
      <c r="AG48" s="62"/>
      <c r="AH48" s="62"/>
      <c r="AI48" s="62"/>
      <c r="AJ48" s="62"/>
      <c r="AK48" s="63"/>
      <c r="AL48" s="63"/>
      <c r="AM48" s="63"/>
      <c r="AN48" s="56" t="str">
        <f t="shared" si="0"/>
        <v xml:space="preserve">  </v>
      </c>
      <c r="AO48" s="62"/>
      <c r="AP48" s="189">
        <f t="shared" si="1"/>
        <v>0</v>
      </c>
    </row>
    <row r="49" spans="1:42" ht="17.399999999999999">
      <c r="A49" s="361"/>
      <c r="B49" s="361"/>
      <c r="C49" s="361"/>
      <c r="D49" s="361"/>
      <c r="E49" s="363">
        <v>0</v>
      </c>
      <c r="F49" s="363">
        <v>0</v>
      </c>
      <c r="G49" s="364"/>
      <c r="H49" s="365"/>
      <c r="I49" s="365"/>
      <c r="J49" s="363" t="s">
        <v>100</v>
      </c>
      <c r="K49" s="363"/>
      <c r="L49" s="362"/>
      <c r="M49" s="107"/>
      <c r="N49" s="40" t="s">
        <v>100</v>
      </c>
      <c r="O49" s="40" t="s">
        <v>100</v>
      </c>
      <c r="P49" s="40" t="s">
        <v>100</v>
      </c>
      <c r="Q49" s="363"/>
      <c r="R49" s="362"/>
      <c r="S49" s="368"/>
      <c r="T49" s="39" t="s">
        <v>38</v>
      </c>
      <c r="U49" s="40" t="s">
        <v>38</v>
      </c>
      <c r="V49" s="40" t="s">
        <v>38</v>
      </c>
      <c r="W49" s="367"/>
      <c r="X49" s="368"/>
      <c r="Y49" s="65"/>
      <c r="Z49" s="66"/>
      <c r="AA49" s="65"/>
      <c r="AB49" s="62"/>
      <c r="AC49" s="62"/>
      <c r="AD49" s="62"/>
      <c r="AE49" s="62"/>
      <c r="AF49" s="62"/>
      <c r="AG49" s="62"/>
      <c r="AH49" s="62"/>
      <c r="AI49" s="62"/>
      <c r="AJ49" s="62"/>
      <c r="AK49" s="63"/>
      <c r="AL49" s="63"/>
      <c r="AM49" s="63"/>
      <c r="AN49" s="56" t="str">
        <f t="shared" si="0"/>
        <v xml:space="preserve">  </v>
      </c>
      <c r="AO49" s="62"/>
      <c r="AP49" s="189">
        <f t="shared" si="1"/>
        <v>0</v>
      </c>
    </row>
    <row r="50" spans="1:42" ht="17.399999999999999">
      <c r="A50" s="361"/>
      <c r="B50" s="361"/>
      <c r="C50" s="361"/>
      <c r="D50" s="361"/>
      <c r="E50" s="363"/>
      <c r="F50" s="363"/>
      <c r="G50" s="364"/>
      <c r="H50" s="365"/>
      <c r="I50" s="365"/>
      <c r="J50" s="363"/>
      <c r="K50" s="363"/>
      <c r="L50" s="362"/>
      <c r="M50" s="107"/>
      <c r="N50" s="40" t="s">
        <v>100</v>
      </c>
      <c r="O50" s="40" t="s">
        <v>100</v>
      </c>
      <c r="P50" s="40" t="s">
        <v>100</v>
      </c>
      <c r="Q50" s="363"/>
      <c r="R50" s="362"/>
      <c r="S50" s="368"/>
      <c r="T50" s="39" t="s">
        <v>38</v>
      </c>
      <c r="U50" s="40" t="s">
        <v>38</v>
      </c>
      <c r="V50" s="40" t="s">
        <v>38</v>
      </c>
      <c r="W50" s="366" t="s">
        <v>38</v>
      </c>
      <c r="X50" s="368"/>
      <c r="Y50" s="65"/>
      <c r="Z50" s="66"/>
      <c r="AA50" s="65"/>
      <c r="AB50" s="62"/>
      <c r="AC50" s="62"/>
      <c r="AD50" s="62"/>
      <c r="AE50" s="62"/>
      <c r="AF50" s="62"/>
      <c r="AG50" s="62"/>
      <c r="AH50" s="62"/>
      <c r="AI50" s="62"/>
      <c r="AJ50" s="62"/>
      <c r="AK50" s="63"/>
      <c r="AL50" s="63"/>
      <c r="AM50" s="63"/>
      <c r="AN50" s="56" t="str">
        <f t="shared" si="0"/>
        <v xml:space="preserve">  </v>
      </c>
      <c r="AO50" s="62"/>
      <c r="AP50" s="189">
        <f t="shared" si="1"/>
        <v>0</v>
      </c>
    </row>
    <row r="51" spans="1:42" ht="17.399999999999999">
      <c r="A51" s="361"/>
      <c r="B51" s="361"/>
      <c r="C51" s="361"/>
      <c r="D51" s="361"/>
      <c r="E51" s="363"/>
      <c r="F51" s="363"/>
      <c r="G51" s="364"/>
      <c r="H51" s="365"/>
      <c r="I51" s="365"/>
      <c r="J51" s="106" t="s">
        <v>100</v>
      </c>
      <c r="K51" s="363"/>
      <c r="L51" s="362"/>
      <c r="M51" s="107"/>
      <c r="N51" s="40" t="s">
        <v>100</v>
      </c>
      <c r="O51" s="40" t="s">
        <v>100</v>
      </c>
      <c r="P51" s="40" t="s">
        <v>100</v>
      </c>
      <c r="Q51" s="363"/>
      <c r="R51" s="362"/>
      <c r="S51" s="368"/>
      <c r="T51" s="39" t="s">
        <v>38</v>
      </c>
      <c r="U51" s="40" t="s">
        <v>38</v>
      </c>
      <c r="V51" s="40" t="s">
        <v>38</v>
      </c>
      <c r="W51" s="367"/>
      <c r="X51" s="368"/>
      <c r="Y51" s="65"/>
      <c r="Z51" s="66"/>
      <c r="AA51" s="65"/>
      <c r="AB51" s="62"/>
      <c r="AC51" s="62"/>
      <c r="AD51" s="62"/>
      <c r="AE51" s="62"/>
      <c r="AF51" s="62"/>
      <c r="AG51" s="62"/>
      <c r="AH51" s="62"/>
      <c r="AI51" s="62"/>
      <c r="AJ51" s="62"/>
      <c r="AK51" s="63"/>
      <c r="AL51" s="63"/>
      <c r="AM51" s="63"/>
      <c r="AN51" s="56" t="str">
        <f t="shared" si="0"/>
        <v xml:space="preserve">  </v>
      </c>
      <c r="AO51" s="62"/>
      <c r="AP51" s="189">
        <f t="shared" si="1"/>
        <v>0</v>
      </c>
    </row>
    <row r="52" spans="1:42" ht="17.399999999999999">
      <c r="A52" s="361"/>
      <c r="B52" s="361"/>
      <c r="C52" s="361"/>
      <c r="D52" s="361"/>
      <c r="E52" s="363"/>
      <c r="F52" s="363"/>
      <c r="G52" s="364"/>
      <c r="H52" s="365"/>
      <c r="I52" s="365"/>
      <c r="J52" s="106" t="s">
        <v>100</v>
      </c>
      <c r="K52" s="363"/>
      <c r="L52" s="362"/>
      <c r="M52" s="107"/>
      <c r="N52" s="40" t="s">
        <v>100</v>
      </c>
      <c r="O52" s="40" t="s">
        <v>100</v>
      </c>
      <c r="P52" s="40" t="s">
        <v>100</v>
      </c>
      <c r="Q52" s="363"/>
      <c r="R52" s="362"/>
      <c r="S52" s="368"/>
      <c r="T52" s="39" t="s">
        <v>38</v>
      </c>
      <c r="U52" s="40" t="s">
        <v>38</v>
      </c>
      <c r="V52" s="40" t="s">
        <v>38</v>
      </c>
      <c r="W52" s="366" t="s">
        <v>38</v>
      </c>
      <c r="X52" s="368"/>
      <c r="Y52" s="65"/>
      <c r="Z52" s="66"/>
      <c r="AA52" s="65"/>
      <c r="AB52" s="62"/>
      <c r="AC52" s="62"/>
      <c r="AD52" s="62"/>
      <c r="AE52" s="62"/>
      <c r="AF52" s="62"/>
      <c r="AG52" s="62"/>
      <c r="AH52" s="62"/>
      <c r="AI52" s="62"/>
      <c r="AJ52" s="62"/>
      <c r="AK52" s="63"/>
      <c r="AL52" s="63"/>
      <c r="AM52" s="63"/>
      <c r="AN52" s="56" t="str">
        <f t="shared" si="0"/>
        <v xml:space="preserve">  </v>
      </c>
      <c r="AO52" s="62"/>
      <c r="AP52" s="189">
        <f t="shared" si="1"/>
        <v>0</v>
      </c>
    </row>
    <row r="53" spans="1:42" ht="17.399999999999999">
      <c r="A53" s="361"/>
      <c r="B53" s="361"/>
      <c r="C53" s="361"/>
      <c r="D53" s="361"/>
      <c r="E53" s="363"/>
      <c r="F53" s="363"/>
      <c r="G53" s="364"/>
      <c r="H53" s="365"/>
      <c r="I53" s="365"/>
      <c r="J53" s="106" t="s">
        <v>100</v>
      </c>
      <c r="K53" s="363"/>
      <c r="L53" s="362"/>
      <c r="M53" s="107"/>
      <c r="N53" s="40" t="s">
        <v>100</v>
      </c>
      <c r="O53" s="40" t="s">
        <v>100</v>
      </c>
      <c r="P53" s="40" t="s">
        <v>100</v>
      </c>
      <c r="Q53" s="363"/>
      <c r="R53" s="362"/>
      <c r="S53" s="367"/>
      <c r="T53" s="39" t="s">
        <v>38</v>
      </c>
      <c r="U53" s="40" t="s">
        <v>38</v>
      </c>
      <c r="V53" s="40" t="s">
        <v>38</v>
      </c>
      <c r="W53" s="367"/>
      <c r="X53" s="367"/>
      <c r="Y53" s="65"/>
      <c r="Z53" s="66"/>
      <c r="AA53" s="65"/>
      <c r="AB53" s="62"/>
      <c r="AC53" s="62"/>
      <c r="AD53" s="62"/>
      <c r="AE53" s="62"/>
      <c r="AF53" s="62"/>
      <c r="AG53" s="62"/>
      <c r="AH53" s="62"/>
      <c r="AI53" s="62"/>
      <c r="AJ53" s="62"/>
      <c r="AK53" s="63"/>
      <c r="AL53" s="63"/>
      <c r="AM53" s="63"/>
      <c r="AN53" s="56" t="str">
        <f t="shared" si="0"/>
        <v xml:space="preserve">  </v>
      </c>
      <c r="AO53" s="62"/>
      <c r="AP53" s="189">
        <f t="shared" si="1"/>
        <v>0</v>
      </c>
    </row>
    <row r="54" spans="1:42">
      <c r="A54" s="361" t="s">
        <v>150</v>
      </c>
      <c r="B54" s="361" t="s">
        <v>478</v>
      </c>
      <c r="C54" s="361" t="s">
        <v>479</v>
      </c>
      <c r="D54" s="361" t="s">
        <v>480</v>
      </c>
      <c r="E54" s="34"/>
      <c r="F54" s="34"/>
      <c r="G54" s="34"/>
      <c r="H54" s="35"/>
      <c r="I54" s="35"/>
      <c r="J54" s="89"/>
      <c r="K54" s="36" t="s">
        <v>3</v>
      </c>
      <c r="L54" s="362" t="s">
        <v>154</v>
      </c>
      <c r="M54" s="107"/>
      <c r="N54" s="369" t="s">
        <v>18</v>
      </c>
      <c r="O54" s="369"/>
      <c r="P54" s="369"/>
      <c r="Q54" s="36" t="s">
        <v>3</v>
      </c>
      <c r="R54" s="362" t="s">
        <v>154</v>
      </c>
      <c r="S54" s="366" t="s">
        <v>37</v>
      </c>
      <c r="T54" s="412" t="s">
        <v>18</v>
      </c>
      <c r="U54" s="413"/>
      <c r="V54" s="414"/>
      <c r="W54" s="41"/>
      <c r="X54" s="38" t="s">
        <v>155</v>
      </c>
      <c r="Y54" s="67"/>
      <c r="Z54" s="68"/>
      <c r="AA54" s="67"/>
      <c r="AB54" s="69"/>
      <c r="AC54" s="69"/>
      <c r="AD54" s="69"/>
      <c r="AE54" s="69"/>
      <c r="AF54" s="69"/>
      <c r="AG54" s="69"/>
      <c r="AH54" s="69"/>
      <c r="AI54" s="69"/>
      <c r="AJ54" s="69"/>
      <c r="AK54" s="70"/>
      <c r="AL54" s="70"/>
      <c r="AM54" s="70"/>
      <c r="AN54" s="71"/>
      <c r="AO54" s="69"/>
      <c r="AP54" s="189">
        <f t="shared" si="1"/>
        <v>0</v>
      </c>
    </row>
    <row r="55" spans="1:42" ht="79.2">
      <c r="A55" s="361"/>
      <c r="B55" s="361"/>
      <c r="C55" s="361"/>
      <c r="D55" s="361"/>
      <c r="E55" s="363" t="s">
        <v>533</v>
      </c>
      <c r="F55" s="363">
        <v>0</v>
      </c>
      <c r="G55" s="364" t="s">
        <v>534</v>
      </c>
      <c r="H55" s="365" t="s">
        <v>535</v>
      </c>
      <c r="I55" s="365" t="s">
        <v>40</v>
      </c>
      <c r="J55" s="363" t="s">
        <v>524</v>
      </c>
      <c r="K55" s="363" t="s">
        <v>7</v>
      </c>
      <c r="L55" s="362"/>
      <c r="M55" s="107"/>
      <c r="N55" s="40" t="s">
        <v>536</v>
      </c>
      <c r="O55" s="40" t="s">
        <v>487</v>
      </c>
      <c r="P55" s="40" t="s">
        <v>537</v>
      </c>
      <c r="Q55" s="363" t="s">
        <v>7</v>
      </c>
      <c r="R55" s="362"/>
      <c r="S55" s="368"/>
      <c r="T55" s="39" t="s">
        <v>38</v>
      </c>
      <c r="U55" s="40" t="s">
        <v>38</v>
      </c>
      <c r="V55" s="40" t="s">
        <v>38</v>
      </c>
      <c r="W55" s="366" t="s">
        <v>489</v>
      </c>
      <c r="X55" s="366" t="s">
        <v>527</v>
      </c>
      <c r="Y55" s="116" t="s">
        <v>172</v>
      </c>
      <c r="Z55" s="116" t="s">
        <v>172</v>
      </c>
      <c r="AA55" s="116" t="s">
        <v>172</v>
      </c>
      <c r="AB55" s="116" t="s">
        <v>172</v>
      </c>
      <c r="AC55" s="116" t="s">
        <v>172</v>
      </c>
      <c r="AD55" s="116" t="s">
        <v>172</v>
      </c>
      <c r="AE55" s="116" t="s">
        <v>172</v>
      </c>
      <c r="AF55" s="116" t="s">
        <v>172</v>
      </c>
      <c r="AG55" s="116" t="s">
        <v>172</v>
      </c>
      <c r="AH55" s="116" t="s">
        <v>172</v>
      </c>
      <c r="AI55" s="116" t="s">
        <v>172</v>
      </c>
      <c r="AJ55" s="116" t="s">
        <v>538</v>
      </c>
      <c r="AK55" s="63">
        <v>100</v>
      </c>
      <c r="AL55" s="63">
        <v>100</v>
      </c>
      <c r="AM55" s="63">
        <v>100</v>
      </c>
      <c r="AN55" s="56" t="str">
        <f t="shared" si="0"/>
        <v>BUENO</v>
      </c>
      <c r="AO55" s="62"/>
      <c r="AP55" s="189">
        <f t="shared" si="1"/>
        <v>100</v>
      </c>
    </row>
    <row r="56" spans="1:42" ht="66">
      <c r="A56" s="361"/>
      <c r="B56" s="361"/>
      <c r="C56" s="361"/>
      <c r="D56" s="361"/>
      <c r="E56" s="363"/>
      <c r="F56" s="363" t="s">
        <v>496</v>
      </c>
      <c r="G56" s="364"/>
      <c r="H56" s="365"/>
      <c r="I56" s="365"/>
      <c r="J56" s="363"/>
      <c r="K56" s="363"/>
      <c r="L56" s="362"/>
      <c r="M56" s="107"/>
      <c r="N56" s="40" t="s">
        <v>539</v>
      </c>
      <c r="O56" s="40" t="s">
        <v>487</v>
      </c>
      <c r="P56" s="40" t="s">
        <v>540</v>
      </c>
      <c r="Q56" s="363"/>
      <c r="R56" s="362"/>
      <c r="S56" s="368"/>
      <c r="T56" s="39" t="s">
        <v>38</v>
      </c>
      <c r="U56" s="40" t="s">
        <v>38</v>
      </c>
      <c r="V56" s="40" t="s">
        <v>38</v>
      </c>
      <c r="W56" s="367"/>
      <c r="X56" s="368"/>
      <c r="Y56" s="116" t="s">
        <v>172</v>
      </c>
      <c r="Z56" s="116" t="s">
        <v>172</v>
      </c>
      <c r="AA56" s="116" t="s">
        <v>172</v>
      </c>
      <c r="AB56" s="116" t="s">
        <v>172</v>
      </c>
      <c r="AC56" s="116" t="s">
        <v>172</v>
      </c>
      <c r="AD56" s="116" t="s">
        <v>172</v>
      </c>
      <c r="AE56" s="116" t="s">
        <v>172</v>
      </c>
      <c r="AF56" s="116" t="s">
        <v>172</v>
      </c>
      <c r="AG56" s="116" t="s">
        <v>172</v>
      </c>
      <c r="AH56" s="116" t="s">
        <v>172</v>
      </c>
      <c r="AI56" s="116" t="s">
        <v>172</v>
      </c>
      <c r="AJ56" s="116" t="s">
        <v>538</v>
      </c>
      <c r="AK56" s="63">
        <v>100</v>
      </c>
      <c r="AL56" s="63">
        <v>100</v>
      </c>
      <c r="AM56" s="63">
        <v>100</v>
      </c>
      <c r="AN56" s="56" t="str">
        <f t="shared" si="0"/>
        <v>BUENO</v>
      </c>
      <c r="AO56" s="62"/>
      <c r="AP56" s="189">
        <f t="shared" si="1"/>
        <v>100</v>
      </c>
    </row>
    <row r="57" spans="1:42" ht="66">
      <c r="A57" s="361"/>
      <c r="B57" s="361"/>
      <c r="C57" s="361"/>
      <c r="D57" s="361"/>
      <c r="E57" s="363"/>
      <c r="F57" s="363" t="s">
        <v>498</v>
      </c>
      <c r="G57" s="364"/>
      <c r="H57" s="365"/>
      <c r="I57" s="365"/>
      <c r="J57" s="363" t="s">
        <v>528</v>
      </c>
      <c r="K57" s="363"/>
      <c r="L57" s="362"/>
      <c r="M57" s="107"/>
      <c r="N57" s="40" t="s">
        <v>541</v>
      </c>
      <c r="O57" s="40" t="s">
        <v>487</v>
      </c>
      <c r="P57" s="40" t="s">
        <v>542</v>
      </c>
      <c r="Q57" s="363"/>
      <c r="R57" s="362"/>
      <c r="S57" s="368"/>
      <c r="T57" s="39" t="s">
        <v>38</v>
      </c>
      <c r="U57" s="40" t="s">
        <v>38</v>
      </c>
      <c r="V57" s="40" t="s">
        <v>38</v>
      </c>
      <c r="W57" s="366" t="s">
        <v>503</v>
      </c>
      <c r="X57" s="368"/>
      <c r="Y57" s="116" t="s">
        <v>172</v>
      </c>
      <c r="Z57" s="116" t="s">
        <v>172</v>
      </c>
      <c r="AA57" s="116" t="s">
        <v>172</v>
      </c>
      <c r="AB57" s="116" t="s">
        <v>172</v>
      </c>
      <c r="AC57" s="116" t="s">
        <v>172</v>
      </c>
      <c r="AD57" s="116" t="s">
        <v>172</v>
      </c>
      <c r="AE57" s="116" t="s">
        <v>172</v>
      </c>
      <c r="AF57" s="116" t="s">
        <v>172</v>
      </c>
      <c r="AG57" s="116" t="s">
        <v>172</v>
      </c>
      <c r="AH57" s="116" t="s">
        <v>172</v>
      </c>
      <c r="AI57" s="116" t="s">
        <v>172</v>
      </c>
      <c r="AJ57" s="116" t="s">
        <v>538</v>
      </c>
      <c r="AK57" s="63">
        <v>100</v>
      </c>
      <c r="AL57" s="63">
        <v>100</v>
      </c>
      <c r="AM57" s="63">
        <v>100</v>
      </c>
      <c r="AN57" s="56" t="str">
        <f t="shared" si="0"/>
        <v>BUENO</v>
      </c>
      <c r="AO57" s="62"/>
      <c r="AP57" s="189">
        <f t="shared" si="1"/>
        <v>100</v>
      </c>
    </row>
    <row r="58" spans="1:42" ht="66">
      <c r="A58" s="361"/>
      <c r="B58" s="361"/>
      <c r="C58" s="361"/>
      <c r="D58" s="361"/>
      <c r="E58" s="363"/>
      <c r="F58" s="363">
        <v>0</v>
      </c>
      <c r="G58" s="364"/>
      <c r="H58" s="365"/>
      <c r="I58" s="365"/>
      <c r="J58" s="363"/>
      <c r="K58" s="363"/>
      <c r="L58" s="362"/>
      <c r="M58" s="107"/>
      <c r="N58" s="40" t="s">
        <v>543</v>
      </c>
      <c r="O58" s="40" t="s">
        <v>506</v>
      </c>
      <c r="P58" s="40" t="s">
        <v>544</v>
      </c>
      <c r="Q58" s="363"/>
      <c r="R58" s="362"/>
      <c r="S58" s="368"/>
      <c r="T58" s="39" t="s">
        <v>38</v>
      </c>
      <c r="U58" s="40" t="s">
        <v>38</v>
      </c>
      <c r="V58" s="40" t="s">
        <v>38</v>
      </c>
      <c r="W58" s="367"/>
      <c r="X58" s="368"/>
      <c r="Y58" s="116" t="s">
        <v>172</v>
      </c>
      <c r="Z58" s="116" t="s">
        <v>172</v>
      </c>
      <c r="AA58" s="116" t="s">
        <v>172</v>
      </c>
      <c r="AB58" s="116" t="s">
        <v>172</v>
      </c>
      <c r="AC58" s="116" t="s">
        <v>172</v>
      </c>
      <c r="AD58" s="116" t="s">
        <v>172</v>
      </c>
      <c r="AE58" s="116" t="s">
        <v>172</v>
      </c>
      <c r="AF58" s="116" t="s">
        <v>172</v>
      </c>
      <c r="AG58" s="116" t="s">
        <v>172</v>
      </c>
      <c r="AH58" s="116" t="s">
        <v>172</v>
      </c>
      <c r="AI58" s="116" t="s">
        <v>172</v>
      </c>
      <c r="AJ58" s="116" t="s">
        <v>538</v>
      </c>
      <c r="AK58" s="63">
        <v>100</v>
      </c>
      <c r="AL58" s="63">
        <v>100</v>
      </c>
      <c r="AM58" s="63"/>
      <c r="AN58" s="56" t="str">
        <f t="shared" si="0"/>
        <v>REGULAR</v>
      </c>
      <c r="AO58" s="62"/>
      <c r="AP58" s="189">
        <f t="shared" si="1"/>
        <v>66.666666666666671</v>
      </c>
    </row>
    <row r="59" spans="1:42" ht="17.399999999999999">
      <c r="A59" s="361"/>
      <c r="B59" s="361"/>
      <c r="C59" s="361"/>
      <c r="D59" s="361"/>
      <c r="E59" s="363" t="s">
        <v>545</v>
      </c>
      <c r="F59" s="363">
        <v>0</v>
      </c>
      <c r="G59" s="364"/>
      <c r="H59" s="365"/>
      <c r="I59" s="365"/>
      <c r="J59" s="363" t="s">
        <v>530</v>
      </c>
      <c r="K59" s="363"/>
      <c r="L59" s="362"/>
      <c r="M59" s="107"/>
      <c r="N59" s="40" t="s">
        <v>100</v>
      </c>
      <c r="O59" s="40" t="s">
        <v>100</v>
      </c>
      <c r="P59" s="40" t="s">
        <v>100</v>
      </c>
      <c r="Q59" s="363"/>
      <c r="R59" s="362"/>
      <c r="S59" s="368"/>
      <c r="T59" s="39" t="s">
        <v>38</v>
      </c>
      <c r="U59" s="40" t="s">
        <v>38</v>
      </c>
      <c r="V59" s="40" t="s">
        <v>38</v>
      </c>
      <c r="W59" s="366" t="s">
        <v>38</v>
      </c>
      <c r="X59" s="368"/>
      <c r="Y59" s="65"/>
      <c r="Z59" s="66"/>
      <c r="AA59" s="65"/>
      <c r="AB59" s="62"/>
      <c r="AC59" s="62"/>
      <c r="AD59" s="62"/>
      <c r="AE59" s="62"/>
      <c r="AF59" s="62"/>
      <c r="AG59" s="62"/>
      <c r="AH59" s="62"/>
      <c r="AI59" s="62"/>
      <c r="AJ59" s="62"/>
      <c r="AK59" s="63"/>
      <c r="AL59" s="63"/>
      <c r="AM59" s="63"/>
      <c r="AN59" s="214" t="str">
        <f t="shared" si="0"/>
        <v xml:space="preserve">  </v>
      </c>
      <c r="AO59" s="62"/>
      <c r="AP59" s="189">
        <f t="shared" si="1"/>
        <v>0</v>
      </c>
    </row>
    <row r="60" spans="1:42" ht="17.399999999999999">
      <c r="A60" s="361"/>
      <c r="B60" s="361"/>
      <c r="C60" s="361"/>
      <c r="D60" s="361"/>
      <c r="E60" s="363"/>
      <c r="F60" s="363"/>
      <c r="G60" s="364"/>
      <c r="H60" s="365"/>
      <c r="I60" s="365"/>
      <c r="J60" s="363"/>
      <c r="K60" s="363"/>
      <c r="L60" s="362"/>
      <c r="M60" s="107"/>
      <c r="N60" s="40" t="s">
        <v>100</v>
      </c>
      <c r="O60" s="40" t="s">
        <v>100</v>
      </c>
      <c r="P60" s="40" t="s">
        <v>100</v>
      </c>
      <c r="Q60" s="363"/>
      <c r="R60" s="362"/>
      <c r="S60" s="368"/>
      <c r="T60" s="39" t="s">
        <v>38</v>
      </c>
      <c r="U60" s="40" t="s">
        <v>38</v>
      </c>
      <c r="V60" s="40" t="s">
        <v>38</v>
      </c>
      <c r="W60" s="367"/>
      <c r="X60" s="368"/>
      <c r="Y60" s="65"/>
      <c r="Z60" s="66"/>
      <c r="AA60" s="65"/>
      <c r="AB60" s="62"/>
      <c r="AC60" s="62"/>
      <c r="AD60" s="62"/>
      <c r="AE60" s="62"/>
      <c r="AF60" s="62"/>
      <c r="AG60" s="62"/>
      <c r="AH60" s="62"/>
      <c r="AI60" s="62"/>
      <c r="AJ60" s="62"/>
      <c r="AK60" s="63"/>
      <c r="AL60" s="63"/>
      <c r="AM60" s="63"/>
      <c r="AN60" s="214" t="str">
        <f t="shared" si="0"/>
        <v xml:space="preserve">  </v>
      </c>
      <c r="AO60" s="62"/>
      <c r="AP60" s="189">
        <f t="shared" si="1"/>
        <v>0</v>
      </c>
    </row>
    <row r="61" spans="1:42" ht="17.399999999999999">
      <c r="A61" s="361"/>
      <c r="B61" s="361"/>
      <c r="C61" s="361"/>
      <c r="D61" s="361"/>
      <c r="E61" s="363"/>
      <c r="F61" s="363"/>
      <c r="G61" s="364"/>
      <c r="H61" s="365"/>
      <c r="I61" s="365"/>
      <c r="J61" s="363" t="s">
        <v>514</v>
      </c>
      <c r="K61" s="363"/>
      <c r="L61" s="362"/>
      <c r="M61" s="107"/>
      <c r="N61" s="40" t="s">
        <v>100</v>
      </c>
      <c r="O61" s="40" t="s">
        <v>100</v>
      </c>
      <c r="P61" s="40" t="s">
        <v>100</v>
      </c>
      <c r="Q61" s="363"/>
      <c r="R61" s="362"/>
      <c r="S61" s="368"/>
      <c r="T61" s="39" t="s">
        <v>38</v>
      </c>
      <c r="U61" s="40" t="s">
        <v>38</v>
      </c>
      <c r="V61" s="40" t="s">
        <v>38</v>
      </c>
      <c r="W61" s="366" t="s">
        <v>38</v>
      </c>
      <c r="X61" s="368"/>
      <c r="Y61" s="65"/>
      <c r="Z61" s="66"/>
      <c r="AA61" s="65"/>
      <c r="AB61" s="62"/>
      <c r="AC61" s="62"/>
      <c r="AD61" s="62"/>
      <c r="AE61" s="62"/>
      <c r="AF61" s="62"/>
      <c r="AG61" s="62"/>
      <c r="AH61" s="62"/>
      <c r="AI61" s="62"/>
      <c r="AJ61" s="62"/>
      <c r="AK61" s="63"/>
      <c r="AL61" s="63"/>
      <c r="AM61" s="63"/>
      <c r="AN61" s="214" t="str">
        <f t="shared" si="0"/>
        <v xml:space="preserve">  </v>
      </c>
      <c r="AO61" s="62"/>
      <c r="AP61" s="189">
        <f t="shared" si="1"/>
        <v>0</v>
      </c>
    </row>
    <row r="62" spans="1:42" ht="17.399999999999999">
      <c r="A62" s="361"/>
      <c r="B62" s="361"/>
      <c r="C62" s="361"/>
      <c r="D62" s="361"/>
      <c r="E62" s="363"/>
      <c r="F62" s="363"/>
      <c r="G62" s="364"/>
      <c r="H62" s="365"/>
      <c r="I62" s="365"/>
      <c r="J62" s="363"/>
      <c r="K62" s="363"/>
      <c r="L62" s="362"/>
      <c r="M62" s="107"/>
      <c r="N62" s="40" t="s">
        <v>100</v>
      </c>
      <c r="O62" s="40" t="s">
        <v>100</v>
      </c>
      <c r="P62" s="40" t="s">
        <v>100</v>
      </c>
      <c r="Q62" s="363"/>
      <c r="R62" s="362"/>
      <c r="S62" s="368"/>
      <c r="T62" s="39" t="s">
        <v>38</v>
      </c>
      <c r="U62" s="40" t="s">
        <v>38</v>
      </c>
      <c r="V62" s="40" t="s">
        <v>38</v>
      </c>
      <c r="W62" s="367"/>
      <c r="X62" s="368"/>
      <c r="Y62" s="65"/>
      <c r="Z62" s="66"/>
      <c r="AA62" s="65"/>
      <c r="AB62" s="62"/>
      <c r="AC62" s="62"/>
      <c r="AD62" s="62"/>
      <c r="AE62" s="62"/>
      <c r="AF62" s="62"/>
      <c r="AG62" s="62"/>
      <c r="AH62" s="62"/>
      <c r="AI62" s="62"/>
      <c r="AJ62" s="62"/>
      <c r="AK62" s="63"/>
      <c r="AL62" s="63"/>
      <c r="AM62" s="63"/>
      <c r="AN62" s="214" t="str">
        <f t="shared" si="0"/>
        <v xml:space="preserve">  </v>
      </c>
      <c r="AO62" s="62"/>
      <c r="AP62" s="189">
        <f t="shared" si="1"/>
        <v>0</v>
      </c>
    </row>
    <row r="63" spans="1:42" ht="17.399999999999999">
      <c r="A63" s="361"/>
      <c r="B63" s="361"/>
      <c r="C63" s="361"/>
      <c r="D63" s="361"/>
      <c r="E63" s="363">
        <v>0</v>
      </c>
      <c r="F63" s="363">
        <v>0</v>
      </c>
      <c r="G63" s="364"/>
      <c r="H63" s="365"/>
      <c r="I63" s="365"/>
      <c r="J63" s="363" t="s">
        <v>100</v>
      </c>
      <c r="K63" s="363"/>
      <c r="L63" s="362"/>
      <c r="M63" s="107"/>
      <c r="N63" s="40" t="s">
        <v>100</v>
      </c>
      <c r="O63" s="40" t="s">
        <v>100</v>
      </c>
      <c r="P63" s="40" t="s">
        <v>100</v>
      </c>
      <c r="Q63" s="363"/>
      <c r="R63" s="362"/>
      <c r="S63" s="368"/>
      <c r="T63" s="39" t="s">
        <v>38</v>
      </c>
      <c r="U63" s="40" t="s">
        <v>38</v>
      </c>
      <c r="V63" s="40" t="s">
        <v>38</v>
      </c>
      <c r="W63" s="366" t="s">
        <v>38</v>
      </c>
      <c r="X63" s="368"/>
      <c r="Y63" s="65"/>
      <c r="Z63" s="66"/>
      <c r="AA63" s="65"/>
      <c r="AB63" s="62"/>
      <c r="AC63" s="62"/>
      <c r="AD63" s="62"/>
      <c r="AE63" s="62"/>
      <c r="AF63" s="62"/>
      <c r="AG63" s="62"/>
      <c r="AH63" s="62"/>
      <c r="AI63" s="62"/>
      <c r="AJ63" s="62"/>
      <c r="AK63" s="63"/>
      <c r="AL63" s="63"/>
      <c r="AM63" s="63"/>
      <c r="AN63" s="214" t="str">
        <f t="shared" si="0"/>
        <v xml:space="preserve">  </v>
      </c>
      <c r="AO63" s="62"/>
      <c r="AP63" s="189">
        <f t="shared" si="1"/>
        <v>0</v>
      </c>
    </row>
    <row r="64" spans="1:42" ht="17.399999999999999">
      <c r="A64" s="361"/>
      <c r="B64" s="361"/>
      <c r="C64" s="361"/>
      <c r="D64" s="361"/>
      <c r="E64" s="363"/>
      <c r="F64" s="363"/>
      <c r="G64" s="364"/>
      <c r="H64" s="365"/>
      <c r="I64" s="365"/>
      <c r="J64" s="363"/>
      <c r="K64" s="363"/>
      <c r="L64" s="362"/>
      <c r="M64" s="107"/>
      <c r="N64" s="40" t="s">
        <v>100</v>
      </c>
      <c r="O64" s="40" t="s">
        <v>100</v>
      </c>
      <c r="P64" s="40" t="s">
        <v>100</v>
      </c>
      <c r="Q64" s="363"/>
      <c r="R64" s="362"/>
      <c r="S64" s="368"/>
      <c r="T64" s="39" t="s">
        <v>38</v>
      </c>
      <c r="U64" s="40" t="s">
        <v>38</v>
      </c>
      <c r="V64" s="40" t="s">
        <v>38</v>
      </c>
      <c r="W64" s="367"/>
      <c r="X64" s="367"/>
      <c r="Y64" s="65"/>
      <c r="Z64" s="66"/>
      <c r="AA64" s="65"/>
      <c r="AB64" s="62"/>
      <c r="AC64" s="62"/>
      <c r="AD64" s="62"/>
      <c r="AE64" s="62"/>
      <c r="AF64" s="62"/>
      <c r="AG64" s="62"/>
      <c r="AH64" s="62"/>
      <c r="AI64" s="62"/>
      <c r="AJ64" s="62"/>
      <c r="AK64" s="63"/>
      <c r="AL64" s="63"/>
      <c r="AM64" s="63"/>
      <c r="AN64" s="214" t="str">
        <f t="shared" si="0"/>
        <v xml:space="preserve">  </v>
      </c>
      <c r="AO64" s="62"/>
      <c r="AP64" s="189">
        <f t="shared" si="1"/>
        <v>0</v>
      </c>
    </row>
    <row r="65" spans="1:42" ht="17.399999999999999">
      <c r="A65" s="361"/>
      <c r="B65" s="361"/>
      <c r="C65" s="361"/>
      <c r="D65" s="361"/>
      <c r="E65" s="363"/>
      <c r="F65" s="363"/>
      <c r="G65" s="364"/>
      <c r="H65" s="365"/>
      <c r="I65" s="365"/>
      <c r="J65" s="363" t="s">
        <v>100</v>
      </c>
      <c r="K65" s="36" t="s">
        <v>2</v>
      </c>
      <c r="L65" s="362"/>
      <c r="M65" s="107"/>
      <c r="N65" s="369" t="s">
        <v>19</v>
      </c>
      <c r="O65" s="369"/>
      <c r="P65" s="369"/>
      <c r="Q65" s="36" t="s">
        <v>2</v>
      </c>
      <c r="R65" s="362"/>
      <c r="S65" s="368"/>
      <c r="T65" s="369" t="s">
        <v>19</v>
      </c>
      <c r="U65" s="369"/>
      <c r="V65" s="369"/>
      <c r="W65" s="41"/>
      <c r="X65" s="42" t="s">
        <v>101</v>
      </c>
      <c r="Y65" s="67"/>
      <c r="Z65" s="68"/>
      <c r="AA65" s="67"/>
      <c r="AB65" s="69"/>
      <c r="AC65" s="69"/>
      <c r="AD65" s="69"/>
      <c r="AE65" s="69"/>
      <c r="AF65" s="69"/>
      <c r="AG65" s="69"/>
      <c r="AH65" s="69"/>
      <c r="AI65" s="69"/>
      <c r="AJ65" s="69"/>
      <c r="AK65" s="70"/>
      <c r="AL65" s="70"/>
      <c r="AM65" s="70"/>
      <c r="AN65" s="214" t="str">
        <f t="shared" si="0"/>
        <v xml:space="preserve">  </v>
      </c>
      <c r="AO65" s="69"/>
      <c r="AP65" s="189">
        <f t="shared" si="1"/>
        <v>0</v>
      </c>
    </row>
    <row r="66" spans="1:42" ht="26.4">
      <c r="A66" s="361"/>
      <c r="B66" s="361"/>
      <c r="C66" s="361"/>
      <c r="D66" s="361"/>
      <c r="E66" s="363"/>
      <c r="F66" s="363"/>
      <c r="G66" s="364"/>
      <c r="H66" s="365"/>
      <c r="I66" s="365"/>
      <c r="J66" s="363"/>
      <c r="K66" s="363" t="s">
        <v>206</v>
      </c>
      <c r="L66" s="362"/>
      <c r="M66" s="107"/>
      <c r="N66" s="40" t="s">
        <v>489</v>
      </c>
      <c r="O66" s="40" t="s">
        <v>517</v>
      </c>
      <c r="P66" s="40" t="s">
        <v>518</v>
      </c>
      <c r="Q66" s="363" t="s">
        <v>206</v>
      </c>
      <c r="R66" s="362"/>
      <c r="S66" s="368"/>
      <c r="T66" s="39" t="s">
        <v>38</v>
      </c>
      <c r="U66" s="40" t="s">
        <v>38</v>
      </c>
      <c r="V66" s="40" t="s">
        <v>38</v>
      </c>
      <c r="W66" s="366" t="s">
        <v>38</v>
      </c>
      <c r="X66" s="366" t="s">
        <v>519</v>
      </c>
      <c r="Y66" s="116" t="s">
        <v>172</v>
      </c>
      <c r="Z66" s="116" t="s">
        <v>172</v>
      </c>
      <c r="AA66" s="116" t="s">
        <v>172</v>
      </c>
      <c r="AB66" s="116" t="s">
        <v>172</v>
      </c>
      <c r="AC66" s="116" t="s">
        <v>172</v>
      </c>
      <c r="AD66" s="116" t="s">
        <v>172</v>
      </c>
      <c r="AE66" s="116" t="s">
        <v>172</v>
      </c>
      <c r="AF66" s="116" t="s">
        <v>172</v>
      </c>
      <c r="AG66" s="116" t="s">
        <v>172</v>
      </c>
      <c r="AH66" s="116" t="s">
        <v>172</v>
      </c>
      <c r="AI66" s="116" t="s">
        <v>172</v>
      </c>
      <c r="AJ66" s="116" t="s">
        <v>504</v>
      </c>
      <c r="AK66" s="63">
        <v>100</v>
      </c>
      <c r="AL66" s="63">
        <v>100</v>
      </c>
      <c r="AM66" s="63">
        <v>100</v>
      </c>
      <c r="AN66" s="214" t="str">
        <f t="shared" si="0"/>
        <v>BUENO</v>
      </c>
      <c r="AO66" s="62"/>
      <c r="AP66" s="189">
        <f t="shared" si="1"/>
        <v>100</v>
      </c>
    </row>
    <row r="67" spans="1:42" ht="26.4">
      <c r="A67" s="361"/>
      <c r="B67" s="361"/>
      <c r="C67" s="361"/>
      <c r="D67" s="361"/>
      <c r="E67" s="363">
        <v>0</v>
      </c>
      <c r="F67" s="363">
        <v>0</v>
      </c>
      <c r="G67" s="364"/>
      <c r="H67" s="365"/>
      <c r="I67" s="365"/>
      <c r="J67" s="363" t="s">
        <v>100</v>
      </c>
      <c r="K67" s="363"/>
      <c r="L67" s="362"/>
      <c r="M67" s="107"/>
      <c r="N67" s="40" t="s">
        <v>532</v>
      </c>
      <c r="O67" s="40" t="s">
        <v>517</v>
      </c>
      <c r="P67" s="40" t="s">
        <v>520</v>
      </c>
      <c r="Q67" s="363"/>
      <c r="R67" s="362"/>
      <c r="S67" s="368"/>
      <c r="T67" s="39" t="s">
        <v>38</v>
      </c>
      <c r="U67" s="40" t="s">
        <v>38</v>
      </c>
      <c r="V67" s="40" t="s">
        <v>38</v>
      </c>
      <c r="W67" s="367"/>
      <c r="X67" s="368"/>
      <c r="Y67" s="116" t="s">
        <v>172</v>
      </c>
      <c r="Z67" s="116" t="s">
        <v>172</v>
      </c>
      <c r="AA67" s="116" t="s">
        <v>172</v>
      </c>
      <c r="AB67" s="116" t="s">
        <v>172</v>
      </c>
      <c r="AC67" s="116" t="s">
        <v>172</v>
      </c>
      <c r="AD67" s="116" t="s">
        <v>172</v>
      </c>
      <c r="AE67" s="116" t="s">
        <v>172</v>
      </c>
      <c r="AF67" s="116" t="s">
        <v>172</v>
      </c>
      <c r="AG67" s="116" t="s">
        <v>172</v>
      </c>
      <c r="AH67" s="116" t="s">
        <v>172</v>
      </c>
      <c r="AI67" s="116" t="s">
        <v>172</v>
      </c>
      <c r="AJ67" s="116" t="s">
        <v>504</v>
      </c>
      <c r="AK67" s="63">
        <v>100</v>
      </c>
      <c r="AL67" s="63">
        <v>100</v>
      </c>
      <c r="AM67" s="63">
        <v>100</v>
      </c>
      <c r="AN67" s="214" t="str">
        <f t="shared" si="0"/>
        <v>BUENO</v>
      </c>
      <c r="AO67" s="62"/>
      <c r="AP67" s="189">
        <f t="shared" si="1"/>
        <v>100</v>
      </c>
    </row>
    <row r="68" spans="1:42" ht="17.399999999999999">
      <c r="A68" s="361"/>
      <c r="B68" s="361"/>
      <c r="C68" s="361"/>
      <c r="D68" s="361"/>
      <c r="E68" s="363"/>
      <c r="F68" s="363"/>
      <c r="G68" s="364"/>
      <c r="H68" s="365"/>
      <c r="I68" s="365"/>
      <c r="J68" s="363"/>
      <c r="K68" s="363"/>
      <c r="L68" s="362"/>
      <c r="M68" s="107"/>
      <c r="N68" s="40" t="s">
        <v>100</v>
      </c>
      <c r="O68" s="40" t="s">
        <v>100</v>
      </c>
      <c r="P68" s="40" t="s">
        <v>100</v>
      </c>
      <c r="Q68" s="363"/>
      <c r="R68" s="362"/>
      <c r="S68" s="368"/>
      <c r="T68" s="39" t="s">
        <v>38</v>
      </c>
      <c r="U68" s="40" t="s">
        <v>38</v>
      </c>
      <c r="V68" s="40" t="s">
        <v>38</v>
      </c>
      <c r="W68" s="366" t="s">
        <v>38</v>
      </c>
      <c r="X68" s="368"/>
      <c r="Y68" s="65"/>
      <c r="Z68" s="66"/>
      <c r="AA68" s="65"/>
      <c r="AB68" s="62"/>
      <c r="AC68" s="62"/>
      <c r="AD68" s="62"/>
      <c r="AE68" s="62"/>
      <c r="AF68" s="62"/>
      <c r="AG68" s="62"/>
      <c r="AH68" s="62"/>
      <c r="AI68" s="62"/>
      <c r="AJ68" s="62"/>
      <c r="AK68" s="63"/>
      <c r="AL68" s="63"/>
      <c r="AM68" s="63"/>
      <c r="AN68" s="56" t="str">
        <f t="shared" si="0"/>
        <v xml:space="preserve">  </v>
      </c>
      <c r="AO68" s="62"/>
      <c r="AP68" s="189">
        <f t="shared" si="1"/>
        <v>0</v>
      </c>
    </row>
    <row r="69" spans="1:42" ht="17.399999999999999">
      <c r="A69" s="361"/>
      <c r="B69" s="361"/>
      <c r="C69" s="361"/>
      <c r="D69" s="361"/>
      <c r="E69" s="363"/>
      <c r="F69" s="363"/>
      <c r="G69" s="364"/>
      <c r="H69" s="365"/>
      <c r="I69" s="365"/>
      <c r="J69" s="363" t="s">
        <v>100</v>
      </c>
      <c r="K69" s="363"/>
      <c r="L69" s="362"/>
      <c r="M69" s="107"/>
      <c r="N69" s="40" t="s">
        <v>100</v>
      </c>
      <c r="O69" s="40" t="s">
        <v>100</v>
      </c>
      <c r="P69" s="40" t="s">
        <v>100</v>
      </c>
      <c r="Q69" s="363"/>
      <c r="R69" s="362"/>
      <c r="S69" s="368"/>
      <c r="T69" s="39" t="s">
        <v>38</v>
      </c>
      <c r="U69" s="40" t="s">
        <v>38</v>
      </c>
      <c r="V69" s="40" t="s">
        <v>38</v>
      </c>
      <c r="W69" s="367"/>
      <c r="X69" s="368"/>
      <c r="Y69" s="65"/>
      <c r="Z69" s="66"/>
      <c r="AA69" s="65"/>
      <c r="AB69" s="62"/>
      <c r="AC69" s="62"/>
      <c r="AD69" s="62"/>
      <c r="AE69" s="62"/>
      <c r="AF69" s="62"/>
      <c r="AG69" s="62"/>
      <c r="AH69" s="62"/>
      <c r="AI69" s="62"/>
      <c r="AJ69" s="62"/>
      <c r="AK69" s="63"/>
      <c r="AL69" s="63"/>
      <c r="AM69" s="63"/>
      <c r="AN69" s="56" t="str">
        <f t="shared" si="0"/>
        <v xml:space="preserve">  </v>
      </c>
      <c r="AO69" s="62"/>
      <c r="AP69" s="189">
        <f t="shared" si="1"/>
        <v>0</v>
      </c>
    </row>
    <row r="70" spans="1:42" ht="17.399999999999999">
      <c r="A70" s="361"/>
      <c r="B70" s="361"/>
      <c r="C70" s="361"/>
      <c r="D70" s="361"/>
      <c r="E70" s="363"/>
      <c r="F70" s="363"/>
      <c r="G70" s="364"/>
      <c r="H70" s="365"/>
      <c r="I70" s="365"/>
      <c r="J70" s="363"/>
      <c r="K70" s="363"/>
      <c r="L70" s="362"/>
      <c r="M70" s="107"/>
      <c r="N70" s="40" t="s">
        <v>100</v>
      </c>
      <c r="O70" s="40" t="s">
        <v>100</v>
      </c>
      <c r="P70" s="40" t="s">
        <v>100</v>
      </c>
      <c r="Q70" s="363"/>
      <c r="R70" s="362"/>
      <c r="S70" s="368"/>
      <c r="T70" s="39" t="s">
        <v>38</v>
      </c>
      <c r="U70" s="40" t="s">
        <v>38</v>
      </c>
      <c r="V70" s="40" t="s">
        <v>38</v>
      </c>
      <c r="W70" s="366" t="s">
        <v>38</v>
      </c>
      <c r="X70" s="368"/>
      <c r="Y70" s="65"/>
      <c r="Z70" s="66"/>
      <c r="AA70" s="65"/>
      <c r="AB70" s="62"/>
      <c r="AC70" s="62"/>
      <c r="AD70" s="62"/>
      <c r="AE70" s="62"/>
      <c r="AF70" s="62"/>
      <c r="AG70" s="62"/>
      <c r="AH70" s="62"/>
      <c r="AI70" s="62"/>
      <c r="AJ70" s="62"/>
      <c r="AK70" s="63"/>
      <c r="AL70" s="63"/>
      <c r="AM70" s="63"/>
      <c r="AN70" s="56" t="str">
        <f t="shared" si="0"/>
        <v xml:space="preserve">  </v>
      </c>
      <c r="AO70" s="62"/>
      <c r="AP70" s="189">
        <f t="shared" si="1"/>
        <v>0</v>
      </c>
    </row>
    <row r="71" spans="1:42" ht="17.399999999999999">
      <c r="A71" s="361"/>
      <c r="B71" s="361"/>
      <c r="C71" s="361"/>
      <c r="D71" s="361"/>
      <c r="E71" s="363">
        <v>0</v>
      </c>
      <c r="F71" s="363">
        <v>0</v>
      </c>
      <c r="G71" s="364"/>
      <c r="H71" s="365"/>
      <c r="I71" s="365"/>
      <c r="J71" s="363" t="s">
        <v>100</v>
      </c>
      <c r="K71" s="363"/>
      <c r="L71" s="362"/>
      <c r="M71" s="107"/>
      <c r="N71" s="40" t="s">
        <v>100</v>
      </c>
      <c r="O71" s="40" t="s">
        <v>100</v>
      </c>
      <c r="P71" s="40" t="s">
        <v>100</v>
      </c>
      <c r="Q71" s="363"/>
      <c r="R71" s="362"/>
      <c r="S71" s="368"/>
      <c r="T71" s="39" t="s">
        <v>38</v>
      </c>
      <c r="U71" s="40" t="s">
        <v>38</v>
      </c>
      <c r="V71" s="40" t="s">
        <v>38</v>
      </c>
      <c r="W71" s="367"/>
      <c r="X71" s="368"/>
      <c r="Y71" s="65"/>
      <c r="Z71" s="66"/>
      <c r="AA71" s="65"/>
      <c r="AB71" s="62"/>
      <c r="AC71" s="62"/>
      <c r="AD71" s="62"/>
      <c r="AE71" s="62"/>
      <c r="AF71" s="62"/>
      <c r="AG71" s="62"/>
      <c r="AH71" s="62"/>
      <c r="AI71" s="62"/>
      <c r="AJ71" s="62"/>
      <c r="AK71" s="63"/>
      <c r="AL71" s="63"/>
      <c r="AM71" s="63"/>
      <c r="AN71" s="56" t="str">
        <f t="shared" si="0"/>
        <v xml:space="preserve">  </v>
      </c>
      <c r="AO71" s="62"/>
      <c r="AP71" s="189">
        <f t="shared" si="1"/>
        <v>0</v>
      </c>
    </row>
    <row r="72" spans="1:42" ht="17.399999999999999">
      <c r="A72" s="361"/>
      <c r="B72" s="361"/>
      <c r="C72" s="361"/>
      <c r="D72" s="361"/>
      <c r="E72" s="363"/>
      <c r="F72" s="363"/>
      <c r="G72" s="364"/>
      <c r="H72" s="365"/>
      <c r="I72" s="365"/>
      <c r="J72" s="363"/>
      <c r="K72" s="363"/>
      <c r="L72" s="362"/>
      <c r="M72" s="107"/>
      <c r="N72" s="40" t="s">
        <v>100</v>
      </c>
      <c r="O72" s="40" t="s">
        <v>100</v>
      </c>
      <c r="P72" s="40" t="s">
        <v>100</v>
      </c>
      <c r="Q72" s="363"/>
      <c r="R72" s="362"/>
      <c r="S72" s="368"/>
      <c r="T72" s="39" t="s">
        <v>38</v>
      </c>
      <c r="U72" s="40" t="s">
        <v>38</v>
      </c>
      <c r="V72" s="40" t="s">
        <v>38</v>
      </c>
      <c r="W72" s="366" t="s">
        <v>38</v>
      </c>
      <c r="X72" s="368"/>
      <c r="Y72" s="65"/>
      <c r="Z72" s="66"/>
      <c r="AA72" s="65"/>
      <c r="AB72" s="62"/>
      <c r="AC72" s="62"/>
      <c r="AD72" s="62"/>
      <c r="AE72" s="62"/>
      <c r="AF72" s="62"/>
      <c r="AG72" s="62"/>
      <c r="AH72" s="62"/>
      <c r="AI72" s="62"/>
      <c r="AJ72" s="62"/>
      <c r="AK72" s="63"/>
      <c r="AL72" s="63"/>
      <c r="AM72" s="63"/>
      <c r="AN72" s="56" t="str">
        <f t="shared" si="0"/>
        <v xml:space="preserve">  </v>
      </c>
      <c r="AO72" s="62"/>
      <c r="AP72" s="189">
        <f t="shared" si="1"/>
        <v>0</v>
      </c>
    </row>
    <row r="73" spans="1:42" ht="17.399999999999999">
      <c r="A73" s="361"/>
      <c r="B73" s="361"/>
      <c r="C73" s="361"/>
      <c r="D73" s="361"/>
      <c r="E73" s="363"/>
      <c r="F73" s="363"/>
      <c r="G73" s="364"/>
      <c r="H73" s="365"/>
      <c r="I73" s="365"/>
      <c r="J73" s="106" t="s">
        <v>100</v>
      </c>
      <c r="K73" s="363"/>
      <c r="L73" s="362"/>
      <c r="M73" s="107"/>
      <c r="N73" s="40" t="s">
        <v>100</v>
      </c>
      <c r="O73" s="40" t="s">
        <v>100</v>
      </c>
      <c r="P73" s="40" t="s">
        <v>100</v>
      </c>
      <c r="Q73" s="363"/>
      <c r="R73" s="362"/>
      <c r="S73" s="368"/>
      <c r="T73" s="39" t="s">
        <v>38</v>
      </c>
      <c r="U73" s="40" t="s">
        <v>38</v>
      </c>
      <c r="V73" s="40" t="s">
        <v>38</v>
      </c>
      <c r="W73" s="367"/>
      <c r="X73" s="368"/>
      <c r="Y73" s="65"/>
      <c r="Z73" s="66"/>
      <c r="AA73" s="65"/>
      <c r="AB73" s="62"/>
      <c r="AC73" s="62"/>
      <c r="AD73" s="62"/>
      <c r="AE73" s="62"/>
      <c r="AF73" s="62"/>
      <c r="AG73" s="62"/>
      <c r="AH73" s="62"/>
      <c r="AI73" s="62"/>
      <c r="AJ73" s="62"/>
      <c r="AK73" s="63"/>
      <c r="AL73" s="63"/>
      <c r="AM73" s="63"/>
      <c r="AN73" s="56" t="str">
        <f t="shared" si="0"/>
        <v xml:space="preserve">  </v>
      </c>
      <c r="AO73" s="62"/>
      <c r="AP73" s="189">
        <f t="shared" si="1"/>
        <v>0</v>
      </c>
    </row>
    <row r="74" spans="1:42" ht="17.399999999999999">
      <c r="A74" s="361"/>
      <c r="B74" s="361"/>
      <c r="C74" s="361"/>
      <c r="D74" s="361"/>
      <c r="E74" s="363"/>
      <c r="F74" s="363"/>
      <c r="G74" s="364"/>
      <c r="H74" s="365"/>
      <c r="I74" s="365"/>
      <c r="J74" s="106" t="s">
        <v>100</v>
      </c>
      <c r="K74" s="363"/>
      <c r="L74" s="362"/>
      <c r="M74" s="107"/>
      <c r="N74" s="40" t="s">
        <v>100</v>
      </c>
      <c r="O74" s="40" t="s">
        <v>100</v>
      </c>
      <c r="P74" s="40" t="s">
        <v>100</v>
      </c>
      <c r="Q74" s="363"/>
      <c r="R74" s="362"/>
      <c r="S74" s="368"/>
      <c r="T74" s="39" t="s">
        <v>38</v>
      </c>
      <c r="U74" s="40" t="s">
        <v>38</v>
      </c>
      <c r="V74" s="40" t="s">
        <v>38</v>
      </c>
      <c r="W74" s="366" t="s">
        <v>38</v>
      </c>
      <c r="X74" s="368"/>
      <c r="Y74" s="65"/>
      <c r="Z74" s="66"/>
      <c r="AA74" s="65"/>
      <c r="AB74" s="62"/>
      <c r="AC74" s="62"/>
      <c r="AD74" s="62"/>
      <c r="AE74" s="62"/>
      <c r="AF74" s="62"/>
      <c r="AG74" s="62"/>
      <c r="AH74" s="62"/>
      <c r="AI74" s="62"/>
      <c r="AJ74" s="62"/>
      <c r="AK74" s="63"/>
      <c r="AL74" s="63"/>
      <c r="AM74" s="63"/>
      <c r="AN74" s="56" t="str">
        <f t="shared" si="0"/>
        <v xml:space="preserve">  </v>
      </c>
      <c r="AO74" s="62"/>
      <c r="AP74" s="189">
        <f t="shared" si="1"/>
        <v>0</v>
      </c>
    </row>
    <row r="75" spans="1:42" ht="17.399999999999999">
      <c r="A75" s="361"/>
      <c r="B75" s="361"/>
      <c r="C75" s="361"/>
      <c r="D75" s="361"/>
      <c r="E75" s="363"/>
      <c r="F75" s="363"/>
      <c r="G75" s="364"/>
      <c r="H75" s="365"/>
      <c r="I75" s="365"/>
      <c r="J75" s="106" t="s">
        <v>100</v>
      </c>
      <c r="K75" s="363"/>
      <c r="L75" s="362"/>
      <c r="M75" s="107"/>
      <c r="N75" s="40" t="s">
        <v>100</v>
      </c>
      <c r="O75" s="40" t="s">
        <v>100</v>
      </c>
      <c r="P75" s="40" t="s">
        <v>100</v>
      </c>
      <c r="Q75" s="363"/>
      <c r="R75" s="362"/>
      <c r="S75" s="367"/>
      <c r="T75" s="39" t="s">
        <v>38</v>
      </c>
      <c r="U75" s="40" t="s">
        <v>38</v>
      </c>
      <c r="V75" s="40" t="s">
        <v>38</v>
      </c>
      <c r="W75" s="367"/>
      <c r="X75" s="367"/>
      <c r="Y75" s="65"/>
      <c r="Z75" s="66"/>
      <c r="AA75" s="65"/>
      <c r="AB75" s="62"/>
      <c r="AC75" s="62"/>
      <c r="AD75" s="62"/>
      <c r="AE75" s="62"/>
      <c r="AF75" s="62"/>
      <c r="AG75" s="62"/>
      <c r="AH75" s="62"/>
      <c r="AI75" s="62"/>
      <c r="AJ75" s="62"/>
      <c r="AK75" s="63"/>
      <c r="AL75" s="63"/>
      <c r="AM75" s="63"/>
      <c r="AN75" s="56" t="str">
        <f t="shared" ref="AN75:AN119" si="2">IF(AP75&gt;=83,"BUENO",IF(AP75&gt;66,"REGULAR",IF(AP75=0,"  ",IF(AP75&lt;=50,"MALO"))))</f>
        <v xml:space="preserve">  </v>
      </c>
      <c r="AO75" s="62"/>
      <c r="AP75" s="189">
        <f t="shared" si="1"/>
        <v>0</v>
      </c>
    </row>
    <row r="76" spans="1:42">
      <c r="A76" s="361" t="s">
        <v>150</v>
      </c>
      <c r="B76" s="361" t="s">
        <v>478</v>
      </c>
      <c r="C76" s="361" t="s">
        <v>546</v>
      </c>
      <c r="D76" s="361" t="s">
        <v>547</v>
      </c>
      <c r="E76" s="34"/>
      <c r="F76" s="34"/>
      <c r="G76" s="34"/>
      <c r="H76" s="35"/>
      <c r="I76" s="35"/>
      <c r="J76" s="89"/>
      <c r="K76" s="36" t="s">
        <v>3</v>
      </c>
      <c r="L76" s="362" t="s">
        <v>154</v>
      </c>
      <c r="M76" s="107"/>
      <c r="N76" s="369" t="s">
        <v>18</v>
      </c>
      <c r="O76" s="369"/>
      <c r="P76" s="369"/>
      <c r="Q76" s="36" t="s">
        <v>3</v>
      </c>
      <c r="R76" s="362" t="s">
        <v>154</v>
      </c>
      <c r="S76" s="366" t="s">
        <v>37</v>
      </c>
      <c r="T76" s="369" t="s">
        <v>18</v>
      </c>
      <c r="U76" s="369"/>
      <c r="V76" s="369"/>
      <c r="W76" s="41"/>
      <c r="X76" s="38" t="s">
        <v>155</v>
      </c>
      <c r="Y76" s="67"/>
      <c r="Z76" s="68"/>
      <c r="AA76" s="67"/>
      <c r="AB76" s="69"/>
      <c r="AC76" s="69"/>
      <c r="AD76" s="69"/>
      <c r="AE76" s="69"/>
      <c r="AF76" s="69"/>
      <c r="AG76" s="69"/>
      <c r="AH76" s="69"/>
      <c r="AI76" s="69"/>
      <c r="AJ76" s="69"/>
      <c r="AK76" s="70"/>
      <c r="AL76" s="70"/>
      <c r="AM76" s="70"/>
      <c r="AN76" s="71"/>
      <c r="AO76" s="69"/>
      <c r="AP76" s="189">
        <f t="shared" ref="AP76:AP119" si="3">(AK76+AL76+AM76)/3</f>
        <v>0</v>
      </c>
    </row>
    <row r="77" spans="1:42" ht="66">
      <c r="A77" s="361"/>
      <c r="B77" s="361"/>
      <c r="C77" s="361"/>
      <c r="D77" s="361"/>
      <c r="E77" s="363" t="s">
        <v>548</v>
      </c>
      <c r="F77" s="363">
        <v>0</v>
      </c>
      <c r="G77" s="364" t="s">
        <v>549</v>
      </c>
      <c r="H77" s="365" t="s">
        <v>550</v>
      </c>
      <c r="I77" s="365" t="s">
        <v>40</v>
      </c>
      <c r="J77" s="363" t="s">
        <v>524</v>
      </c>
      <c r="K77" s="363" t="s">
        <v>7</v>
      </c>
      <c r="L77" s="362"/>
      <c r="M77" s="107"/>
      <c r="N77" s="40" t="s">
        <v>551</v>
      </c>
      <c r="O77" s="40" t="s">
        <v>162</v>
      </c>
      <c r="P77" s="40" t="s">
        <v>552</v>
      </c>
      <c r="Q77" s="363" t="s">
        <v>7</v>
      </c>
      <c r="R77" s="362"/>
      <c r="S77" s="368"/>
      <c r="T77" s="39" t="s">
        <v>38</v>
      </c>
      <c r="U77" s="40" t="s">
        <v>38</v>
      </c>
      <c r="V77" s="40" t="s">
        <v>38</v>
      </c>
      <c r="W77" s="366" t="s">
        <v>489</v>
      </c>
      <c r="X77" s="366" t="s">
        <v>527</v>
      </c>
      <c r="Y77" s="116" t="s">
        <v>490</v>
      </c>
      <c r="Z77" s="117" t="s">
        <v>491</v>
      </c>
      <c r="AA77" s="117" t="s">
        <v>492</v>
      </c>
      <c r="AB77" s="118" t="s">
        <v>372</v>
      </c>
      <c r="AC77" s="118" t="s">
        <v>172</v>
      </c>
      <c r="AD77" s="118" t="s">
        <v>493</v>
      </c>
      <c r="AE77" s="118">
        <v>1</v>
      </c>
      <c r="AF77" s="118">
        <v>1</v>
      </c>
      <c r="AG77" s="119">
        <v>1</v>
      </c>
      <c r="AH77" s="118" t="s">
        <v>494</v>
      </c>
      <c r="AI77" s="118" t="s">
        <v>172</v>
      </c>
      <c r="AJ77" s="118" t="s">
        <v>495</v>
      </c>
      <c r="AK77" s="63">
        <v>100</v>
      </c>
      <c r="AL77" s="63">
        <v>100</v>
      </c>
      <c r="AM77" s="63">
        <v>100</v>
      </c>
      <c r="AN77" s="56" t="str">
        <f t="shared" si="2"/>
        <v>BUENO</v>
      </c>
      <c r="AO77" s="62"/>
      <c r="AP77" s="189">
        <f t="shared" si="3"/>
        <v>100</v>
      </c>
    </row>
    <row r="78" spans="1:42" ht="66">
      <c r="A78" s="361"/>
      <c r="B78" s="361"/>
      <c r="C78" s="361"/>
      <c r="D78" s="361"/>
      <c r="E78" s="363"/>
      <c r="F78" s="363" t="s">
        <v>496</v>
      </c>
      <c r="G78" s="364"/>
      <c r="H78" s="365"/>
      <c r="I78" s="365"/>
      <c r="J78" s="363"/>
      <c r="K78" s="363"/>
      <c r="L78" s="362"/>
      <c r="M78" s="107"/>
      <c r="N78" s="40" t="s">
        <v>553</v>
      </c>
      <c r="O78" s="40" t="s">
        <v>162</v>
      </c>
      <c r="P78" s="40" t="s">
        <v>554</v>
      </c>
      <c r="Q78" s="363"/>
      <c r="R78" s="362"/>
      <c r="S78" s="368"/>
      <c r="T78" s="39" t="s">
        <v>38</v>
      </c>
      <c r="U78" s="40" t="s">
        <v>38</v>
      </c>
      <c r="V78" s="40" t="s">
        <v>38</v>
      </c>
      <c r="W78" s="367"/>
      <c r="X78" s="368"/>
      <c r="Y78" s="116" t="s">
        <v>490</v>
      </c>
      <c r="Z78" s="117" t="s">
        <v>491</v>
      </c>
      <c r="AA78" s="117" t="s">
        <v>492</v>
      </c>
      <c r="AB78" s="118" t="s">
        <v>372</v>
      </c>
      <c r="AC78" s="118" t="s">
        <v>172</v>
      </c>
      <c r="AD78" s="118" t="s">
        <v>493</v>
      </c>
      <c r="AE78" s="118">
        <v>1</v>
      </c>
      <c r="AF78" s="118">
        <v>1</v>
      </c>
      <c r="AG78" s="119">
        <v>1</v>
      </c>
      <c r="AH78" s="118" t="s">
        <v>494</v>
      </c>
      <c r="AI78" s="118" t="s">
        <v>172</v>
      </c>
      <c r="AJ78" s="118" t="s">
        <v>495</v>
      </c>
      <c r="AK78" s="63">
        <v>100</v>
      </c>
      <c r="AL78" s="63">
        <v>100</v>
      </c>
      <c r="AM78" s="63">
        <v>100</v>
      </c>
      <c r="AN78" s="56" t="str">
        <f t="shared" si="2"/>
        <v>BUENO</v>
      </c>
      <c r="AO78" s="62"/>
      <c r="AP78" s="189">
        <f t="shared" si="3"/>
        <v>100</v>
      </c>
    </row>
    <row r="79" spans="1:42" ht="17.399999999999999">
      <c r="A79" s="361"/>
      <c r="B79" s="361"/>
      <c r="C79" s="361"/>
      <c r="D79" s="361"/>
      <c r="E79" s="363"/>
      <c r="F79" s="363" t="s">
        <v>498</v>
      </c>
      <c r="G79" s="364"/>
      <c r="H79" s="365"/>
      <c r="I79" s="365"/>
      <c r="J79" s="363" t="s">
        <v>528</v>
      </c>
      <c r="K79" s="363"/>
      <c r="L79" s="362"/>
      <c r="M79" s="107"/>
      <c r="N79" s="40" t="s">
        <v>100</v>
      </c>
      <c r="O79" s="40" t="s">
        <v>100</v>
      </c>
      <c r="P79" s="40" t="s">
        <v>100</v>
      </c>
      <c r="Q79" s="363"/>
      <c r="R79" s="362"/>
      <c r="S79" s="368"/>
      <c r="T79" s="39" t="s">
        <v>38</v>
      </c>
      <c r="U79" s="40" t="s">
        <v>38</v>
      </c>
      <c r="V79" s="40" t="s">
        <v>38</v>
      </c>
      <c r="W79" s="366" t="s">
        <v>503</v>
      </c>
      <c r="X79" s="368"/>
      <c r="Y79" s="65"/>
      <c r="Z79" s="66"/>
      <c r="AA79" s="65"/>
      <c r="AB79" s="62"/>
      <c r="AC79" s="62"/>
      <c r="AD79" s="62"/>
      <c r="AE79" s="62"/>
      <c r="AF79" s="62"/>
      <c r="AG79" s="62"/>
      <c r="AH79" s="62"/>
      <c r="AI79" s="62"/>
      <c r="AJ79" s="62"/>
      <c r="AK79" s="63"/>
      <c r="AL79" s="63"/>
      <c r="AM79" s="63"/>
      <c r="AN79" s="56" t="str">
        <f t="shared" si="2"/>
        <v xml:space="preserve">  </v>
      </c>
      <c r="AO79" s="62"/>
      <c r="AP79" s="189">
        <f t="shared" si="3"/>
        <v>0</v>
      </c>
    </row>
    <row r="80" spans="1:42" ht="17.399999999999999">
      <c r="A80" s="361"/>
      <c r="B80" s="361"/>
      <c r="C80" s="361"/>
      <c r="D80" s="361"/>
      <c r="E80" s="363"/>
      <c r="F80" s="363">
        <v>0</v>
      </c>
      <c r="G80" s="364"/>
      <c r="H80" s="365"/>
      <c r="I80" s="365"/>
      <c r="J80" s="363"/>
      <c r="K80" s="363"/>
      <c r="L80" s="362"/>
      <c r="M80" s="107"/>
      <c r="N80" s="40" t="s">
        <v>100</v>
      </c>
      <c r="O80" s="40" t="s">
        <v>100</v>
      </c>
      <c r="P80" s="40" t="s">
        <v>100</v>
      </c>
      <c r="Q80" s="363"/>
      <c r="R80" s="362"/>
      <c r="S80" s="368"/>
      <c r="T80" s="39" t="s">
        <v>38</v>
      </c>
      <c r="U80" s="40" t="s">
        <v>38</v>
      </c>
      <c r="V80" s="40" t="s">
        <v>38</v>
      </c>
      <c r="W80" s="367"/>
      <c r="X80" s="368"/>
      <c r="Y80" s="65"/>
      <c r="Z80" s="66"/>
      <c r="AA80" s="65"/>
      <c r="AB80" s="62"/>
      <c r="AC80" s="62"/>
      <c r="AD80" s="62"/>
      <c r="AE80" s="62"/>
      <c r="AF80" s="62"/>
      <c r="AG80" s="62"/>
      <c r="AH80" s="62"/>
      <c r="AI80" s="62"/>
      <c r="AJ80" s="62"/>
      <c r="AK80" s="63"/>
      <c r="AL80" s="63"/>
      <c r="AM80" s="63"/>
      <c r="AN80" s="56" t="str">
        <f t="shared" si="2"/>
        <v xml:space="preserve">  </v>
      </c>
      <c r="AO80" s="62"/>
      <c r="AP80" s="189">
        <f t="shared" si="3"/>
        <v>0</v>
      </c>
    </row>
    <row r="81" spans="1:42" ht="17.399999999999999">
      <c r="A81" s="361"/>
      <c r="B81" s="361"/>
      <c r="C81" s="361"/>
      <c r="D81" s="361"/>
      <c r="E81" s="363" t="s">
        <v>555</v>
      </c>
      <c r="F81" s="363">
        <v>0</v>
      </c>
      <c r="G81" s="364"/>
      <c r="H81" s="365"/>
      <c r="I81" s="365"/>
      <c r="J81" s="363" t="s">
        <v>530</v>
      </c>
      <c r="K81" s="363"/>
      <c r="L81" s="362"/>
      <c r="M81" s="107"/>
      <c r="N81" s="40" t="s">
        <v>100</v>
      </c>
      <c r="O81" s="40" t="s">
        <v>100</v>
      </c>
      <c r="P81" s="40" t="s">
        <v>100</v>
      </c>
      <c r="Q81" s="363"/>
      <c r="R81" s="362"/>
      <c r="S81" s="368"/>
      <c r="T81" s="39" t="s">
        <v>38</v>
      </c>
      <c r="U81" s="40" t="s">
        <v>38</v>
      </c>
      <c r="V81" s="40" t="s">
        <v>38</v>
      </c>
      <c r="W81" s="366" t="s">
        <v>38</v>
      </c>
      <c r="X81" s="368"/>
      <c r="Y81" s="65"/>
      <c r="Z81" s="66"/>
      <c r="AA81" s="65"/>
      <c r="AB81" s="62"/>
      <c r="AC81" s="62"/>
      <c r="AD81" s="62"/>
      <c r="AE81" s="62"/>
      <c r="AF81" s="62"/>
      <c r="AG81" s="62"/>
      <c r="AH81" s="62"/>
      <c r="AI81" s="62"/>
      <c r="AJ81" s="62"/>
      <c r="AK81" s="63"/>
      <c r="AL81" s="63"/>
      <c r="AM81" s="63"/>
      <c r="AN81" s="56" t="str">
        <f t="shared" si="2"/>
        <v xml:space="preserve">  </v>
      </c>
      <c r="AO81" s="62"/>
      <c r="AP81" s="189">
        <f t="shared" si="3"/>
        <v>0</v>
      </c>
    </row>
    <row r="82" spans="1:42" ht="17.399999999999999">
      <c r="A82" s="361"/>
      <c r="B82" s="361"/>
      <c r="C82" s="361"/>
      <c r="D82" s="361"/>
      <c r="E82" s="363"/>
      <c r="F82" s="363"/>
      <c r="G82" s="364"/>
      <c r="H82" s="365"/>
      <c r="I82" s="365"/>
      <c r="J82" s="363"/>
      <c r="K82" s="363"/>
      <c r="L82" s="362"/>
      <c r="M82" s="107"/>
      <c r="N82" s="40" t="s">
        <v>100</v>
      </c>
      <c r="O82" s="40" t="s">
        <v>100</v>
      </c>
      <c r="P82" s="40" t="s">
        <v>100</v>
      </c>
      <c r="Q82" s="363"/>
      <c r="R82" s="362"/>
      <c r="S82" s="368"/>
      <c r="T82" s="39" t="s">
        <v>38</v>
      </c>
      <c r="U82" s="40" t="s">
        <v>38</v>
      </c>
      <c r="V82" s="40" t="s">
        <v>38</v>
      </c>
      <c r="W82" s="367"/>
      <c r="X82" s="368"/>
      <c r="Y82" s="65"/>
      <c r="Z82" s="66"/>
      <c r="AA82" s="65"/>
      <c r="AB82" s="62"/>
      <c r="AC82" s="62"/>
      <c r="AD82" s="62"/>
      <c r="AE82" s="62"/>
      <c r="AF82" s="62"/>
      <c r="AG82" s="62"/>
      <c r="AH82" s="62"/>
      <c r="AI82" s="62"/>
      <c r="AJ82" s="62"/>
      <c r="AK82" s="63"/>
      <c r="AL82" s="63"/>
      <c r="AM82" s="63"/>
      <c r="AN82" s="56" t="str">
        <f t="shared" si="2"/>
        <v xml:space="preserve">  </v>
      </c>
      <c r="AO82" s="62"/>
      <c r="AP82" s="189">
        <f t="shared" si="3"/>
        <v>0</v>
      </c>
    </row>
    <row r="83" spans="1:42" ht="17.399999999999999">
      <c r="A83" s="361"/>
      <c r="B83" s="361"/>
      <c r="C83" s="361"/>
      <c r="D83" s="361"/>
      <c r="E83" s="363"/>
      <c r="F83" s="363"/>
      <c r="G83" s="364"/>
      <c r="H83" s="365"/>
      <c r="I83" s="365"/>
      <c r="J83" s="363" t="s">
        <v>514</v>
      </c>
      <c r="K83" s="363"/>
      <c r="L83" s="362"/>
      <c r="M83" s="107"/>
      <c r="N83" s="40" t="s">
        <v>100</v>
      </c>
      <c r="O83" s="40" t="s">
        <v>100</v>
      </c>
      <c r="P83" s="40" t="s">
        <v>100</v>
      </c>
      <c r="Q83" s="363"/>
      <c r="R83" s="362"/>
      <c r="S83" s="368"/>
      <c r="T83" s="39" t="s">
        <v>38</v>
      </c>
      <c r="U83" s="40" t="s">
        <v>38</v>
      </c>
      <c r="V83" s="40" t="s">
        <v>38</v>
      </c>
      <c r="W83" s="366" t="s">
        <v>38</v>
      </c>
      <c r="X83" s="368"/>
      <c r="Y83" s="65"/>
      <c r="Z83" s="66"/>
      <c r="AA83" s="65"/>
      <c r="AB83" s="62"/>
      <c r="AC83" s="62"/>
      <c r="AD83" s="62"/>
      <c r="AE83" s="62"/>
      <c r="AF83" s="62"/>
      <c r="AG83" s="62"/>
      <c r="AH83" s="62"/>
      <c r="AI83" s="62"/>
      <c r="AJ83" s="62"/>
      <c r="AK83" s="63"/>
      <c r="AL83" s="63"/>
      <c r="AM83" s="63"/>
      <c r="AN83" s="56" t="str">
        <f t="shared" si="2"/>
        <v xml:space="preserve">  </v>
      </c>
      <c r="AO83" s="62"/>
      <c r="AP83" s="189">
        <f t="shared" si="3"/>
        <v>0</v>
      </c>
    </row>
    <row r="84" spans="1:42" ht="17.399999999999999">
      <c r="A84" s="361"/>
      <c r="B84" s="361"/>
      <c r="C84" s="361"/>
      <c r="D84" s="361"/>
      <c r="E84" s="363"/>
      <c r="F84" s="363"/>
      <c r="G84" s="364"/>
      <c r="H84" s="365"/>
      <c r="I84" s="365"/>
      <c r="J84" s="363"/>
      <c r="K84" s="363"/>
      <c r="L84" s="362"/>
      <c r="M84" s="107"/>
      <c r="N84" s="40" t="s">
        <v>100</v>
      </c>
      <c r="O84" s="40" t="s">
        <v>100</v>
      </c>
      <c r="P84" s="40" t="s">
        <v>100</v>
      </c>
      <c r="Q84" s="363"/>
      <c r="R84" s="362"/>
      <c r="S84" s="368"/>
      <c r="T84" s="39" t="s">
        <v>38</v>
      </c>
      <c r="U84" s="40" t="s">
        <v>38</v>
      </c>
      <c r="V84" s="40" t="s">
        <v>38</v>
      </c>
      <c r="W84" s="367"/>
      <c r="X84" s="368"/>
      <c r="Y84" s="65"/>
      <c r="Z84" s="66"/>
      <c r="AA84" s="65"/>
      <c r="AB84" s="62"/>
      <c r="AC84" s="62"/>
      <c r="AD84" s="62"/>
      <c r="AE84" s="62"/>
      <c r="AF84" s="62"/>
      <c r="AG84" s="62"/>
      <c r="AH84" s="62"/>
      <c r="AI84" s="62"/>
      <c r="AJ84" s="62"/>
      <c r="AK84" s="63"/>
      <c r="AL84" s="63"/>
      <c r="AM84" s="63"/>
      <c r="AN84" s="56" t="str">
        <f t="shared" si="2"/>
        <v xml:space="preserve">  </v>
      </c>
      <c r="AO84" s="62"/>
      <c r="AP84" s="189">
        <f t="shared" si="3"/>
        <v>0</v>
      </c>
    </row>
    <row r="85" spans="1:42" ht="17.399999999999999">
      <c r="A85" s="361"/>
      <c r="B85" s="361"/>
      <c r="C85" s="361"/>
      <c r="D85" s="361"/>
      <c r="E85" s="363" t="s">
        <v>556</v>
      </c>
      <c r="F85" s="363">
        <v>0</v>
      </c>
      <c r="G85" s="364"/>
      <c r="H85" s="365"/>
      <c r="I85" s="365"/>
      <c r="J85" s="363" t="s">
        <v>100</v>
      </c>
      <c r="K85" s="363"/>
      <c r="L85" s="362"/>
      <c r="M85" s="107"/>
      <c r="N85" s="40" t="s">
        <v>100</v>
      </c>
      <c r="O85" s="40" t="s">
        <v>100</v>
      </c>
      <c r="P85" s="40" t="s">
        <v>100</v>
      </c>
      <c r="Q85" s="363"/>
      <c r="R85" s="362"/>
      <c r="S85" s="368"/>
      <c r="T85" s="39" t="s">
        <v>38</v>
      </c>
      <c r="U85" s="40" t="s">
        <v>38</v>
      </c>
      <c r="V85" s="40" t="s">
        <v>38</v>
      </c>
      <c r="W85" s="366" t="s">
        <v>38</v>
      </c>
      <c r="X85" s="368"/>
      <c r="Y85" s="65"/>
      <c r="Z85" s="66"/>
      <c r="AA85" s="65"/>
      <c r="AB85" s="62"/>
      <c r="AC85" s="62"/>
      <c r="AD85" s="62"/>
      <c r="AE85" s="62"/>
      <c r="AF85" s="62"/>
      <c r="AG85" s="62"/>
      <c r="AH85" s="62"/>
      <c r="AI85" s="62"/>
      <c r="AJ85" s="62"/>
      <c r="AK85" s="63"/>
      <c r="AL85" s="63"/>
      <c r="AM85" s="63"/>
      <c r="AN85" s="56" t="str">
        <f t="shared" si="2"/>
        <v xml:space="preserve">  </v>
      </c>
      <c r="AO85" s="62"/>
      <c r="AP85" s="189">
        <f t="shared" si="3"/>
        <v>0</v>
      </c>
    </row>
    <row r="86" spans="1:42" ht="17.399999999999999">
      <c r="A86" s="361"/>
      <c r="B86" s="361"/>
      <c r="C86" s="361"/>
      <c r="D86" s="361"/>
      <c r="E86" s="363"/>
      <c r="F86" s="363"/>
      <c r="G86" s="364"/>
      <c r="H86" s="365"/>
      <c r="I86" s="365"/>
      <c r="J86" s="363"/>
      <c r="K86" s="363"/>
      <c r="L86" s="362"/>
      <c r="M86" s="107"/>
      <c r="N86" s="40" t="s">
        <v>100</v>
      </c>
      <c r="O86" s="40" t="s">
        <v>100</v>
      </c>
      <c r="P86" s="40" t="s">
        <v>100</v>
      </c>
      <c r="Q86" s="363"/>
      <c r="R86" s="362"/>
      <c r="S86" s="368"/>
      <c r="T86" s="39" t="s">
        <v>38</v>
      </c>
      <c r="U86" s="40" t="s">
        <v>38</v>
      </c>
      <c r="V86" s="40" t="s">
        <v>38</v>
      </c>
      <c r="W86" s="367"/>
      <c r="X86" s="367"/>
      <c r="Y86" s="65"/>
      <c r="Z86" s="66"/>
      <c r="AA86" s="65"/>
      <c r="AB86" s="62"/>
      <c r="AC86" s="62"/>
      <c r="AD86" s="62"/>
      <c r="AE86" s="62"/>
      <c r="AF86" s="62"/>
      <c r="AG86" s="62"/>
      <c r="AH86" s="62"/>
      <c r="AI86" s="62"/>
      <c r="AJ86" s="62"/>
      <c r="AK86" s="63"/>
      <c r="AL86" s="63"/>
      <c r="AM86" s="63"/>
      <c r="AN86" s="56" t="str">
        <f t="shared" si="2"/>
        <v xml:space="preserve">  </v>
      </c>
      <c r="AO86" s="62"/>
      <c r="AP86" s="189">
        <f t="shared" si="3"/>
        <v>0</v>
      </c>
    </row>
    <row r="87" spans="1:42" ht="17.399999999999999">
      <c r="A87" s="361"/>
      <c r="B87" s="361"/>
      <c r="C87" s="361"/>
      <c r="D87" s="361"/>
      <c r="E87" s="363"/>
      <c r="F87" s="363"/>
      <c r="G87" s="364"/>
      <c r="H87" s="365"/>
      <c r="I87" s="365"/>
      <c r="J87" s="363" t="s">
        <v>100</v>
      </c>
      <c r="K87" s="36" t="s">
        <v>2</v>
      </c>
      <c r="L87" s="362"/>
      <c r="M87" s="107"/>
      <c r="N87" s="369" t="s">
        <v>19</v>
      </c>
      <c r="O87" s="369"/>
      <c r="P87" s="369"/>
      <c r="Q87" s="36" t="s">
        <v>2</v>
      </c>
      <c r="R87" s="362"/>
      <c r="S87" s="368"/>
      <c r="T87" s="369" t="s">
        <v>19</v>
      </c>
      <c r="U87" s="369"/>
      <c r="V87" s="369"/>
      <c r="W87" s="41"/>
      <c r="X87" s="42" t="s">
        <v>101</v>
      </c>
      <c r="Y87" s="67"/>
      <c r="Z87" s="68"/>
      <c r="AA87" s="67"/>
      <c r="AB87" s="69"/>
      <c r="AC87" s="69"/>
      <c r="AD87" s="69"/>
      <c r="AE87" s="69"/>
      <c r="AF87" s="69"/>
      <c r="AG87" s="69"/>
      <c r="AH87" s="69"/>
      <c r="AI87" s="69"/>
      <c r="AJ87" s="69"/>
      <c r="AK87" s="70"/>
      <c r="AL87" s="70"/>
      <c r="AM87" s="70"/>
      <c r="AN87" s="56" t="str">
        <f t="shared" si="2"/>
        <v xml:space="preserve">  </v>
      </c>
      <c r="AO87" s="69"/>
      <c r="AP87" s="189">
        <f t="shared" si="3"/>
        <v>0</v>
      </c>
    </row>
    <row r="88" spans="1:42" ht="26.4">
      <c r="A88" s="361"/>
      <c r="B88" s="361"/>
      <c r="C88" s="361"/>
      <c r="D88" s="361"/>
      <c r="E88" s="363"/>
      <c r="F88" s="363"/>
      <c r="G88" s="364"/>
      <c r="H88" s="365"/>
      <c r="I88" s="365"/>
      <c r="J88" s="363"/>
      <c r="K88" s="363" t="s">
        <v>206</v>
      </c>
      <c r="L88" s="362"/>
      <c r="M88" s="107"/>
      <c r="N88" s="40" t="s">
        <v>489</v>
      </c>
      <c r="O88" s="40" t="s">
        <v>517</v>
      </c>
      <c r="P88" s="40" t="s">
        <v>518</v>
      </c>
      <c r="Q88" s="363" t="s">
        <v>206</v>
      </c>
      <c r="R88" s="362"/>
      <c r="S88" s="368"/>
      <c r="T88" s="39" t="s">
        <v>38</v>
      </c>
      <c r="U88" s="40" t="s">
        <v>38</v>
      </c>
      <c r="V88" s="40" t="s">
        <v>38</v>
      </c>
      <c r="W88" s="366" t="s">
        <v>38</v>
      </c>
      <c r="X88" s="366" t="s">
        <v>519</v>
      </c>
      <c r="Y88" s="116" t="s">
        <v>172</v>
      </c>
      <c r="Z88" s="116" t="s">
        <v>172</v>
      </c>
      <c r="AA88" s="116" t="s">
        <v>172</v>
      </c>
      <c r="AB88" s="116" t="s">
        <v>172</v>
      </c>
      <c r="AC88" s="116" t="s">
        <v>172</v>
      </c>
      <c r="AD88" s="116" t="s">
        <v>172</v>
      </c>
      <c r="AE88" s="116" t="s">
        <v>172</v>
      </c>
      <c r="AF88" s="116" t="s">
        <v>172</v>
      </c>
      <c r="AG88" s="116" t="s">
        <v>172</v>
      </c>
      <c r="AH88" s="116" t="s">
        <v>172</v>
      </c>
      <c r="AI88" s="116" t="s">
        <v>172</v>
      </c>
      <c r="AJ88" s="116" t="s">
        <v>504</v>
      </c>
      <c r="AK88" s="63">
        <v>100</v>
      </c>
      <c r="AL88" s="63">
        <v>100</v>
      </c>
      <c r="AM88" s="63">
        <v>100</v>
      </c>
      <c r="AN88" s="56" t="str">
        <f t="shared" si="2"/>
        <v>BUENO</v>
      </c>
      <c r="AO88" s="62"/>
      <c r="AP88" s="189">
        <f t="shared" si="3"/>
        <v>100</v>
      </c>
    </row>
    <row r="89" spans="1:42" ht="26.4">
      <c r="A89" s="361"/>
      <c r="B89" s="361"/>
      <c r="C89" s="361"/>
      <c r="D89" s="361"/>
      <c r="E89" s="363">
        <v>0</v>
      </c>
      <c r="F89" s="363">
        <v>0</v>
      </c>
      <c r="G89" s="364"/>
      <c r="H89" s="365"/>
      <c r="I89" s="365"/>
      <c r="J89" s="363" t="s">
        <v>100</v>
      </c>
      <c r="K89" s="363"/>
      <c r="L89" s="362"/>
      <c r="M89" s="107"/>
      <c r="N89" s="40" t="s">
        <v>503</v>
      </c>
      <c r="O89" s="40" t="s">
        <v>517</v>
      </c>
      <c r="P89" s="40" t="s">
        <v>520</v>
      </c>
      <c r="Q89" s="363"/>
      <c r="R89" s="362"/>
      <c r="S89" s="368"/>
      <c r="T89" s="39" t="s">
        <v>38</v>
      </c>
      <c r="U89" s="40" t="s">
        <v>38</v>
      </c>
      <c r="V89" s="40" t="s">
        <v>38</v>
      </c>
      <c r="W89" s="367"/>
      <c r="X89" s="368"/>
      <c r="Y89" s="116" t="s">
        <v>172</v>
      </c>
      <c r="Z89" s="116" t="s">
        <v>172</v>
      </c>
      <c r="AA89" s="116" t="s">
        <v>172</v>
      </c>
      <c r="AB89" s="116" t="s">
        <v>172</v>
      </c>
      <c r="AC89" s="116" t="s">
        <v>172</v>
      </c>
      <c r="AD89" s="116" t="s">
        <v>172</v>
      </c>
      <c r="AE89" s="116" t="s">
        <v>172</v>
      </c>
      <c r="AF89" s="116" t="s">
        <v>172</v>
      </c>
      <c r="AG89" s="116" t="s">
        <v>172</v>
      </c>
      <c r="AH89" s="116" t="s">
        <v>172</v>
      </c>
      <c r="AI89" s="116" t="s">
        <v>172</v>
      </c>
      <c r="AJ89" s="116" t="s">
        <v>504</v>
      </c>
      <c r="AK89" s="63">
        <v>100</v>
      </c>
      <c r="AL89" s="63">
        <v>100</v>
      </c>
      <c r="AM89" s="63">
        <v>100</v>
      </c>
      <c r="AN89" s="56" t="str">
        <f t="shared" si="2"/>
        <v>BUENO</v>
      </c>
      <c r="AO89" s="62"/>
      <c r="AP89" s="189">
        <f t="shared" si="3"/>
        <v>100</v>
      </c>
    </row>
    <row r="90" spans="1:42" ht="17.399999999999999">
      <c r="A90" s="361"/>
      <c r="B90" s="361"/>
      <c r="C90" s="361"/>
      <c r="D90" s="361"/>
      <c r="E90" s="363"/>
      <c r="F90" s="363"/>
      <c r="G90" s="364"/>
      <c r="H90" s="365"/>
      <c r="I90" s="365"/>
      <c r="J90" s="363"/>
      <c r="K90" s="363"/>
      <c r="L90" s="362"/>
      <c r="M90" s="107"/>
      <c r="N90" s="40" t="s">
        <v>100</v>
      </c>
      <c r="O90" s="40" t="s">
        <v>100</v>
      </c>
      <c r="P90" s="40" t="s">
        <v>100</v>
      </c>
      <c r="Q90" s="363"/>
      <c r="R90" s="362"/>
      <c r="S90" s="368"/>
      <c r="T90" s="39" t="s">
        <v>38</v>
      </c>
      <c r="U90" s="40" t="s">
        <v>38</v>
      </c>
      <c r="V90" s="40" t="s">
        <v>38</v>
      </c>
      <c r="W90" s="366" t="s">
        <v>38</v>
      </c>
      <c r="X90" s="368"/>
      <c r="Y90" s="65"/>
      <c r="Z90" s="66"/>
      <c r="AA90" s="65"/>
      <c r="AB90" s="62"/>
      <c r="AC90" s="62"/>
      <c r="AD90" s="62"/>
      <c r="AE90" s="62"/>
      <c r="AF90" s="62"/>
      <c r="AG90" s="62"/>
      <c r="AH90" s="62"/>
      <c r="AI90" s="62"/>
      <c r="AJ90" s="62"/>
      <c r="AK90" s="63"/>
      <c r="AL90" s="63"/>
      <c r="AM90" s="63"/>
      <c r="AN90" s="56" t="str">
        <f t="shared" si="2"/>
        <v xml:space="preserve">  </v>
      </c>
      <c r="AO90" s="62"/>
      <c r="AP90" s="189">
        <f t="shared" si="3"/>
        <v>0</v>
      </c>
    </row>
    <row r="91" spans="1:42" ht="17.399999999999999">
      <c r="A91" s="361"/>
      <c r="B91" s="361"/>
      <c r="C91" s="361"/>
      <c r="D91" s="361"/>
      <c r="E91" s="363"/>
      <c r="F91" s="363"/>
      <c r="G91" s="364"/>
      <c r="H91" s="365"/>
      <c r="I91" s="365"/>
      <c r="J91" s="363" t="s">
        <v>100</v>
      </c>
      <c r="K91" s="363"/>
      <c r="L91" s="362"/>
      <c r="M91" s="107"/>
      <c r="N91" s="40" t="s">
        <v>100</v>
      </c>
      <c r="O91" s="40" t="s">
        <v>100</v>
      </c>
      <c r="P91" s="40" t="s">
        <v>100</v>
      </c>
      <c r="Q91" s="363"/>
      <c r="R91" s="362"/>
      <c r="S91" s="368"/>
      <c r="T91" s="39" t="s">
        <v>38</v>
      </c>
      <c r="U91" s="40" t="s">
        <v>38</v>
      </c>
      <c r="V91" s="40" t="s">
        <v>38</v>
      </c>
      <c r="W91" s="367"/>
      <c r="X91" s="368"/>
      <c r="Y91" s="65"/>
      <c r="Z91" s="66"/>
      <c r="AA91" s="65"/>
      <c r="AB91" s="62"/>
      <c r="AC91" s="62"/>
      <c r="AD91" s="62"/>
      <c r="AE91" s="62"/>
      <c r="AF91" s="62"/>
      <c r="AG91" s="62"/>
      <c r="AH91" s="62"/>
      <c r="AI91" s="62"/>
      <c r="AJ91" s="62"/>
      <c r="AK91" s="63"/>
      <c r="AL91" s="63"/>
      <c r="AM91" s="63"/>
      <c r="AN91" s="56" t="str">
        <f t="shared" si="2"/>
        <v xml:space="preserve">  </v>
      </c>
      <c r="AO91" s="62"/>
      <c r="AP91" s="189">
        <f t="shared" si="3"/>
        <v>0</v>
      </c>
    </row>
    <row r="92" spans="1:42" ht="17.399999999999999">
      <c r="A92" s="361"/>
      <c r="B92" s="361"/>
      <c r="C92" s="361"/>
      <c r="D92" s="361"/>
      <c r="E92" s="363"/>
      <c r="F92" s="363"/>
      <c r="G92" s="364"/>
      <c r="H92" s="365"/>
      <c r="I92" s="365"/>
      <c r="J92" s="363"/>
      <c r="K92" s="363"/>
      <c r="L92" s="362"/>
      <c r="M92" s="107"/>
      <c r="N92" s="40" t="s">
        <v>100</v>
      </c>
      <c r="O92" s="40" t="s">
        <v>100</v>
      </c>
      <c r="P92" s="40" t="s">
        <v>100</v>
      </c>
      <c r="Q92" s="363"/>
      <c r="R92" s="362"/>
      <c r="S92" s="368"/>
      <c r="T92" s="39" t="s">
        <v>38</v>
      </c>
      <c r="U92" s="40" t="s">
        <v>38</v>
      </c>
      <c r="V92" s="40" t="s">
        <v>38</v>
      </c>
      <c r="W92" s="366" t="s">
        <v>38</v>
      </c>
      <c r="X92" s="368"/>
      <c r="Y92" s="65"/>
      <c r="Z92" s="66"/>
      <c r="AA92" s="65"/>
      <c r="AB92" s="62"/>
      <c r="AC92" s="62"/>
      <c r="AD92" s="62"/>
      <c r="AE92" s="62"/>
      <c r="AF92" s="62"/>
      <c r="AG92" s="62"/>
      <c r="AH92" s="62"/>
      <c r="AI92" s="62"/>
      <c r="AJ92" s="62"/>
      <c r="AK92" s="63"/>
      <c r="AL92" s="63"/>
      <c r="AM92" s="63"/>
      <c r="AN92" s="56" t="str">
        <f t="shared" si="2"/>
        <v xml:space="preserve">  </v>
      </c>
      <c r="AO92" s="62"/>
      <c r="AP92" s="189">
        <f t="shared" si="3"/>
        <v>0</v>
      </c>
    </row>
    <row r="93" spans="1:42" ht="17.399999999999999">
      <c r="A93" s="361"/>
      <c r="B93" s="361"/>
      <c r="C93" s="361"/>
      <c r="D93" s="361"/>
      <c r="E93" s="363">
        <v>0</v>
      </c>
      <c r="F93" s="363">
        <v>0</v>
      </c>
      <c r="G93" s="364"/>
      <c r="H93" s="365"/>
      <c r="I93" s="365"/>
      <c r="J93" s="363" t="s">
        <v>100</v>
      </c>
      <c r="K93" s="363"/>
      <c r="L93" s="362"/>
      <c r="M93" s="107"/>
      <c r="N93" s="40" t="s">
        <v>100</v>
      </c>
      <c r="O93" s="40" t="s">
        <v>100</v>
      </c>
      <c r="P93" s="40" t="s">
        <v>100</v>
      </c>
      <c r="Q93" s="363"/>
      <c r="R93" s="362"/>
      <c r="S93" s="368"/>
      <c r="T93" s="39" t="s">
        <v>38</v>
      </c>
      <c r="U93" s="40" t="s">
        <v>38</v>
      </c>
      <c r="V93" s="40" t="s">
        <v>38</v>
      </c>
      <c r="W93" s="367"/>
      <c r="X93" s="368"/>
      <c r="Y93" s="65"/>
      <c r="Z93" s="66"/>
      <c r="AA93" s="65"/>
      <c r="AB93" s="62"/>
      <c r="AC93" s="62"/>
      <c r="AD93" s="62"/>
      <c r="AE93" s="62"/>
      <c r="AF93" s="62"/>
      <c r="AG93" s="62"/>
      <c r="AH93" s="62"/>
      <c r="AI93" s="62"/>
      <c r="AJ93" s="62"/>
      <c r="AK93" s="63"/>
      <c r="AL93" s="63"/>
      <c r="AM93" s="63"/>
      <c r="AN93" s="56" t="str">
        <f t="shared" si="2"/>
        <v xml:space="preserve">  </v>
      </c>
      <c r="AO93" s="62"/>
      <c r="AP93" s="189">
        <f t="shared" si="3"/>
        <v>0</v>
      </c>
    </row>
    <row r="94" spans="1:42" ht="17.399999999999999">
      <c r="A94" s="361"/>
      <c r="B94" s="361"/>
      <c r="C94" s="361"/>
      <c r="D94" s="361"/>
      <c r="E94" s="363"/>
      <c r="F94" s="363"/>
      <c r="G94" s="364"/>
      <c r="H94" s="365"/>
      <c r="I94" s="365"/>
      <c r="J94" s="363"/>
      <c r="K94" s="363"/>
      <c r="L94" s="362"/>
      <c r="M94" s="107"/>
      <c r="N94" s="40" t="s">
        <v>100</v>
      </c>
      <c r="O94" s="40" t="s">
        <v>100</v>
      </c>
      <c r="P94" s="40" t="s">
        <v>100</v>
      </c>
      <c r="Q94" s="363"/>
      <c r="R94" s="362"/>
      <c r="S94" s="368"/>
      <c r="T94" s="39" t="s">
        <v>38</v>
      </c>
      <c r="U94" s="40" t="s">
        <v>38</v>
      </c>
      <c r="V94" s="40" t="s">
        <v>38</v>
      </c>
      <c r="W94" s="366" t="s">
        <v>38</v>
      </c>
      <c r="X94" s="368"/>
      <c r="Y94" s="65"/>
      <c r="Z94" s="66"/>
      <c r="AA94" s="65"/>
      <c r="AB94" s="62"/>
      <c r="AC94" s="62"/>
      <c r="AD94" s="62"/>
      <c r="AE94" s="62"/>
      <c r="AF94" s="62"/>
      <c r="AG94" s="62"/>
      <c r="AH94" s="62"/>
      <c r="AI94" s="62"/>
      <c r="AJ94" s="62"/>
      <c r="AK94" s="63"/>
      <c r="AL94" s="63"/>
      <c r="AM94" s="63"/>
      <c r="AN94" s="56" t="str">
        <f t="shared" si="2"/>
        <v xml:space="preserve">  </v>
      </c>
      <c r="AO94" s="62"/>
      <c r="AP94" s="189">
        <f t="shared" si="3"/>
        <v>0</v>
      </c>
    </row>
    <row r="95" spans="1:42" ht="17.399999999999999">
      <c r="A95" s="361"/>
      <c r="B95" s="361"/>
      <c r="C95" s="361"/>
      <c r="D95" s="361"/>
      <c r="E95" s="363"/>
      <c r="F95" s="363"/>
      <c r="G95" s="364"/>
      <c r="H95" s="365"/>
      <c r="I95" s="365"/>
      <c r="J95" s="106" t="s">
        <v>100</v>
      </c>
      <c r="K95" s="363"/>
      <c r="L95" s="362"/>
      <c r="M95" s="107"/>
      <c r="N95" s="40" t="s">
        <v>100</v>
      </c>
      <c r="O95" s="40" t="s">
        <v>100</v>
      </c>
      <c r="P95" s="40" t="s">
        <v>100</v>
      </c>
      <c r="Q95" s="363"/>
      <c r="R95" s="362"/>
      <c r="S95" s="368"/>
      <c r="T95" s="39" t="s">
        <v>38</v>
      </c>
      <c r="U95" s="40" t="s">
        <v>38</v>
      </c>
      <c r="V95" s="40" t="s">
        <v>38</v>
      </c>
      <c r="W95" s="367"/>
      <c r="X95" s="368"/>
      <c r="Y95" s="65"/>
      <c r="Z95" s="66"/>
      <c r="AA95" s="65"/>
      <c r="AB95" s="62"/>
      <c r="AC95" s="62"/>
      <c r="AD95" s="62"/>
      <c r="AE95" s="62"/>
      <c r="AF95" s="62"/>
      <c r="AG95" s="62"/>
      <c r="AH95" s="62"/>
      <c r="AI95" s="62"/>
      <c r="AJ95" s="62"/>
      <c r="AK95" s="63"/>
      <c r="AL95" s="63"/>
      <c r="AM95" s="63"/>
      <c r="AN95" s="56" t="str">
        <f t="shared" si="2"/>
        <v xml:space="preserve">  </v>
      </c>
      <c r="AO95" s="62"/>
      <c r="AP95" s="189">
        <f t="shared" si="3"/>
        <v>0</v>
      </c>
    </row>
    <row r="96" spans="1:42" ht="17.399999999999999">
      <c r="A96" s="361"/>
      <c r="B96" s="361"/>
      <c r="C96" s="361"/>
      <c r="D96" s="361"/>
      <c r="E96" s="363"/>
      <c r="F96" s="363"/>
      <c r="G96" s="364"/>
      <c r="H96" s="365"/>
      <c r="I96" s="365"/>
      <c r="J96" s="106" t="s">
        <v>100</v>
      </c>
      <c r="K96" s="363"/>
      <c r="L96" s="362"/>
      <c r="M96" s="107"/>
      <c r="N96" s="40" t="s">
        <v>100</v>
      </c>
      <c r="O96" s="40" t="s">
        <v>100</v>
      </c>
      <c r="P96" s="40" t="s">
        <v>100</v>
      </c>
      <c r="Q96" s="363"/>
      <c r="R96" s="362"/>
      <c r="S96" s="368"/>
      <c r="T96" s="39" t="s">
        <v>38</v>
      </c>
      <c r="U96" s="40" t="s">
        <v>38</v>
      </c>
      <c r="V96" s="40" t="s">
        <v>38</v>
      </c>
      <c r="W96" s="366" t="s">
        <v>38</v>
      </c>
      <c r="X96" s="368"/>
      <c r="Y96" s="65"/>
      <c r="Z96" s="66"/>
      <c r="AA96" s="65"/>
      <c r="AB96" s="62"/>
      <c r="AC96" s="62"/>
      <c r="AD96" s="62"/>
      <c r="AE96" s="62"/>
      <c r="AF96" s="62"/>
      <c r="AG96" s="62"/>
      <c r="AH96" s="62"/>
      <c r="AI96" s="62"/>
      <c r="AJ96" s="62"/>
      <c r="AK96" s="63"/>
      <c r="AL96" s="63"/>
      <c r="AM96" s="63"/>
      <c r="AN96" s="56" t="str">
        <f t="shared" si="2"/>
        <v xml:space="preserve">  </v>
      </c>
      <c r="AO96" s="62"/>
      <c r="AP96" s="189">
        <f t="shared" si="3"/>
        <v>0</v>
      </c>
    </row>
    <row r="97" spans="1:42" ht="17.399999999999999">
      <c r="A97" s="361"/>
      <c r="B97" s="361"/>
      <c r="C97" s="361"/>
      <c r="D97" s="361"/>
      <c r="E97" s="363"/>
      <c r="F97" s="363"/>
      <c r="G97" s="364"/>
      <c r="H97" s="365"/>
      <c r="I97" s="365"/>
      <c r="J97" s="106" t="s">
        <v>100</v>
      </c>
      <c r="K97" s="363"/>
      <c r="L97" s="362"/>
      <c r="M97" s="107"/>
      <c r="N97" s="40" t="s">
        <v>100</v>
      </c>
      <c r="O97" s="40" t="s">
        <v>100</v>
      </c>
      <c r="P97" s="40" t="s">
        <v>100</v>
      </c>
      <c r="Q97" s="363"/>
      <c r="R97" s="362"/>
      <c r="S97" s="367"/>
      <c r="T97" s="39" t="s">
        <v>38</v>
      </c>
      <c r="U97" s="40" t="s">
        <v>38</v>
      </c>
      <c r="V97" s="40" t="s">
        <v>38</v>
      </c>
      <c r="W97" s="367"/>
      <c r="X97" s="367"/>
      <c r="Y97" s="65"/>
      <c r="Z97" s="66"/>
      <c r="AA97" s="65"/>
      <c r="AB97" s="62"/>
      <c r="AC97" s="62"/>
      <c r="AD97" s="62"/>
      <c r="AE97" s="62"/>
      <c r="AF97" s="62"/>
      <c r="AG97" s="62"/>
      <c r="AH97" s="62"/>
      <c r="AI97" s="62"/>
      <c r="AJ97" s="62"/>
      <c r="AK97" s="63"/>
      <c r="AL97" s="63"/>
      <c r="AM97" s="63"/>
      <c r="AN97" s="56" t="str">
        <f t="shared" si="2"/>
        <v xml:space="preserve">  </v>
      </c>
      <c r="AO97" s="62"/>
      <c r="AP97" s="189">
        <f t="shared" si="3"/>
        <v>0</v>
      </c>
    </row>
    <row r="98" spans="1:42">
      <c r="A98" s="361" t="s">
        <v>150</v>
      </c>
      <c r="B98" s="361" t="s">
        <v>478</v>
      </c>
      <c r="C98" s="361" t="s">
        <v>546</v>
      </c>
      <c r="D98" s="361" t="s">
        <v>547</v>
      </c>
      <c r="E98" s="34"/>
      <c r="F98" s="34"/>
      <c r="G98" s="34"/>
      <c r="H98" s="35"/>
      <c r="I98" s="35"/>
      <c r="J98" s="89"/>
      <c r="K98" s="36" t="s">
        <v>3</v>
      </c>
      <c r="L98" s="362" t="s">
        <v>154</v>
      </c>
      <c r="M98" s="107"/>
      <c r="N98" s="369" t="s">
        <v>18</v>
      </c>
      <c r="O98" s="369"/>
      <c r="P98" s="369"/>
      <c r="Q98" s="36" t="s">
        <v>3</v>
      </c>
      <c r="R98" s="362" t="s">
        <v>154</v>
      </c>
      <c r="S98" s="366" t="s">
        <v>37</v>
      </c>
      <c r="T98" s="369" t="s">
        <v>18</v>
      </c>
      <c r="U98" s="369"/>
      <c r="V98" s="369"/>
      <c r="W98" s="41"/>
      <c r="X98" s="38" t="s">
        <v>155</v>
      </c>
      <c r="Y98" s="67"/>
      <c r="Z98" s="68"/>
      <c r="AA98" s="67"/>
      <c r="AB98" s="69"/>
      <c r="AC98" s="69"/>
      <c r="AD98" s="69"/>
      <c r="AE98" s="69"/>
      <c r="AF98" s="69"/>
      <c r="AG98" s="69"/>
      <c r="AH98" s="69"/>
      <c r="AI98" s="69"/>
      <c r="AJ98" s="69"/>
      <c r="AK98" s="70"/>
      <c r="AL98" s="70"/>
      <c r="AM98" s="70"/>
      <c r="AN98" s="71"/>
      <c r="AO98" s="69"/>
      <c r="AP98" s="189">
        <f t="shared" si="3"/>
        <v>0</v>
      </c>
    </row>
    <row r="99" spans="1:42" ht="79.2">
      <c r="A99" s="361"/>
      <c r="B99" s="361"/>
      <c r="C99" s="361"/>
      <c r="D99" s="361"/>
      <c r="E99" s="363" t="s">
        <v>557</v>
      </c>
      <c r="F99" s="363">
        <v>0</v>
      </c>
      <c r="G99" s="364" t="s">
        <v>558</v>
      </c>
      <c r="H99" s="365" t="s">
        <v>559</v>
      </c>
      <c r="I99" s="365" t="s">
        <v>40</v>
      </c>
      <c r="J99" s="363" t="s">
        <v>524</v>
      </c>
      <c r="K99" s="363" t="s">
        <v>7</v>
      </c>
      <c r="L99" s="362"/>
      <c r="M99" s="107"/>
      <c r="N99" s="40" t="s">
        <v>536</v>
      </c>
      <c r="O99" s="40" t="s">
        <v>162</v>
      </c>
      <c r="P99" s="40" t="s">
        <v>537</v>
      </c>
      <c r="Q99" s="363" t="s">
        <v>7</v>
      </c>
      <c r="R99" s="362"/>
      <c r="S99" s="368"/>
      <c r="T99" s="39" t="s">
        <v>38</v>
      </c>
      <c r="U99" s="40" t="s">
        <v>38</v>
      </c>
      <c r="V99" s="40" t="s">
        <v>38</v>
      </c>
      <c r="W99" s="366" t="s">
        <v>489</v>
      </c>
      <c r="X99" s="366" t="s">
        <v>527</v>
      </c>
      <c r="Y99" s="116" t="s">
        <v>490</v>
      </c>
      <c r="Z99" s="117" t="s">
        <v>491</v>
      </c>
      <c r="AA99" s="117" t="s">
        <v>492</v>
      </c>
      <c r="AB99" s="118" t="s">
        <v>372</v>
      </c>
      <c r="AC99" s="118" t="s">
        <v>172</v>
      </c>
      <c r="AD99" s="118" t="s">
        <v>493</v>
      </c>
      <c r="AE99" s="118">
        <v>1</v>
      </c>
      <c r="AF99" s="118">
        <v>1</v>
      </c>
      <c r="AG99" s="119">
        <v>1</v>
      </c>
      <c r="AH99" s="118" t="s">
        <v>494</v>
      </c>
      <c r="AI99" s="118" t="s">
        <v>172</v>
      </c>
      <c r="AJ99" s="118" t="s">
        <v>495</v>
      </c>
      <c r="AK99" s="63">
        <v>100</v>
      </c>
      <c r="AL99" s="63">
        <v>100</v>
      </c>
      <c r="AM99" s="63">
        <v>100</v>
      </c>
      <c r="AN99" s="56" t="str">
        <f t="shared" si="2"/>
        <v>BUENO</v>
      </c>
      <c r="AO99" s="62"/>
      <c r="AP99" s="189">
        <f t="shared" si="3"/>
        <v>100</v>
      </c>
    </row>
    <row r="100" spans="1:42" ht="66">
      <c r="A100" s="361"/>
      <c r="B100" s="361"/>
      <c r="C100" s="361"/>
      <c r="D100" s="361"/>
      <c r="E100" s="363"/>
      <c r="F100" s="363" t="s">
        <v>496</v>
      </c>
      <c r="G100" s="364"/>
      <c r="H100" s="365"/>
      <c r="I100" s="365"/>
      <c r="J100" s="363"/>
      <c r="K100" s="363"/>
      <c r="L100" s="362"/>
      <c r="M100" s="107"/>
      <c r="N100" s="40" t="s">
        <v>539</v>
      </c>
      <c r="O100" s="40" t="s">
        <v>162</v>
      </c>
      <c r="P100" s="40" t="s">
        <v>540</v>
      </c>
      <c r="Q100" s="363"/>
      <c r="R100" s="362"/>
      <c r="S100" s="368"/>
      <c r="T100" s="39" t="s">
        <v>38</v>
      </c>
      <c r="U100" s="40" t="s">
        <v>38</v>
      </c>
      <c r="V100" s="40" t="s">
        <v>38</v>
      </c>
      <c r="W100" s="367"/>
      <c r="X100" s="368"/>
      <c r="Y100" s="116" t="s">
        <v>490</v>
      </c>
      <c r="Z100" s="117" t="s">
        <v>491</v>
      </c>
      <c r="AA100" s="117" t="s">
        <v>492</v>
      </c>
      <c r="AB100" s="118" t="s">
        <v>372</v>
      </c>
      <c r="AC100" s="118" t="s">
        <v>172</v>
      </c>
      <c r="AD100" s="118" t="s">
        <v>493</v>
      </c>
      <c r="AE100" s="118">
        <v>1</v>
      </c>
      <c r="AF100" s="118">
        <v>1</v>
      </c>
      <c r="AG100" s="119">
        <v>1</v>
      </c>
      <c r="AH100" s="118" t="s">
        <v>494</v>
      </c>
      <c r="AI100" s="118" t="s">
        <v>172</v>
      </c>
      <c r="AJ100" s="118" t="s">
        <v>495</v>
      </c>
      <c r="AK100" s="63">
        <v>100</v>
      </c>
      <c r="AL100" s="63">
        <v>100</v>
      </c>
      <c r="AM100" s="63">
        <v>100</v>
      </c>
      <c r="AN100" s="56" t="str">
        <f t="shared" si="2"/>
        <v>BUENO</v>
      </c>
      <c r="AO100" s="62"/>
      <c r="AP100" s="189">
        <f t="shared" si="3"/>
        <v>100</v>
      </c>
    </row>
    <row r="101" spans="1:42" ht="66">
      <c r="A101" s="361"/>
      <c r="B101" s="361"/>
      <c r="C101" s="361"/>
      <c r="D101" s="361"/>
      <c r="E101" s="363"/>
      <c r="F101" s="363" t="s">
        <v>498</v>
      </c>
      <c r="G101" s="364"/>
      <c r="H101" s="365"/>
      <c r="I101" s="365"/>
      <c r="J101" s="363" t="s">
        <v>528</v>
      </c>
      <c r="K101" s="363"/>
      <c r="L101" s="362"/>
      <c r="M101" s="107"/>
      <c r="N101" s="40" t="s">
        <v>541</v>
      </c>
      <c r="O101" s="40" t="s">
        <v>162</v>
      </c>
      <c r="P101" s="40" t="s">
        <v>542</v>
      </c>
      <c r="Q101" s="363"/>
      <c r="R101" s="362"/>
      <c r="S101" s="368"/>
      <c r="T101" s="39" t="s">
        <v>38</v>
      </c>
      <c r="U101" s="40" t="s">
        <v>38</v>
      </c>
      <c r="V101" s="40" t="s">
        <v>38</v>
      </c>
      <c r="W101" s="366" t="s">
        <v>503</v>
      </c>
      <c r="X101" s="368"/>
      <c r="Y101" s="116" t="s">
        <v>490</v>
      </c>
      <c r="Z101" s="117" t="s">
        <v>491</v>
      </c>
      <c r="AA101" s="117" t="s">
        <v>492</v>
      </c>
      <c r="AB101" s="118" t="s">
        <v>372</v>
      </c>
      <c r="AC101" s="118" t="s">
        <v>172</v>
      </c>
      <c r="AD101" s="118" t="s">
        <v>493</v>
      </c>
      <c r="AE101" s="118">
        <v>1</v>
      </c>
      <c r="AF101" s="118">
        <v>1</v>
      </c>
      <c r="AG101" s="119">
        <v>1</v>
      </c>
      <c r="AH101" s="118" t="s">
        <v>494</v>
      </c>
      <c r="AI101" s="118" t="s">
        <v>172</v>
      </c>
      <c r="AJ101" s="118" t="s">
        <v>495</v>
      </c>
      <c r="AK101" s="63">
        <v>100</v>
      </c>
      <c r="AL101" s="63">
        <v>100</v>
      </c>
      <c r="AM101" s="63">
        <v>100</v>
      </c>
      <c r="AN101" s="56" t="str">
        <f t="shared" si="2"/>
        <v>BUENO</v>
      </c>
      <c r="AO101" s="62"/>
      <c r="AP101" s="189">
        <f t="shared" si="3"/>
        <v>100</v>
      </c>
    </row>
    <row r="102" spans="1:42" ht="66">
      <c r="A102" s="361"/>
      <c r="B102" s="361"/>
      <c r="C102" s="361"/>
      <c r="D102" s="361"/>
      <c r="E102" s="363"/>
      <c r="F102" s="363">
        <v>0</v>
      </c>
      <c r="G102" s="364"/>
      <c r="H102" s="365"/>
      <c r="I102" s="365"/>
      <c r="J102" s="363"/>
      <c r="K102" s="363"/>
      <c r="L102" s="362"/>
      <c r="M102" s="107"/>
      <c r="N102" s="40" t="s">
        <v>543</v>
      </c>
      <c r="O102" s="40" t="s">
        <v>162</v>
      </c>
      <c r="P102" s="40" t="s">
        <v>544</v>
      </c>
      <c r="Q102" s="363"/>
      <c r="R102" s="362"/>
      <c r="S102" s="368"/>
      <c r="T102" s="39" t="s">
        <v>38</v>
      </c>
      <c r="U102" s="40" t="s">
        <v>38</v>
      </c>
      <c r="V102" s="40" t="s">
        <v>38</v>
      </c>
      <c r="W102" s="367"/>
      <c r="X102" s="368"/>
      <c r="Y102" s="116" t="s">
        <v>490</v>
      </c>
      <c r="Z102" s="117" t="s">
        <v>491</v>
      </c>
      <c r="AA102" s="117" t="s">
        <v>492</v>
      </c>
      <c r="AB102" s="118" t="s">
        <v>372</v>
      </c>
      <c r="AC102" s="118" t="s">
        <v>172</v>
      </c>
      <c r="AD102" s="118" t="s">
        <v>493</v>
      </c>
      <c r="AE102" s="118">
        <v>1</v>
      </c>
      <c r="AF102" s="118">
        <v>1</v>
      </c>
      <c r="AG102" s="119">
        <v>1</v>
      </c>
      <c r="AH102" s="118" t="s">
        <v>494</v>
      </c>
      <c r="AI102" s="118" t="s">
        <v>172</v>
      </c>
      <c r="AJ102" s="118" t="s">
        <v>495</v>
      </c>
      <c r="AK102" s="63">
        <v>100</v>
      </c>
      <c r="AL102" s="63">
        <v>100</v>
      </c>
      <c r="AM102" s="63">
        <v>100</v>
      </c>
      <c r="AN102" s="56" t="str">
        <f t="shared" si="2"/>
        <v>BUENO</v>
      </c>
      <c r="AO102" s="62"/>
      <c r="AP102" s="189">
        <f t="shared" si="3"/>
        <v>100</v>
      </c>
    </row>
    <row r="103" spans="1:42" ht="17.399999999999999">
      <c r="A103" s="361"/>
      <c r="B103" s="361"/>
      <c r="C103" s="361"/>
      <c r="D103" s="361"/>
      <c r="E103" s="363" t="s">
        <v>545</v>
      </c>
      <c r="F103" s="363">
        <v>0</v>
      </c>
      <c r="G103" s="364"/>
      <c r="H103" s="365"/>
      <c r="I103" s="365"/>
      <c r="J103" s="363" t="s">
        <v>530</v>
      </c>
      <c r="K103" s="363"/>
      <c r="L103" s="362"/>
      <c r="M103" s="107"/>
      <c r="N103" s="40" t="s">
        <v>100</v>
      </c>
      <c r="O103" s="40" t="s">
        <v>100</v>
      </c>
      <c r="P103" s="40" t="s">
        <v>100</v>
      </c>
      <c r="Q103" s="363"/>
      <c r="R103" s="362"/>
      <c r="S103" s="368"/>
      <c r="T103" s="39" t="s">
        <v>38</v>
      </c>
      <c r="U103" s="40" t="s">
        <v>38</v>
      </c>
      <c r="V103" s="40" t="s">
        <v>38</v>
      </c>
      <c r="W103" s="366" t="s">
        <v>38</v>
      </c>
      <c r="X103" s="368"/>
      <c r="Y103" s="65"/>
      <c r="Z103" s="66"/>
      <c r="AA103" s="65"/>
      <c r="AB103" s="62"/>
      <c r="AC103" s="62"/>
      <c r="AD103" s="62"/>
      <c r="AE103" s="62"/>
      <c r="AF103" s="62"/>
      <c r="AG103" s="62"/>
      <c r="AH103" s="62"/>
      <c r="AI103" s="62"/>
      <c r="AJ103" s="62"/>
      <c r="AK103" s="63"/>
      <c r="AL103" s="63"/>
      <c r="AM103" s="63"/>
      <c r="AN103" s="56" t="str">
        <f t="shared" si="2"/>
        <v xml:space="preserve">  </v>
      </c>
      <c r="AO103" s="62"/>
      <c r="AP103" s="189">
        <f t="shared" si="3"/>
        <v>0</v>
      </c>
    </row>
    <row r="104" spans="1:42" ht="17.399999999999999">
      <c r="A104" s="361"/>
      <c r="B104" s="361"/>
      <c r="C104" s="361"/>
      <c r="D104" s="361"/>
      <c r="E104" s="363"/>
      <c r="F104" s="363"/>
      <c r="G104" s="364"/>
      <c r="H104" s="365"/>
      <c r="I104" s="365"/>
      <c r="J104" s="363"/>
      <c r="K104" s="363"/>
      <c r="L104" s="362"/>
      <c r="M104" s="107"/>
      <c r="N104" s="40" t="s">
        <v>100</v>
      </c>
      <c r="O104" s="40" t="s">
        <v>100</v>
      </c>
      <c r="P104" s="40" t="s">
        <v>100</v>
      </c>
      <c r="Q104" s="363"/>
      <c r="R104" s="362"/>
      <c r="S104" s="368"/>
      <c r="T104" s="39" t="s">
        <v>38</v>
      </c>
      <c r="U104" s="40" t="s">
        <v>38</v>
      </c>
      <c r="V104" s="40" t="s">
        <v>38</v>
      </c>
      <c r="W104" s="367"/>
      <c r="X104" s="368"/>
      <c r="Y104" s="65"/>
      <c r="Z104" s="66"/>
      <c r="AA104" s="65"/>
      <c r="AB104" s="62"/>
      <c r="AC104" s="62"/>
      <c r="AD104" s="62"/>
      <c r="AE104" s="62"/>
      <c r="AF104" s="62"/>
      <c r="AG104" s="62"/>
      <c r="AH104" s="62"/>
      <c r="AI104" s="62"/>
      <c r="AJ104" s="62"/>
      <c r="AK104" s="63"/>
      <c r="AL104" s="63"/>
      <c r="AM104" s="63"/>
      <c r="AN104" s="56" t="str">
        <f t="shared" si="2"/>
        <v xml:space="preserve">  </v>
      </c>
      <c r="AO104" s="62"/>
      <c r="AP104" s="189">
        <f t="shared" si="3"/>
        <v>0</v>
      </c>
    </row>
    <row r="105" spans="1:42" ht="17.399999999999999">
      <c r="A105" s="361"/>
      <c r="B105" s="361"/>
      <c r="C105" s="361"/>
      <c r="D105" s="361"/>
      <c r="E105" s="363"/>
      <c r="F105" s="363"/>
      <c r="G105" s="364"/>
      <c r="H105" s="365"/>
      <c r="I105" s="365"/>
      <c r="J105" s="363" t="s">
        <v>514</v>
      </c>
      <c r="K105" s="363"/>
      <c r="L105" s="362"/>
      <c r="M105" s="107"/>
      <c r="N105" s="40" t="s">
        <v>100</v>
      </c>
      <c r="O105" s="40" t="s">
        <v>100</v>
      </c>
      <c r="P105" s="40" t="s">
        <v>100</v>
      </c>
      <c r="Q105" s="363"/>
      <c r="R105" s="362"/>
      <c r="S105" s="368"/>
      <c r="T105" s="39" t="s">
        <v>38</v>
      </c>
      <c r="U105" s="40" t="s">
        <v>38</v>
      </c>
      <c r="V105" s="40" t="s">
        <v>38</v>
      </c>
      <c r="W105" s="366" t="s">
        <v>38</v>
      </c>
      <c r="X105" s="368"/>
      <c r="Y105" s="65"/>
      <c r="Z105" s="66"/>
      <c r="AA105" s="65"/>
      <c r="AB105" s="62"/>
      <c r="AC105" s="62"/>
      <c r="AD105" s="62"/>
      <c r="AE105" s="62"/>
      <c r="AF105" s="62"/>
      <c r="AG105" s="62"/>
      <c r="AH105" s="62"/>
      <c r="AI105" s="62"/>
      <c r="AJ105" s="62"/>
      <c r="AK105" s="63"/>
      <c r="AL105" s="63"/>
      <c r="AM105" s="63"/>
      <c r="AN105" s="56" t="str">
        <f t="shared" si="2"/>
        <v xml:space="preserve">  </v>
      </c>
      <c r="AO105" s="62"/>
      <c r="AP105" s="189">
        <f t="shared" si="3"/>
        <v>0</v>
      </c>
    </row>
    <row r="106" spans="1:42" ht="17.399999999999999">
      <c r="A106" s="361"/>
      <c r="B106" s="361"/>
      <c r="C106" s="361"/>
      <c r="D106" s="361"/>
      <c r="E106" s="363"/>
      <c r="F106" s="363"/>
      <c r="G106" s="364"/>
      <c r="H106" s="365"/>
      <c r="I106" s="365"/>
      <c r="J106" s="363"/>
      <c r="K106" s="363"/>
      <c r="L106" s="362"/>
      <c r="M106" s="107"/>
      <c r="N106" s="40" t="s">
        <v>100</v>
      </c>
      <c r="O106" s="40" t="s">
        <v>100</v>
      </c>
      <c r="P106" s="40" t="s">
        <v>100</v>
      </c>
      <c r="Q106" s="363"/>
      <c r="R106" s="362"/>
      <c r="S106" s="368"/>
      <c r="T106" s="39" t="s">
        <v>38</v>
      </c>
      <c r="U106" s="40" t="s">
        <v>38</v>
      </c>
      <c r="V106" s="40" t="s">
        <v>38</v>
      </c>
      <c r="W106" s="367"/>
      <c r="X106" s="368"/>
      <c r="Y106" s="65"/>
      <c r="Z106" s="66"/>
      <c r="AA106" s="65"/>
      <c r="AB106" s="62"/>
      <c r="AC106" s="62"/>
      <c r="AD106" s="62"/>
      <c r="AE106" s="62"/>
      <c r="AF106" s="62"/>
      <c r="AG106" s="62"/>
      <c r="AH106" s="62"/>
      <c r="AI106" s="62"/>
      <c r="AJ106" s="62"/>
      <c r="AK106" s="63"/>
      <c r="AL106" s="63"/>
      <c r="AM106" s="63"/>
      <c r="AN106" s="56" t="str">
        <f t="shared" si="2"/>
        <v xml:space="preserve">  </v>
      </c>
      <c r="AO106" s="62"/>
      <c r="AP106" s="189">
        <f t="shared" si="3"/>
        <v>0</v>
      </c>
    </row>
    <row r="107" spans="1:42" ht="17.399999999999999">
      <c r="A107" s="361"/>
      <c r="B107" s="361"/>
      <c r="C107" s="361"/>
      <c r="D107" s="361"/>
      <c r="E107" s="363">
        <v>0</v>
      </c>
      <c r="F107" s="363">
        <v>0</v>
      </c>
      <c r="G107" s="364"/>
      <c r="H107" s="365"/>
      <c r="I107" s="365"/>
      <c r="J107" s="363" t="s">
        <v>100</v>
      </c>
      <c r="K107" s="363"/>
      <c r="L107" s="362"/>
      <c r="M107" s="107"/>
      <c r="N107" s="40" t="s">
        <v>100</v>
      </c>
      <c r="O107" s="40" t="s">
        <v>100</v>
      </c>
      <c r="P107" s="40" t="s">
        <v>100</v>
      </c>
      <c r="Q107" s="363"/>
      <c r="R107" s="362"/>
      <c r="S107" s="368"/>
      <c r="T107" s="39" t="s">
        <v>38</v>
      </c>
      <c r="U107" s="40" t="s">
        <v>38</v>
      </c>
      <c r="V107" s="40" t="s">
        <v>38</v>
      </c>
      <c r="W107" s="366" t="s">
        <v>38</v>
      </c>
      <c r="X107" s="368"/>
      <c r="Y107" s="65"/>
      <c r="Z107" s="66"/>
      <c r="AA107" s="65"/>
      <c r="AB107" s="62"/>
      <c r="AC107" s="62"/>
      <c r="AD107" s="62"/>
      <c r="AE107" s="62"/>
      <c r="AF107" s="62"/>
      <c r="AG107" s="62"/>
      <c r="AH107" s="62"/>
      <c r="AI107" s="62"/>
      <c r="AJ107" s="62"/>
      <c r="AK107" s="63"/>
      <c r="AL107" s="63"/>
      <c r="AM107" s="63"/>
      <c r="AN107" s="56" t="str">
        <f t="shared" si="2"/>
        <v xml:space="preserve">  </v>
      </c>
      <c r="AO107" s="62"/>
      <c r="AP107" s="189">
        <f t="shared" si="3"/>
        <v>0</v>
      </c>
    </row>
    <row r="108" spans="1:42" ht="17.399999999999999">
      <c r="A108" s="361"/>
      <c r="B108" s="361"/>
      <c r="C108" s="361"/>
      <c r="D108" s="361"/>
      <c r="E108" s="363"/>
      <c r="F108" s="363"/>
      <c r="G108" s="364"/>
      <c r="H108" s="365"/>
      <c r="I108" s="365"/>
      <c r="J108" s="363"/>
      <c r="K108" s="363"/>
      <c r="L108" s="362"/>
      <c r="M108" s="107"/>
      <c r="N108" s="40" t="s">
        <v>100</v>
      </c>
      <c r="O108" s="40" t="s">
        <v>100</v>
      </c>
      <c r="P108" s="40" t="s">
        <v>100</v>
      </c>
      <c r="Q108" s="363"/>
      <c r="R108" s="362"/>
      <c r="S108" s="368"/>
      <c r="T108" s="39" t="s">
        <v>38</v>
      </c>
      <c r="U108" s="40" t="s">
        <v>38</v>
      </c>
      <c r="V108" s="40" t="s">
        <v>38</v>
      </c>
      <c r="W108" s="367"/>
      <c r="X108" s="367"/>
      <c r="Y108" s="65"/>
      <c r="Z108" s="66"/>
      <c r="AA108" s="65"/>
      <c r="AB108" s="62"/>
      <c r="AC108" s="62"/>
      <c r="AD108" s="62"/>
      <c r="AE108" s="62"/>
      <c r="AF108" s="62"/>
      <c r="AG108" s="62"/>
      <c r="AH108" s="62"/>
      <c r="AI108" s="62"/>
      <c r="AJ108" s="62"/>
      <c r="AK108" s="63"/>
      <c r="AL108" s="63"/>
      <c r="AM108" s="63"/>
      <c r="AN108" s="56" t="str">
        <f t="shared" si="2"/>
        <v xml:space="preserve">  </v>
      </c>
      <c r="AO108" s="62"/>
      <c r="AP108" s="189">
        <f t="shared" si="3"/>
        <v>0</v>
      </c>
    </row>
    <row r="109" spans="1:42">
      <c r="A109" s="361"/>
      <c r="B109" s="361"/>
      <c r="C109" s="361"/>
      <c r="D109" s="361"/>
      <c r="E109" s="363"/>
      <c r="F109" s="363"/>
      <c r="G109" s="364"/>
      <c r="H109" s="365"/>
      <c r="I109" s="365"/>
      <c r="J109" s="363" t="s">
        <v>100</v>
      </c>
      <c r="K109" s="36" t="s">
        <v>2</v>
      </c>
      <c r="L109" s="362"/>
      <c r="M109" s="107"/>
      <c r="N109" s="369" t="s">
        <v>19</v>
      </c>
      <c r="O109" s="369"/>
      <c r="P109" s="369"/>
      <c r="Q109" s="36" t="s">
        <v>2</v>
      </c>
      <c r="R109" s="362"/>
      <c r="S109" s="368"/>
      <c r="T109" s="369" t="s">
        <v>19</v>
      </c>
      <c r="U109" s="369"/>
      <c r="V109" s="369"/>
      <c r="W109" s="41"/>
      <c r="X109" s="42" t="s">
        <v>101</v>
      </c>
      <c r="Y109" s="67"/>
      <c r="Z109" s="68"/>
      <c r="AA109" s="67"/>
      <c r="AB109" s="69"/>
      <c r="AC109" s="69"/>
      <c r="AD109" s="69"/>
      <c r="AE109" s="69"/>
      <c r="AF109" s="69"/>
      <c r="AG109" s="69"/>
      <c r="AH109" s="69"/>
      <c r="AI109" s="69"/>
      <c r="AJ109" s="69"/>
      <c r="AK109" s="70"/>
      <c r="AL109" s="70"/>
      <c r="AM109" s="70"/>
      <c r="AN109" s="71"/>
      <c r="AO109" s="69"/>
      <c r="AP109" s="189">
        <f t="shared" si="3"/>
        <v>0</v>
      </c>
    </row>
    <row r="110" spans="1:42" ht="39.6">
      <c r="A110" s="361"/>
      <c r="B110" s="361"/>
      <c r="C110" s="361"/>
      <c r="D110" s="361"/>
      <c r="E110" s="363"/>
      <c r="F110" s="363"/>
      <c r="G110" s="364"/>
      <c r="H110" s="365"/>
      <c r="I110" s="365"/>
      <c r="J110" s="363"/>
      <c r="K110" s="363" t="s">
        <v>206</v>
      </c>
      <c r="L110" s="362"/>
      <c r="M110" s="107"/>
      <c r="N110" s="40" t="s">
        <v>489</v>
      </c>
      <c r="O110" s="40" t="s">
        <v>517</v>
      </c>
      <c r="P110" s="40" t="s">
        <v>518</v>
      </c>
      <c r="Q110" s="363" t="s">
        <v>206</v>
      </c>
      <c r="R110" s="362"/>
      <c r="S110" s="368"/>
      <c r="T110" s="39" t="s">
        <v>38</v>
      </c>
      <c r="U110" s="40" t="s">
        <v>38</v>
      </c>
      <c r="V110" s="40" t="s">
        <v>38</v>
      </c>
      <c r="W110" s="366" t="s">
        <v>38</v>
      </c>
      <c r="X110" s="366" t="s">
        <v>519</v>
      </c>
      <c r="Y110" s="65" t="s">
        <v>172</v>
      </c>
      <c r="Z110" s="65" t="s">
        <v>172</v>
      </c>
      <c r="AA110" s="65" t="s">
        <v>172</v>
      </c>
      <c r="AB110" s="65" t="s">
        <v>172</v>
      </c>
      <c r="AC110" s="65" t="s">
        <v>172</v>
      </c>
      <c r="AD110" s="65" t="s">
        <v>172</v>
      </c>
      <c r="AE110" s="65" t="s">
        <v>172</v>
      </c>
      <c r="AF110" s="65" t="s">
        <v>172</v>
      </c>
      <c r="AG110" s="65" t="s">
        <v>172</v>
      </c>
      <c r="AH110" s="65" t="s">
        <v>172</v>
      </c>
      <c r="AI110" s="65" t="s">
        <v>172</v>
      </c>
      <c r="AJ110" s="118" t="s">
        <v>495</v>
      </c>
      <c r="AK110" s="63">
        <v>100</v>
      </c>
      <c r="AL110" s="63">
        <v>100</v>
      </c>
      <c r="AM110" s="63">
        <v>100</v>
      </c>
      <c r="AN110" s="56" t="str">
        <f t="shared" si="2"/>
        <v>BUENO</v>
      </c>
      <c r="AO110" s="62"/>
      <c r="AP110" s="189">
        <f t="shared" si="3"/>
        <v>100</v>
      </c>
    </row>
    <row r="111" spans="1:42" ht="26.4">
      <c r="A111" s="361"/>
      <c r="B111" s="361"/>
      <c r="C111" s="361"/>
      <c r="D111" s="361"/>
      <c r="E111" s="363">
        <v>0</v>
      </c>
      <c r="F111" s="363">
        <v>0</v>
      </c>
      <c r="G111" s="364"/>
      <c r="H111" s="365"/>
      <c r="I111" s="365"/>
      <c r="J111" s="363" t="s">
        <v>100</v>
      </c>
      <c r="K111" s="363"/>
      <c r="L111" s="362"/>
      <c r="M111" s="107"/>
      <c r="N111" s="40" t="s">
        <v>503</v>
      </c>
      <c r="O111" s="40" t="s">
        <v>517</v>
      </c>
      <c r="P111" s="40" t="s">
        <v>520</v>
      </c>
      <c r="Q111" s="363"/>
      <c r="R111" s="362"/>
      <c r="S111" s="368"/>
      <c r="T111" s="39" t="s">
        <v>38</v>
      </c>
      <c r="U111" s="40" t="s">
        <v>38</v>
      </c>
      <c r="V111" s="40" t="s">
        <v>38</v>
      </c>
      <c r="W111" s="367"/>
      <c r="X111" s="368"/>
      <c r="Y111" s="65"/>
      <c r="Z111" s="66"/>
      <c r="AA111" s="65"/>
      <c r="AB111" s="62"/>
      <c r="AC111" s="62"/>
      <c r="AD111" s="62"/>
      <c r="AE111" s="62"/>
      <c r="AF111" s="62"/>
      <c r="AG111" s="62"/>
      <c r="AH111" s="62"/>
      <c r="AI111" s="62"/>
      <c r="AJ111" s="62"/>
      <c r="AK111" s="63"/>
      <c r="AL111" s="63"/>
      <c r="AM111" s="63"/>
      <c r="AN111" s="56" t="str">
        <f t="shared" si="2"/>
        <v xml:space="preserve">  </v>
      </c>
      <c r="AO111" s="62"/>
      <c r="AP111" s="189">
        <f t="shared" si="3"/>
        <v>0</v>
      </c>
    </row>
    <row r="112" spans="1:42" ht="17.399999999999999">
      <c r="A112" s="361"/>
      <c r="B112" s="361"/>
      <c r="C112" s="361"/>
      <c r="D112" s="361"/>
      <c r="E112" s="363"/>
      <c r="F112" s="363"/>
      <c r="G112" s="364"/>
      <c r="H112" s="365"/>
      <c r="I112" s="365"/>
      <c r="J112" s="363"/>
      <c r="K112" s="363"/>
      <c r="L112" s="362"/>
      <c r="M112" s="107"/>
      <c r="N112" s="40" t="s">
        <v>100</v>
      </c>
      <c r="O112" s="40" t="s">
        <v>100</v>
      </c>
      <c r="P112" s="40" t="s">
        <v>100</v>
      </c>
      <c r="Q112" s="363"/>
      <c r="R112" s="362"/>
      <c r="S112" s="368"/>
      <c r="T112" s="39" t="s">
        <v>38</v>
      </c>
      <c r="U112" s="40" t="s">
        <v>38</v>
      </c>
      <c r="V112" s="40" t="s">
        <v>38</v>
      </c>
      <c r="W112" s="366" t="s">
        <v>38</v>
      </c>
      <c r="X112" s="368"/>
      <c r="Y112" s="65"/>
      <c r="Z112" s="66"/>
      <c r="AA112" s="65"/>
      <c r="AB112" s="62"/>
      <c r="AC112" s="62"/>
      <c r="AD112" s="62"/>
      <c r="AE112" s="62"/>
      <c r="AF112" s="62"/>
      <c r="AG112" s="62"/>
      <c r="AH112" s="62"/>
      <c r="AI112" s="62"/>
      <c r="AJ112" s="62"/>
      <c r="AK112" s="63"/>
      <c r="AL112" s="63"/>
      <c r="AM112" s="63"/>
      <c r="AN112" s="56" t="str">
        <f t="shared" si="2"/>
        <v xml:space="preserve">  </v>
      </c>
      <c r="AO112" s="62"/>
      <c r="AP112" s="189">
        <f t="shared" si="3"/>
        <v>0</v>
      </c>
    </row>
    <row r="113" spans="1:42" ht="17.399999999999999">
      <c r="A113" s="361"/>
      <c r="B113" s="361"/>
      <c r="C113" s="361"/>
      <c r="D113" s="361"/>
      <c r="E113" s="363"/>
      <c r="F113" s="363"/>
      <c r="G113" s="364"/>
      <c r="H113" s="365"/>
      <c r="I113" s="365"/>
      <c r="J113" s="363" t="s">
        <v>100</v>
      </c>
      <c r="K113" s="363"/>
      <c r="L113" s="362"/>
      <c r="M113" s="107"/>
      <c r="N113" s="40" t="s">
        <v>100</v>
      </c>
      <c r="O113" s="40" t="s">
        <v>100</v>
      </c>
      <c r="P113" s="40" t="s">
        <v>100</v>
      </c>
      <c r="Q113" s="363"/>
      <c r="R113" s="362"/>
      <c r="S113" s="368"/>
      <c r="T113" s="39" t="s">
        <v>38</v>
      </c>
      <c r="U113" s="40" t="s">
        <v>38</v>
      </c>
      <c r="V113" s="40" t="s">
        <v>38</v>
      </c>
      <c r="W113" s="367"/>
      <c r="X113" s="368"/>
      <c r="Y113" s="65"/>
      <c r="Z113" s="66"/>
      <c r="AA113" s="65"/>
      <c r="AB113" s="62"/>
      <c r="AC113" s="62"/>
      <c r="AD113" s="62"/>
      <c r="AE113" s="62"/>
      <c r="AF113" s="62"/>
      <c r="AG113" s="62"/>
      <c r="AH113" s="62"/>
      <c r="AI113" s="62"/>
      <c r="AJ113" s="62"/>
      <c r="AK113" s="63"/>
      <c r="AL113" s="63"/>
      <c r="AM113" s="63"/>
      <c r="AN113" s="56" t="str">
        <f t="shared" si="2"/>
        <v xml:space="preserve">  </v>
      </c>
      <c r="AO113" s="62"/>
      <c r="AP113" s="189">
        <f t="shared" si="3"/>
        <v>0</v>
      </c>
    </row>
    <row r="114" spans="1:42" ht="17.399999999999999">
      <c r="A114" s="361"/>
      <c r="B114" s="361"/>
      <c r="C114" s="361"/>
      <c r="D114" s="361"/>
      <c r="E114" s="363"/>
      <c r="F114" s="363"/>
      <c r="G114" s="364"/>
      <c r="H114" s="365"/>
      <c r="I114" s="365"/>
      <c r="J114" s="363"/>
      <c r="K114" s="363"/>
      <c r="L114" s="362"/>
      <c r="M114" s="107"/>
      <c r="N114" s="40" t="s">
        <v>100</v>
      </c>
      <c r="O114" s="40" t="s">
        <v>100</v>
      </c>
      <c r="P114" s="40" t="s">
        <v>100</v>
      </c>
      <c r="Q114" s="363"/>
      <c r="R114" s="362"/>
      <c r="S114" s="368"/>
      <c r="T114" s="39" t="s">
        <v>38</v>
      </c>
      <c r="U114" s="40" t="s">
        <v>38</v>
      </c>
      <c r="V114" s="40" t="s">
        <v>38</v>
      </c>
      <c r="W114" s="366" t="s">
        <v>38</v>
      </c>
      <c r="X114" s="368"/>
      <c r="Y114" s="65"/>
      <c r="Z114" s="66"/>
      <c r="AA114" s="65"/>
      <c r="AB114" s="62"/>
      <c r="AC114" s="62"/>
      <c r="AD114" s="62"/>
      <c r="AE114" s="62"/>
      <c r="AF114" s="62"/>
      <c r="AG114" s="62"/>
      <c r="AH114" s="62"/>
      <c r="AI114" s="62"/>
      <c r="AJ114" s="62"/>
      <c r="AK114" s="63"/>
      <c r="AL114" s="63"/>
      <c r="AM114" s="63"/>
      <c r="AN114" s="56" t="str">
        <f t="shared" si="2"/>
        <v xml:space="preserve">  </v>
      </c>
      <c r="AO114" s="62"/>
      <c r="AP114" s="189">
        <f t="shared" si="3"/>
        <v>0</v>
      </c>
    </row>
    <row r="115" spans="1:42" ht="17.399999999999999">
      <c r="A115" s="361"/>
      <c r="B115" s="361"/>
      <c r="C115" s="361"/>
      <c r="D115" s="361"/>
      <c r="E115" s="363">
        <v>0</v>
      </c>
      <c r="F115" s="363">
        <v>0</v>
      </c>
      <c r="G115" s="364"/>
      <c r="H115" s="365"/>
      <c r="I115" s="365"/>
      <c r="J115" s="363" t="s">
        <v>100</v>
      </c>
      <c r="K115" s="363"/>
      <c r="L115" s="362"/>
      <c r="M115" s="107"/>
      <c r="N115" s="40" t="s">
        <v>100</v>
      </c>
      <c r="O115" s="40" t="s">
        <v>100</v>
      </c>
      <c r="P115" s="40" t="s">
        <v>100</v>
      </c>
      <c r="Q115" s="363"/>
      <c r="R115" s="362"/>
      <c r="S115" s="368"/>
      <c r="T115" s="39" t="s">
        <v>38</v>
      </c>
      <c r="U115" s="40" t="s">
        <v>38</v>
      </c>
      <c r="V115" s="40" t="s">
        <v>38</v>
      </c>
      <c r="W115" s="367"/>
      <c r="X115" s="368"/>
      <c r="Y115" s="65"/>
      <c r="Z115" s="66"/>
      <c r="AA115" s="65"/>
      <c r="AB115" s="62"/>
      <c r="AC115" s="62"/>
      <c r="AD115" s="62"/>
      <c r="AE115" s="62"/>
      <c r="AF115" s="62"/>
      <c r="AG115" s="62"/>
      <c r="AH115" s="62"/>
      <c r="AI115" s="62"/>
      <c r="AJ115" s="62"/>
      <c r="AK115" s="63"/>
      <c r="AL115" s="63"/>
      <c r="AM115" s="63"/>
      <c r="AN115" s="56" t="str">
        <f t="shared" si="2"/>
        <v xml:space="preserve">  </v>
      </c>
      <c r="AO115" s="62"/>
      <c r="AP115" s="189">
        <f t="shared" si="3"/>
        <v>0</v>
      </c>
    </row>
    <row r="116" spans="1:42" ht="17.399999999999999">
      <c r="A116" s="361"/>
      <c r="B116" s="361"/>
      <c r="C116" s="361"/>
      <c r="D116" s="361"/>
      <c r="E116" s="363"/>
      <c r="F116" s="363"/>
      <c r="G116" s="364"/>
      <c r="H116" s="365"/>
      <c r="I116" s="365"/>
      <c r="J116" s="363"/>
      <c r="K116" s="363"/>
      <c r="L116" s="362"/>
      <c r="M116" s="107"/>
      <c r="N116" s="40" t="s">
        <v>100</v>
      </c>
      <c r="O116" s="40" t="s">
        <v>100</v>
      </c>
      <c r="P116" s="40" t="s">
        <v>100</v>
      </c>
      <c r="Q116" s="363"/>
      <c r="R116" s="362"/>
      <c r="S116" s="368"/>
      <c r="T116" s="39" t="s">
        <v>38</v>
      </c>
      <c r="U116" s="40" t="s">
        <v>38</v>
      </c>
      <c r="V116" s="40" t="s">
        <v>38</v>
      </c>
      <c r="W116" s="366" t="s">
        <v>38</v>
      </c>
      <c r="X116" s="368"/>
      <c r="Y116" s="65"/>
      <c r="Z116" s="66"/>
      <c r="AA116" s="65"/>
      <c r="AB116" s="62"/>
      <c r="AC116" s="62"/>
      <c r="AD116" s="62"/>
      <c r="AE116" s="62"/>
      <c r="AF116" s="62"/>
      <c r="AG116" s="62"/>
      <c r="AH116" s="62"/>
      <c r="AI116" s="62"/>
      <c r="AJ116" s="62"/>
      <c r="AK116" s="63"/>
      <c r="AL116" s="63"/>
      <c r="AM116" s="63"/>
      <c r="AN116" s="56" t="str">
        <f t="shared" si="2"/>
        <v xml:space="preserve">  </v>
      </c>
      <c r="AO116" s="62"/>
      <c r="AP116" s="189">
        <f t="shared" si="3"/>
        <v>0</v>
      </c>
    </row>
    <row r="117" spans="1:42" ht="17.399999999999999">
      <c r="A117" s="361"/>
      <c r="B117" s="361"/>
      <c r="C117" s="361"/>
      <c r="D117" s="361"/>
      <c r="E117" s="363"/>
      <c r="F117" s="363"/>
      <c r="G117" s="364"/>
      <c r="H117" s="365"/>
      <c r="I117" s="365"/>
      <c r="J117" s="106" t="s">
        <v>100</v>
      </c>
      <c r="K117" s="363"/>
      <c r="L117" s="362"/>
      <c r="M117" s="107"/>
      <c r="N117" s="40" t="s">
        <v>100</v>
      </c>
      <c r="O117" s="40" t="s">
        <v>100</v>
      </c>
      <c r="P117" s="40" t="s">
        <v>100</v>
      </c>
      <c r="Q117" s="363"/>
      <c r="R117" s="362"/>
      <c r="S117" s="368"/>
      <c r="T117" s="39" t="s">
        <v>38</v>
      </c>
      <c r="U117" s="40" t="s">
        <v>38</v>
      </c>
      <c r="V117" s="40" t="s">
        <v>38</v>
      </c>
      <c r="W117" s="367"/>
      <c r="X117" s="368"/>
      <c r="Y117" s="65"/>
      <c r="Z117" s="66"/>
      <c r="AA117" s="65"/>
      <c r="AB117" s="62"/>
      <c r="AC117" s="62"/>
      <c r="AD117" s="62"/>
      <c r="AE117" s="62"/>
      <c r="AF117" s="62"/>
      <c r="AG117" s="62"/>
      <c r="AH117" s="62"/>
      <c r="AI117" s="62"/>
      <c r="AJ117" s="62"/>
      <c r="AK117" s="63"/>
      <c r="AL117" s="63"/>
      <c r="AM117" s="63"/>
      <c r="AN117" s="56" t="str">
        <f t="shared" si="2"/>
        <v xml:space="preserve">  </v>
      </c>
      <c r="AO117" s="62"/>
      <c r="AP117" s="189">
        <f t="shared" si="3"/>
        <v>0</v>
      </c>
    </row>
    <row r="118" spans="1:42" ht="17.399999999999999">
      <c r="A118" s="361"/>
      <c r="B118" s="361"/>
      <c r="C118" s="361"/>
      <c r="D118" s="361"/>
      <c r="E118" s="363"/>
      <c r="F118" s="363"/>
      <c r="G118" s="364"/>
      <c r="H118" s="365"/>
      <c r="I118" s="365"/>
      <c r="J118" s="106" t="s">
        <v>100</v>
      </c>
      <c r="K118" s="363"/>
      <c r="L118" s="362"/>
      <c r="M118" s="107"/>
      <c r="N118" s="40" t="s">
        <v>100</v>
      </c>
      <c r="O118" s="40" t="s">
        <v>100</v>
      </c>
      <c r="P118" s="40" t="s">
        <v>100</v>
      </c>
      <c r="Q118" s="363"/>
      <c r="R118" s="362"/>
      <c r="S118" s="368"/>
      <c r="T118" s="39" t="s">
        <v>38</v>
      </c>
      <c r="U118" s="40" t="s">
        <v>38</v>
      </c>
      <c r="V118" s="40" t="s">
        <v>38</v>
      </c>
      <c r="W118" s="366" t="s">
        <v>38</v>
      </c>
      <c r="X118" s="368"/>
      <c r="Y118" s="65"/>
      <c r="Z118" s="66"/>
      <c r="AA118" s="65"/>
      <c r="AB118" s="62"/>
      <c r="AC118" s="62"/>
      <c r="AD118" s="62"/>
      <c r="AE118" s="62"/>
      <c r="AF118" s="62"/>
      <c r="AG118" s="62"/>
      <c r="AH118" s="62"/>
      <c r="AI118" s="62"/>
      <c r="AJ118" s="62"/>
      <c r="AK118" s="63"/>
      <c r="AL118" s="63"/>
      <c r="AM118" s="63"/>
      <c r="AN118" s="56" t="str">
        <f t="shared" si="2"/>
        <v xml:space="preserve">  </v>
      </c>
      <c r="AO118" s="62"/>
      <c r="AP118" s="189">
        <f t="shared" si="3"/>
        <v>0</v>
      </c>
    </row>
    <row r="119" spans="1:42" ht="17.399999999999999">
      <c r="A119" s="361"/>
      <c r="B119" s="361"/>
      <c r="C119" s="361"/>
      <c r="D119" s="361"/>
      <c r="E119" s="363"/>
      <c r="F119" s="363"/>
      <c r="G119" s="364"/>
      <c r="H119" s="365"/>
      <c r="I119" s="365"/>
      <c r="J119" s="106" t="s">
        <v>100</v>
      </c>
      <c r="K119" s="363"/>
      <c r="L119" s="362"/>
      <c r="M119" s="107"/>
      <c r="N119" s="40" t="s">
        <v>100</v>
      </c>
      <c r="O119" s="40" t="s">
        <v>100</v>
      </c>
      <c r="P119" s="40" t="s">
        <v>100</v>
      </c>
      <c r="Q119" s="363"/>
      <c r="R119" s="362"/>
      <c r="S119" s="367"/>
      <c r="T119" s="39" t="s">
        <v>38</v>
      </c>
      <c r="U119" s="40" t="s">
        <v>38</v>
      </c>
      <c r="V119" s="40" t="s">
        <v>38</v>
      </c>
      <c r="W119" s="367"/>
      <c r="X119" s="367"/>
      <c r="Y119" s="65"/>
      <c r="Z119" s="66"/>
      <c r="AA119" s="65"/>
      <c r="AB119" s="62"/>
      <c r="AC119" s="62"/>
      <c r="AD119" s="62"/>
      <c r="AE119" s="62"/>
      <c r="AF119" s="62"/>
      <c r="AG119" s="62"/>
      <c r="AH119" s="62"/>
      <c r="AI119" s="62"/>
      <c r="AJ119" s="62"/>
      <c r="AK119" s="63"/>
      <c r="AL119" s="63"/>
      <c r="AM119" s="63"/>
      <c r="AN119" s="56" t="str">
        <f t="shared" si="2"/>
        <v xml:space="preserve">  </v>
      </c>
      <c r="AO119" s="62"/>
      <c r="AP119" s="189">
        <f t="shared" si="3"/>
        <v>0</v>
      </c>
    </row>
    <row r="120" spans="1:42">
      <c r="AN120" s="114"/>
    </row>
    <row r="121" spans="1:42">
      <c r="AN121" s="114"/>
    </row>
    <row r="122" spans="1:42">
      <c r="AN122" s="114"/>
    </row>
    <row r="123" spans="1:42">
      <c r="AN123" s="114"/>
    </row>
    <row r="124" spans="1:42">
      <c r="AN124" s="114"/>
    </row>
    <row r="125" spans="1:42">
      <c r="AN125" s="114"/>
    </row>
    <row r="126" spans="1:42">
      <c r="AN126" s="114"/>
    </row>
    <row r="127" spans="1:42">
      <c r="AN127" s="114"/>
    </row>
    <row r="128" spans="1:42">
      <c r="AN128" s="114"/>
    </row>
    <row r="129" spans="40:40">
      <c r="AN129" s="114"/>
    </row>
    <row r="130" spans="40:40">
      <c r="AN130" s="114"/>
    </row>
    <row r="131" spans="40:40">
      <c r="AN131" s="114"/>
    </row>
  </sheetData>
  <mergeCells count="284">
    <mergeCell ref="W118:W119"/>
    <mergeCell ref="X110:X119"/>
    <mergeCell ref="E111:E114"/>
    <mergeCell ref="F111:F114"/>
    <mergeCell ref="J111:J112"/>
    <mergeCell ref="W112:W113"/>
    <mergeCell ref="J113:J114"/>
    <mergeCell ref="W114:W115"/>
    <mergeCell ref="E115:E119"/>
    <mergeCell ref="F115:F119"/>
    <mergeCell ref="J115:J116"/>
    <mergeCell ref="F107:F110"/>
    <mergeCell ref="J107:J108"/>
    <mergeCell ref="W107:W108"/>
    <mergeCell ref="J109:J110"/>
    <mergeCell ref="N109:P109"/>
    <mergeCell ref="T109:V109"/>
    <mergeCell ref="K110:K119"/>
    <mergeCell ref="Q110:Q119"/>
    <mergeCell ref="W110:W111"/>
    <mergeCell ref="W116:W117"/>
    <mergeCell ref="W99:W100"/>
    <mergeCell ref="X99:X108"/>
    <mergeCell ref="J101:J102"/>
    <mergeCell ref="W101:W102"/>
    <mergeCell ref="E103:E106"/>
    <mergeCell ref="F103:F106"/>
    <mergeCell ref="J103:J104"/>
    <mergeCell ref="W103:W104"/>
    <mergeCell ref="J105:J106"/>
    <mergeCell ref="W105:W106"/>
    <mergeCell ref="T98:V98"/>
    <mergeCell ref="E99:E102"/>
    <mergeCell ref="F99:F102"/>
    <mergeCell ref="G99:G119"/>
    <mergeCell ref="H99:H119"/>
    <mergeCell ref="I99:I119"/>
    <mergeCell ref="J99:J100"/>
    <mergeCell ref="K99:K108"/>
    <mergeCell ref="Q99:Q108"/>
    <mergeCell ref="E107:E110"/>
    <mergeCell ref="A98:A119"/>
    <mergeCell ref="B98:B119"/>
    <mergeCell ref="C98:C119"/>
    <mergeCell ref="D98:D119"/>
    <mergeCell ref="L98:L119"/>
    <mergeCell ref="N98:P98"/>
    <mergeCell ref="R98:R119"/>
    <mergeCell ref="S98:S119"/>
    <mergeCell ref="A76:A97"/>
    <mergeCell ref="B76:B97"/>
    <mergeCell ref="C76:C97"/>
    <mergeCell ref="D76:D97"/>
    <mergeCell ref="J85:J86"/>
    <mergeCell ref="X88:X97"/>
    <mergeCell ref="E89:E92"/>
    <mergeCell ref="F89:F92"/>
    <mergeCell ref="J89:J90"/>
    <mergeCell ref="W90:W91"/>
    <mergeCell ref="J91:J92"/>
    <mergeCell ref="W92:W93"/>
    <mergeCell ref="E93:E97"/>
    <mergeCell ref="F93:F97"/>
    <mergeCell ref="W94:W95"/>
    <mergeCell ref="W96:W97"/>
    <mergeCell ref="F85:F88"/>
    <mergeCell ref="W85:W86"/>
    <mergeCell ref="J87:J88"/>
    <mergeCell ref="N87:P87"/>
    <mergeCell ref="T87:V87"/>
    <mergeCell ref="K88:K97"/>
    <mergeCell ref="Q88:Q97"/>
    <mergeCell ref="Q77:Q86"/>
    <mergeCell ref="W77:W78"/>
    <mergeCell ref="W88:W89"/>
    <mergeCell ref="E55:E58"/>
    <mergeCell ref="X77:X86"/>
    <mergeCell ref="J79:J80"/>
    <mergeCell ref="W79:W80"/>
    <mergeCell ref="E81:E84"/>
    <mergeCell ref="F81:F84"/>
    <mergeCell ref="J81:J82"/>
    <mergeCell ref="W81:W82"/>
    <mergeCell ref="J83:J84"/>
    <mergeCell ref="R76:R97"/>
    <mergeCell ref="S76:S97"/>
    <mergeCell ref="T76:V76"/>
    <mergeCell ref="E77:E80"/>
    <mergeCell ref="F77:F80"/>
    <mergeCell ref="G77:G97"/>
    <mergeCell ref="H77:H97"/>
    <mergeCell ref="I77:I97"/>
    <mergeCell ref="J77:J78"/>
    <mergeCell ref="K77:K86"/>
    <mergeCell ref="L76:L97"/>
    <mergeCell ref="N76:P76"/>
    <mergeCell ref="J93:J94"/>
    <mergeCell ref="W83:W84"/>
    <mergeCell ref="E85:E88"/>
    <mergeCell ref="J63:J64"/>
    <mergeCell ref="W66:W67"/>
    <mergeCell ref="W72:W73"/>
    <mergeCell ref="W74:W75"/>
    <mergeCell ref="K55:K64"/>
    <mergeCell ref="Q55:Q64"/>
    <mergeCell ref="W55:W56"/>
    <mergeCell ref="X66:X75"/>
    <mergeCell ref="E67:E70"/>
    <mergeCell ref="F67:F70"/>
    <mergeCell ref="J67:J68"/>
    <mergeCell ref="W68:W69"/>
    <mergeCell ref="J69:J70"/>
    <mergeCell ref="W70:W71"/>
    <mergeCell ref="E71:E75"/>
    <mergeCell ref="F71:F75"/>
    <mergeCell ref="J71:J72"/>
    <mergeCell ref="X55:X64"/>
    <mergeCell ref="J57:J58"/>
    <mergeCell ref="W57:W58"/>
    <mergeCell ref="J59:J60"/>
    <mergeCell ref="W59:W60"/>
    <mergeCell ref="J61:J62"/>
    <mergeCell ref="W61:W62"/>
    <mergeCell ref="W63:W64"/>
    <mergeCell ref="J65:J66"/>
    <mergeCell ref="N65:P65"/>
    <mergeCell ref="T65:V65"/>
    <mergeCell ref="K66:K75"/>
    <mergeCell ref="Q66:Q75"/>
    <mergeCell ref="A54:A75"/>
    <mergeCell ref="B54:B75"/>
    <mergeCell ref="C54:C75"/>
    <mergeCell ref="D54:D75"/>
    <mergeCell ref="L54:L75"/>
    <mergeCell ref="N54:P54"/>
    <mergeCell ref="R54:R75"/>
    <mergeCell ref="S54:S75"/>
    <mergeCell ref="T54:V54"/>
    <mergeCell ref="F55:F58"/>
    <mergeCell ref="G55:G75"/>
    <mergeCell ref="H55:H75"/>
    <mergeCell ref="I55:I75"/>
    <mergeCell ref="J55:J56"/>
    <mergeCell ref="E59:E62"/>
    <mergeCell ref="F59:F62"/>
    <mergeCell ref="E63:E66"/>
    <mergeCell ref="F63:F66"/>
    <mergeCell ref="X44:X53"/>
    <mergeCell ref="E45:E48"/>
    <mergeCell ref="F45:F48"/>
    <mergeCell ref="J45:J46"/>
    <mergeCell ref="W46:W47"/>
    <mergeCell ref="J47:J48"/>
    <mergeCell ref="W48:W49"/>
    <mergeCell ref="E49:E53"/>
    <mergeCell ref="F49:F53"/>
    <mergeCell ref="J49:J50"/>
    <mergeCell ref="F41:F44"/>
    <mergeCell ref="J41:J42"/>
    <mergeCell ref="W41:W42"/>
    <mergeCell ref="J43:J44"/>
    <mergeCell ref="N43:P43"/>
    <mergeCell ref="T43:V43"/>
    <mergeCell ref="K44:K53"/>
    <mergeCell ref="Q44:Q53"/>
    <mergeCell ref="W44:W45"/>
    <mergeCell ref="W50:W51"/>
    <mergeCell ref="W52:W53"/>
    <mergeCell ref="W33:W34"/>
    <mergeCell ref="X33:X42"/>
    <mergeCell ref="J35:J36"/>
    <mergeCell ref="W35:W36"/>
    <mergeCell ref="E37:E40"/>
    <mergeCell ref="F37:F40"/>
    <mergeCell ref="J37:J38"/>
    <mergeCell ref="W37:W38"/>
    <mergeCell ref="J39:J40"/>
    <mergeCell ref="W39:W40"/>
    <mergeCell ref="T32:V32"/>
    <mergeCell ref="E33:E36"/>
    <mergeCell ref="F33:F36"/>
    <mergeCell ref="G33:G53"/>
    <mergeCell ref="H33:H53"/>
    <mergeCell ref="I33:I53"/>
    <mergeCell ref="J33:J34"/>
    <mergeCell ref="K33:K42"/>
    <mergeCell ref="Q33:Q42"/>
    <mergeCell ref="E41:E44"/>
    <mergeCell ref="A32:A53"/>
    <mergeCell ref="B32:B53"/>
    <mergeCell ref="C32:C53"/>
    <mergeCell ref="D32:D53"/>
    <mergeCell ref="L32:L53"/>
    <mergeCell ref="N32:P32"/>
    <mergeCell ref="R32:R53"/>
    <mergeCell ref="S32:S53"/>
    <mergeCell ref="A10:A31"/>
    <mergeCell ref="B10:B31"/>
    <mergeCell ref="C10:C31"/>
    <mergeCell ref="D10:D31"/>
    <mergeCell ref="N21:P21"/>
    <mergeCell ref="K22:K31"/>
    <mergeCell ref="Q22:Q31"/>
    <mergeCell ref="Q11:Q20"/>
    <mergeCell ref="E11:E14"/>
    <mergeCell ref="F11:F14"/>
    <mergeCell ref="G11:G31"/>
    <mergeCell ref="H11:H31"/>
    <mergeCell ref="I11:I31"/>
    <mergeCell ref="E15:E18"/>
    <mergeCell ref="F15:F18"/>
    <mergeCell ref="J15:J16"/>
    <mergeCell ref="E19:E22"/>
    <mergeCell ref="F19:F22"/>
    <mergeCell ref="J19:J20"/>
    <mergeCell ref="X22:X31"/>
    <mergeCell ref="E23:E26"/>
    <mergeCell ref="F23:F26"/>
    <mergeCell ref="J23:J24"/>
    <mergeCell ref="W24:W25"/>
    <mergeCell ref="J25:J26"/>
    <mergeCell ref="W26:W27"/>
    <mergeCell ref="E27:E31"/>
    <mergeCell ref="F27:F31"/>
    <mergeCell ref="W28:W29"/>
    <mergeCell ref="W30:W31"/>
    <mergeCell ref="W19:W20"/>
    <mergeCell ref="J21:J22"/>
    <mergeCell ref="X11:X20"/>
    <mergeCell ref="K8:L8"/>
    <mergeCell ref="Q8:R8"/>
    <mergeCell ref="S8:S9"/>
    <mergeCell ref="T8:V8"/>
    <mergeCell ref="W8:W9"/>
    <mergeCell ref="M9:N9"/>
    <mergeCell ref="T10:V10"/>
    <mergeCell ref="J11:J12"/>
    <mergeCell ref="K11:K20"/>
    <mergeCell ref="L10:L31"/>
    <mergeCell ref="N10:P10"/>
    <mergeCell ref="J27:J28"/>
    <mergeCell ref="T21:V21"/>
    <mergeCell ref="W11:W12"/>
    <mergeCell ref="W22:W23"/>
    <mergeCell ref="J13:J14"/>
    <mergeCell ref="W13:W14"/>
    <mergeCell ref="W15:W16"/>
    <mergeCell ref="J17:J18"/>
    <mergeCell ref="R10:R31"/>
    <mergeCell ref="S10:S31"/>
    <mergeCell ref="W17:W18"/>
    <mergeCell ref="A6:J7"/>
    <mergeCell ref="K6:V6"/>
    <mergeCell ref="Y6:AO6"/>
    <mergeCell ref="K7:L7"/>
    <mergeCell ref="M7:M8"/>
    <mergeCell ref="N7:P8"/>
    <mergeCell ref="Q7:V7"/>
    <mergeCell ref="Y7:AJ7"/>
    <mergeCell ref="AK7:AO7"/>
    <mergeCell ref="A8:A9"/>
    <mergeCell ref="B8:B9"/>
    <mergeCell ref="C8:C9"/>
    <mergeCell ref="D8:D9"/>
    <mergeCell ref="E8:F8"/>
    <mergeCell ref="G8:G9"/>
    <mergeCell ref="H8:H9"/>
    <mergeCell ref="I8:I9"/>
    <mergeCell ref="X8:X9"/>
    <mergeCell ref="Y8:AA8"/>
    <mergeCell ref="AB8:AD8"/>
    <mergeCell ref="AE8:AI8"/>
    <mergeCell ref="AK8:AN8"/>
    <mergeCell ref="AO8:AO9"/>
    <mergeCell ref="J8:J9"/>
    <mergeCell ref="A1:B2"/>
    <mergeCell ref="C1:D1"/>
    <mergeCell ref="E1:AM1"/>
    <mergeCell ref="C2:D2"/>
    <mergeCell ref="E2:AM2"/>
    <mergeCell ref="A3:AO3"/>
    <mergeCell ref="A4:C4"/>
    <mergeCell ref="D4:AO4"/>
    <mergeCell ref="A5:AP5"/>
  </mergeCells>
  <conditionalFormatting sqref="AN11:AN20 AN22:AN31 AN33:AN42 AN44:AN53 AN99:AN108 AN110:AN119 AN77:AN97 AN55:AN75">
    <cfRule type="cellIs" dxfId="84" priority="9" operator="equal">
      <formula>"REGULAR"</formula>
    </cfRule>
    <cfRule type="cellIs" dxfId="83" priority="10" operator="equal">
      <formula>"BUENO"</formula>
    </cfRule>
    <cfRule type="cellIs" dxfId="82" priority="11" operator="equal">
      <formula>"MALO"</formula>
    </cfRule>
  </conditionalFormatting>
  <conditionalFormatting sqref="L10:M119">
    <cfRule type="containsText" dxfId="81" priority="5" operator="containsText" text="Baja">
      <formula>NOT(ISERROR(SEARCH("Baja",L10)))</formula>
    </cfRule>
    <cfRule type="containsText" dxfId="80" priority="6" operator="containsText" text="Moderada">
      <formula>NOT(ISERROR(SEARCH("Moderada",L10)))</formula>
    </cfRule>
    <cfRule type="containsText" dxfId="79" priority="7" operator="containsText" text="Alta">
      <formula>NOT(ISERROR(SEARCH("Alta",L10)))</formula>
    </cfRule>
    <cfRule type="containsText" dxfId="78" priority="8" operator="containsText" text="Extrema">
      <formula>NOT(ISERROR(SEARCH("Extrema",L10)))</formula>
    </cfRule>
  </conditionalFormatting>
  <conditionalFormatting sqref="R10:R119">
    <cfRule type="containsText" dxfId="77" priority="1" operator="containsText" text="Baja">
      <formula>NOT(ISERROR(SEARCH("Baja",R10)))</formula>
    </cfRule>
    <cfRule type="containsText" dxfId="76" priority="2" operator="containsText" text="Moderada">
      <formula>NOT(ISERROR(SEARCH("Moderada",R10)))</formula>
    </cfRule>
    <cfRule type="containsText" dxfId="75" priority="3" operator="containsText" text="Alta">
      <formula>NOT(ISERROR(SEARCH("Alta",R10)))</formula>
    </cfRule>
    <cfRule type="containsText" dxfId="74" priority="4" operator="containsText" text="Extrema">
      <formula>NOT(ISERROR(SEARCH("Extrema",R10)))</formula>
    </cfRule>
  </conditionalFormatting>
  <dataValidations count="1">
    <dataValidation type="list" allowBlank="1" showInputMessage="1" showErrorMessage="1" sqref="AK11:AM20 AK110:AM119 AK33:AM42 AK44:AM53 AK55:AM64 AK22:AM31 AK77:AM86 AK66:AM75 AK99:AM108 AK88:AM97">
      <formula1>$AP$6:$AP$8</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topLeftCell="A3" zoomScale="70" zoomScaleNormal="70" workbookViewId="0">
      <selection activeCell="AK9" sqref="AK1:AO1048576"/>
    </sheetView>
  </sheetViews>
  <sheetFormatPr baseColWidth="10" defaultColWidth="11.44140625" defaultRowHeight="13.8"/>
  <cols>
    <col min="1" max="1" width="22.44140625" style="1" customWidth="1" collapsed="1"/>
    <col min="2" max="2" width="31.44140625" style="1" customWidth="1"/>
    <col min="3" max="3" width="26.44140625" style="1" customWidth="1" collapsed="1"/>
    <col min="4" max="4" width="30.5546875" style="1" customWidth="1" collapsed="1"/>
    <col min="5" max="5" width="28" style="1" customWidth="1" collapsed="1"/>
    <col min="6" max="6" width="29.88671875" style="1" customWidth="1" collapsed="1"/>
    <col min="7" max="7" width="31.109375" style="1" customWidth="1"/>
    <col min="8" max="8" width="23.33203125" style="1" customWidth="1"/>
    <col min="9" max="9" width="21.6640625" style="1" customWidth="1"/>
    <col min="10" max="10" width="41" style="1" customWidth="1"/>
    <col min="11" max="11" width="21.6640625" style="1" customWidth="1" collapsed="1"/>
    <col min="12" max="12" width="20.44140625" style="1" customWidth="1" collapsed="1"/>
    <col min="13" max="13" width="4.88671875" style="1" bestFit="1" customWidth="1"/>
    <col min="14" max="14" width="41" style="1" customWidth="1" collapsed="1"/>
    <col min="15" max="15" width="18.6640625" style="1" customWidth="1"/>
    <col min="16" max="16" width="31.88671875" style="1" customWidth="1"/>
    <col min="17" max="17" width="21.33203125" style="1" customWidth="1" collapsed="1"/>
    <col min="18" max="18" width="21.88671875" style="1" customWidth="1" collapsed="1"/>
    <col min="19" max="19" width="25.44140625" style="1" customWidth="1" collapsed="1"/>
    <col min="20" max="20" width="20.5546875" style="1" customWidth="1" collapsed="1"/>
    <col min="21" max="21" width="37" style="1" customWidth="1" collapsed="1"/>
    <col min="22" max="22" width="27.44140625" style="1" customWidth="1" collapsed="1"/>
    <col min="23" max="23" width="27.88671875" style="1" customWidth="1"/>
    <col min="24" max="24" width="21.109375" style="1" customWidth="1"/>
    <col min="25" max="25" width="32.5546875" style="1" customWidth="1" collapsed="1"/>
    <col min="26" max="26" width="21.44140625" style="1" customWidth="1" collapsed="1"/>
    <col min="27" max="27" width="29.6640625" style="1" customWidth="1" collapsed="1"/>
    <col min="28" max="28" width="34.33203125" style="1" customWidth="1" collapsed="1"/>
    <col min="29" max="30" width="34.33203125" style="1" customWidth="1"/>
    <col min="31" max="32" width="18.33203125" style="54" bestFit="1" customWidth="1"/>
    <col min="33" max="33" width="18.6640625" style="54" bestFit="1" customWidth="1"/>
    <col min="34" max="35" width="34.33203125" style="1" customWidth="1"/>
    <col min="36" max="36" width="37.5546875" style="1" customWidth="1"/>
    <col min="37" max="37" width="15.33203125" style="1" hidden="1" customWidth="1"/>
    <col min="38" max="38" width="21.6640625" style="1" hidden="1" customWidth="1"/>
    <col min="39" max="39" width="19.44140625" style="1" hidden="1" customWidth="1"/>
    <col min="40" max="40" width="20.33203125" style="1" hidden="1" customWidth="1"/>
    <col min="41" max="41" width="34.33203125" style="1" hidden="1" customWidth="1"/>
    <col min="42" max="42" width="30.6640625" style="1" hidden="1" customWidth="1"/>
    <col min="43" max="51" width="11.44140625" style="1" customWidth="1" collapsed="1"/>
    <col min="52" max="16384" width="11.44140625" style="1" collapsed="1"/>
  </cols>
  <sheetData>
    <row r="1" spans="1:42" s="50" customFormat="1" ht="21">
      <c r="A1" s="390"/>
      <c r="B1" s="390"/>
      <c r="C1" s="391" t="s">
        <v>4</v>
      </c>
      <c r="D1" s="391"/>
      <c r="E1" s="392" t="s">
        <v>120</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c r="AN1" s="213" t="s">
        <v>84</v>
      </c>
      <c r="AO1" s="211" t="s">
        <v>121</v>
      </c>
      <c r="AP1" s="212"/>
    </row>
    <row r="2" spans="1:42" s="50" customFormat="1" ht="21">
      <c r="A2" s="390"/>
      <c r="B2" s="390"/>
      <c r="C2" s="391" t="s">
        <v>14</v>
      </c>
      <c r="D2" s="391"/>
      <c r="E2" s="392" t="s">
        <v>122</v>
      </c>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c r="AN2" s="213" t="s">
        <v>85</v>
      </c>
      <c r="AO2" s="211">
        <v>1</v>
      </c>
      <c r="AP2" s="212"/>
    </row>
    <row r="3" spans="1:42" s="51" customFormat="1" ht="17.399999999999999">
      <c r="A3" s="400" t="s">
        <v>125</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218"/>
    </row>
    <row r="4" spans="1:42" s="50" customFormat="1" ht="21">
      <c r="A4" s="388" t="s">
        <v>28</v>
      </c>
      <c r="B4" s="389"/>
      <c r="C4" s="389"/>
      <c r="D4" s="397" t="s">
        <v>123</v>
      </c>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9"/>
      <c r="AP4" s="219"/>
    </row>
    <row r="5" spans="1:42" s="51" customFormat="1" ht="17.399999999999999">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row>
    <row r="6" spans="1:42" ht="17.399999999999999">
      <c r="A6" s="373" t="s">
        <v>86</v>
      </c>
      <c r="B6" s="374"/>
      <c r="C6" s="374"/>
      <c r="D6" s="374"/>
      <c r="E6" s="374"/>
      <c r="F6" s="374"/>
      <c r="G6" s="374"/>
      <c r="H6" s="374"/>
      <c r="I6" s="374"/>
      <c r="J6" s="375"/>
      <c r="K6" s="308" t="s">
        <v>34</v>
      </c>
      <c r="L6" s="309"/>
      <c r="M6" s="309"/>
      <c r="N6" s="309"/>
      <c r="O6" s="309"/>
      <c r="P6" s="309"/>
      <c r="Q6" s="309"/>
      <c r="R6" s="309"/>
      <c r="S6" s="309"/>
      <c r="T6" s="309"/>
      <c r="U6" s="309"/>
      <c r="V6" s="309"/>
      <c r="W6" s="197"/>
      <c r="X6" s="197"/>
      <c r="Y6" s="287" t="s">
        <v>126</v>
      </c>
      <c r="Z6" s="287"/>
      <c r="AA6" s="287"/>
      <c r="AB6" s="287"/>
      <c r="AC6" s="287"/>
      <c r="AD6" s="287"/>
      <c r="AE6" s="287"/>
      <c r="AF6" s="287"/>
      <c r="AG6" s="287"/>
      <c r="AH6" s="287"/>
      <c r="AI6" s="287"/>
      <c r="AJ6" s="287"/>
      <c r="AK6" s="287"/>
      <c r="AL6" s="287"/>
      <c r="AM6" s="287"/>
      <c r="AN6" s="287"/>
      <c r="AO6" s="287"/>
      <c r="AP6" s="189">
        <v>0</v>
      </c>
    </row>
    <row r="7" spans="1:42" ht="17.399999999999999">
      <c r="A7" s="308"/>
      <c r="B7" s="309"/>
      <c r="C7" s="309"/>
      <c r="D7" s="309"/>
      <c r="E7" s="309"/>
      <c r="F7" s="309"/>
      <c r="G7" s="309"/>
      <c r="H7" s="309"/>
      <c r="I7" s="309"/>
      <c r="J7" s="310"/>
      <c r="K7" s="376" t="s">
        <v>46</v>
      </c>
      <c r="L7" s="376"/>
      <c r="M7" s="370" t="s">
        <v>124</v>
      </c>
      <c r="N7" s="387" t="s">
        <v>10</v>
      </c>
      <c r="O7" s="387"/>
      <c r="P7" s="387"/>
      <c r="Q7" s="359" t="s">
        <v>34</v>
      </c>
      <c r="R7" s="359"/>
      <c r="S7" s="359"/>
      <c r="T7" s="359"/>
      <c r="U7" s="359"/>
      <c r="V7" s="359"/>
      <c r="W7" s="196"/>
      <c r="X7" s="196"/>
      <c r="Y7" s="379" t="s">
        <v>106</v>
      </c>
      <c r="Z7" s="379"/>
      <c r="AA7" s="379"/>
      <c r="AB7" s="379"/>
      <c r="AC7" s="379"/>
      <c r="AD7" s="379"/>
      <c r="AE7" s="379"/>
      <c r="AF7" s="379"/>
      <c r="AG7" s="379"/>
      <c r="AH7" s="379"/>
      <c r="AI7" s="379"/>
      <c r="AJ7" s="379"/>
      <c r="AK7" s="286" t="s">
        <v>60</v>
      </c>
      <c r="AL7" s="286"/>
      <c r="AM7" s="286"/>
      <c r="AN7" s="286"/>
      <c r="AO7" s="286"/>
      <c r="AP7" s="189">
        <v>50</v>
      </c>
    </row>
    <row r="8" spans="1:42" ht="17.399999999999999">
      <c r="A8" s="371" t="s">
        <v>31</v>
      </c>
      <c r="B8" s="372" t="s">
        <v>21</v>
      </c>
      <c r="C8" s="372" t="s">
        <v>4</v>
      </c>
      <c r="D8" s="303" t="s">
        <v>23</v>
      </c>
      <c r="E8" s="371" t="s">
        <v>9</v>
      </c>
      <c r="F8" s="371"/>
      <c r="G8" s="301" t="s">
        <v>24</v>
      </c>
      <c r="H8" s="301" t="s">
        <v>32</v>
      </c>
      <c r="I8" s="301" t="s">
        <v>33</v>
      </c>
      <c r="J8" s="301" t="s">
        <v>22</v>
      </c>
      <c r="K8" s="370" t="s">
        <v>25</v>
      </c>
      <c r="L8" s="370"/>
      <c r="M8" s="370"/>
      <c r="N8" s="387"/>
      <c r="O8" s="387"/>
      <c r="P8" s="387"/>
      <c r="Q8" s="385" t="s">
        <v>26</v>
      </c>
      <c r="R8" s="386"/>
      <c r="S8" s="348" t="s">
        <v>17</v>
      </c>
      <c r="T8" s="387" t="s">
        <v>27</v>
      </c>
      <c r="U8" s="387"/>
      <c r="V8" s="311"/>
      <c r="W8" s="348" t="s">
        <v>87</v>
      </c>
      <c r="X8" s="387" t="s">
        <v>88</v>
      </c>
      <c r="Y8" s="380" t="s">
        <v>76</v>
      </c>
      <c r="Z8" s="380"/>
      <c r="AA8" s="380"/>
      <c r="AB8" s="381" t="s">
        <v>77</v>
      </c>
      <c r="AC8" s="382"/>
      <c r="AD8" s="383"/>
      <c r="AE8" s="381" t="s">
        <v>107</v>
      </c>
      <c r="AF8" s="382"/>
      <c r="AG8" s="382"/>
      <c r="AH8" s="382"/>
      <c r="AI8" s="383"/>
      <c r="AJ8" s="208"/>
      <c r="AK8" s="286" t="s">
        <v>78</v>
      </c>
      <c r="AL8" s="286"/>
      <c r="AM8" s="286"/>
      <c r="AN8" s="286"/>
      <c r="AO8" s="286" t="s">
        <v>79</v>
      </c>
      <c r="AP8" s="189">
        <v>100</v>
      </c>
    </row>
    <row r="9" spans="1:42" ht="93">
      <c r="A9" s="371"/>
      <c r="B9" s="372"/>
      <c r="C9" s="372"/>
      <c r="D9" s="304"/>
      <c r="E9" s="190" t="s">
        <v>11</v>
      </c>
      <c r="F9" s="194" t="s">
        <v>12</v>
      </c>
      <c r="G9" s="302"/>
      <c r="H9" s="302"/>
      <c r="I9" s="302"/>
      <c r="J9" s="302"/>
      <c r="K9" s="191" t="s">
        <v>15</v>
      </c>
      <c r="L9" s="192" t="s">
        <v>16</v>
      </c>
      <c r="M9" s="311" t="s">
        <v>89</v>
      </c>
      <c r="N9" s="313"/>
      <c r="O9" s="195" t="s">
        <v>35</v>
      </c>
      <c r="P9" s="195" t="s">
        <v>90</v>
      </c>
      <c r="Q9" s="193" t="s">
        <v>15</v>
      </c>
      <c r="R9" s="191" t="s">
        <v>16</v>
      </c>
      <c r="S9" s="349"/>
      <c r="T9" s="195" t="s">
        <v>35</v>
      </c>
      <c r="U9" s="195" t="s">
        <v>47</v>
      </c>
      <c r="V9" s="195" t="s">
        <v>13</v>
      </c>
      <c r="W9" s="349"/>
      <c r="X9" s="387"/>
      <c r="Y9" s="209" t="s">
        <v>108</v>
      </c>
      <c r="Z9" s="209" t="s">
        <v>109</v>
      </c>
      <c r="AA9" s="210" t="s">
        <v>80</v>
      </c>
      <c r="AB9" s="209" t="s">
        <v>81</v>
      </c>
      <c r="AC9" s="209" t="s">
        <v>82</v>
      </c>
      <c r="AD9" s="209" t="s">
        <v>110</v>
      </c>
      <c r="AE9" s="209" t="s">
        <v>111</v>
      </c>
      <c r="AF9" s="209" t="s">
        <v>112</v>
      </c>
      <c r="AG9" s="209" t="s">
        <v>113</v>
      </c>
      <c r="AH9" s="209" t="s">
        <v>114</v>
      </c>
      <c r="AI9" s="209" t="s">
        <v>115</v>
      </c>
      <c r="AJ9" s="210" t="s">
        <v>116</v>
      </c>
      <c r="AK9" s="198" t="s">
        <v>117</v>
      </c>
      <c r="AL9" s="198" t="s">
        <v>118</v>
      </c>
      <c r="AM9" s="198" t="s">
        <v>119</v>
      </c>
      <c r="AN9" s="198" t="s">
        <v>83</v>
      </c>
      <c r="AO9" s="384"/>
      <c r="AP9" s="189">
        <v>0</v>
      </c>
    </row>
    <row r="10" spans="1:42">
      <c r="A10" s="361" t="s">
        <v>150</v>
      </c>
      <c r="B10" s="361" t="s">
        <v>994</v>
      </c>
      <c r="C10" s="361" t="s">
        <v>995</v>
      </c>
      <c r="D10" s="361" t="s">
        <v>996</v>
      </c>
      <c r="E10" s="199"/>
      <c r="F10" s="199"/>
      <c r="G10" s="199"/>
      <c r="H10" s="200"/>
      <c r="I10" s="200"/>
      <c r="J10" s="199"/>
      <c r="K10" s="201" t="s">
        <v>3</v>
      </c>
      <c r="L10" s="362" t="s">
        <v>0</v>
      </c>
      <c r="M10" s="216"/>
      <c r="N10" s="369" t="s">
        <v>18</v>
      </c>
      <c r="O10" s="369"/>
      <c r="P10" s="369"/>
      <c r="Q10" s="201" t="s">
        <v>3</v>
      </c>
      <c r="R10" s="362" t="s">
        <v>0</v>
      </c>
      <c r="S10" s="366" t="s">
        <v>37</v>
      </c>
      <c r="T10" s="369" t="s">
        <v>18</v>
      </c>
      <c r="U10" s="369"/>
      <c r="V10" s="369"/>
      <c r="W10" s="202"/>
      <c r="X10" s="203" t="s">
        <v>155</v>
      </c>
      <c r="Y10" s="224"/>
      <c r="Z10" s="225"/>
      <c r="AA10" s="224"/>
      <c r="AB10" s="226"/>
      <c r="AC10" s="226"/>
      <c r="AD10" s="226"/>
      <c r="AE10" s="226"/>
      <c r="AF10" s="226"/>
      <c r="AG10" s="226"/>
      <c r="AH10" s="226"/>
      <c r="AI10" s="226"/>
      <c r="AJ10" s="226"/>
      <c r="AK10" s="227"/>
      <c r="AL10" s="227"/>
      <c r="AM10" s="227"/>
      <c r="AN10" s="228"/>
      <c r="AO10" s="226"/>
      <c r="AP10" s="189">
        <v>0</v>
      </c>
    </row>
    <row r="11" spans="1:42" ht="400.2">
      <c r="A11" s="361"/>
      <c r="B11" s="361"/>
      <c r="C11" s="361"/>
      <c r="D11" s="361"/>
      <c r="E11" s="363" t="s">
        <v>997</v>
      </c>
      <c r="F11" s="363" t="s">
        <v>998</v>
      </c>
      <c r="G11" s="364" t="s">
        <v>999</v>
      </c>
      <c r="H11" s="365" t="s">
        <v>1000</v>
      </c>
      <c r="I11" s="365" t="s">
        <v>40</v>
      </c>
      <c r="J11" s="363" t="s">
        <v>1001</v>
      </c>
      <c r="K11" s="363" t="s">
        <v>93</v>
      </c>
      <c r="L11" s="362"/>
      <c r="M11" s="216"/>
      <c r="N11" s="205" t="s">
        <v>1002</v>
      </c>
      <c r="O11" s="205" t="s">
        <v>1003</v>
      </c>
      <c r="P11" s="205" t="s">
        <v>1004</v>
      </c>
      <c r="Q11" s="363" t="s">
        <v>7</v>
      </c>
      <c r="R11" s="362"/>
      <c r="S11" s="368"/>
      <c r="T11" s="204" t="s">
        <v>38</v>
      </c>
      <c r="U11" s="205" t="s">
        <v>38</v>
      </c>
      <c r="V11" s="205" t="s">
        <v>38</v>
      </c>
      <c r="W11" s="366" t="s">
        <v>1005</v>
      </c>
      <c r="X11" s="366" t="s">
        <v>1006</v>
      </c>
      <c r="Y11" s="222" t="s">
        <v>1007</v>
      </c>
      <c r="Z11" s="223" t="s">
        <v>1008</v>
      </c>
      <c r="AA11" s="222" t="s">
        <v>1009</v>
      </c>
      <c r="AB11" s="220" t="s">
        <v>1010</v>
      </c>
      <c r="AC11" s="220" t="s">
        <v>1011</v>
      </c>
      <c r="AD11" s="220" t="s">
        <v>1012</v>
      </c>
      <c r="AE11" s="220" t="s">
        <v>1013</v>
      </c>
      <c r="AF11" s="220" t="s">
        <v>1014</v>
      </c>
      <c r="AG11" s="230">
        <v>0.95469999999999999</v>
      </c>
      <c r="AH11" s="220" t="s">
        <v>1015</v>
      </c>
      <c r="AI11" s="220" t="s">
        <v>172</v>
      </c>
      <c r="AJ11" s="220" t="s">
        <v>172</v>
      </c>
      <c r="AK11" s="221">
        <v>100</v>
      </c>
      <c r="AL11" s="221">
        <v>100</v>
      </c>
      <c r="AM11" s="221">
        <v>100</v>
      </c>
      <c r="AN11" s="214" t="s">
        <v>1016</v>
      </c>
      <c r="AO11" s="220" t="s">
        <v>1017</v>
      </c>
      <c r="AP11" s="189">
        <v>100</v>
      </c>
    </row>
    <row r="12" spans="1:42" ht="66">
      <c r="A12" s="361"/>
      <c r="B12" s="361"/>
      <c r="C12" s="361"/>
      <c r="D12" s="361"/>
      <c r="E12" s="363"/>
      <c r="F12" s="363">
        <v>0</v>
      </c>
      <c r="G12" s="364"/>
      <c r="H12" s="365"/>
      <c r="I12" s="365"/>
      <c r="J12" s="363"/>
      <c r="K12" s="363"/>
      <c r="L12" s="362"/>
      <c r="M12" s="216"/>
      <c r="N12" s="205" t="s">
        <v>1018</v>
      </c>
      <c r="O12" s="205" t="s">
        <v>1019</v>
      </c>
      <c r="P12" s="205" t="s">
        <v>1020</v>
      </c>
      <c r="Q12" s="363"/>
      <c r="R12" s="362"/>
      <c r="S12" s="368"/>
      <c r="T12" s="204" t="s">
        <v>38</v>
      </c>
      <c r="U12" s="205" t="s">
        <v>38</v>
      </c>
      <c r="V12" s="205" t="s">
        <v>38</v>
      </c>
      <c r="W12" s="367"/>
      <c r="X12" s="368"/>
      <c r="Y12" s="222"/>
      <c r="Z12" s="223"/>
      <c r="AA12" s="222"/>
      <c r="AB12" s="220"/>
      <c r="AC12" s="220"/>
      <c r="AD12" s="220"/>
      <c r="AE12" s="220"/>
      <c r="AF12" s="220"/>
      <c r="AG12" s="220"/>
      <c r="AH12" s="220"/>
      <c r="AI12" s="220"/>
      <c r="AJ12" s="220"/>
      <c r="AK12" s="221"/>
      <c r="AL12" s="221"/>
      <c r="AM12" s="221"/>
      <c r="AN12" s="214" t="s">
        <v>1021</v>
      </c>
      <c r="AO12" s="220"/>
      <c r="AP12" s="189">
        <v>0</v>
      </c>
    </row>
    <row r="13" spans="1:42" ht="66">
      <c r="A13" s="361"/>
      <c r="B13" s="361"/>
      <c r="C13" s="361"/>
      <c r="D13" s="361"/>
      <c r="E13" s="363"/>
      <c r="F13" s="363">
        <v>0</v>
      </c>
      <c r="G13" s="364"/>
      <c r="H13" s="365"/>
      <c r="I13" s="365"/>
      <c r="J13" s="363" t="s">
        <v>1022</v>
      </c>
      <c r="K13" s="363"/>
      <c r="L13" s="362"/>
      <c r="M13" s="216"/>
      <c r="N13" s="205" t="s">
        <v>1023</v>
      </c>
      <c r="O13" s="205" t="s">
        <v>1024</v>
      </c>
      <c r="P13" s="205" t="s">
        <v>1025</v>
      </c>
      <c r="Q13" s="363"/>
      <c r="R13" s="362"/>
      <c r="S13" s="368"/>
      <c r="T13" s="204" t="s">
        <v>38</v>
      </c>
      <c r="U13" s="205" t="s">
        <v>38</v>
      </c>
      <c r="V13" s="205" t="s">
        <v>38</v>
      </c>
      <c r="W13" s="366" t="s">
        <v>1026</v>
      </c>
      <c r="X13" s="368"/>
      <c r="Y13" s="222"/>
      <c r="Z13" s="223"/>
      <c r="AA13" s="222"/>
      <c r="AB13" s="220"/>
      <c r="AC13" s="220"/>
      <c r="AD13" s="220"/>
      <c r="AE13" s="220"/>
      <c r="AF13" s="220"/>
      <c r="AG13" s="220"/>
      <c r="AH13" s="220"/>
      <c r="AI13" s="220"/>
      <c r="AJ13" s="220"/>
      <c r="AK13" s="221"/>
      <c r="AL13" s="221"/>
      <c r="AM13" s="221"/>
      <c r="AN13" s="214" t="s">
        <v>1021</v>
      </c>
      <c r="AO13" s="220"/>
      <c r="AP13" s="189">
        <v>0</v>
      </c>
    </row>
    <row r="14" spans="1:42" ht="39.6">
      <c r="A14" s="361"/>
      <c r="B14" s="361"/>
      <c r="C14" s="361"/>
      <c r="D14" s="361"/>
      <c r="E14" s="363"/>
      <c r="F14" s="363">
        <v>0</v>
      </c>
      <c r="G14" s="364"/>
      <c r="H14" s="365"/>
      <c r="I14" s="365"/>
      <c r="J14" s="363"/>
      <c r="K14" s="363"/>
      <c r="L14" s="362"/>
      <c r="M14" s="216"/>
      <c r="N14" s="205" t="s">
        <v>1027</v>
      </c>
      <c r="O14" s="205" t="s">
        <v>1028</v>
      </c>
      <c r="P14" s="205" t="s">
        <v>1029</v>
      </c>
      <c r="Q14" s="363"/>
      <c r="R14" s="362"/>
      <c r="S14" s="368"/>
      <c r="T14" s="204" t="s">
        <v>38</v>
      </c>
      <c r="U14" s="205" t="s">
        <v>38</v>
      </c>
      <c r="V14" s="205" t="s">
        <v>38</v>
      </c>
      <c r="W14" s="367"/>
      <c r="X14" s="368"/>
      <c r="Y14" s="222"/>
      <c r="Z14" s="223"/>
      <c r="AA14" s="222"/>
      <c r="AB14" s="220"/>
      <c r="AC14" s="220"/>
      <c r="AD14" s="220"/>
      <c r="AE14" s="220"/>
      <c r="AF14" s="220"/>
      <c r="AG14" s="220"/>
      <c r="AH14" s="220"/>
      <c r="AI14" s="220"/>
      <c r="AJ14" s="220"/>
      <c r="AK14" s="221"/>
      <c r="AL14" s="221"/>
      <c r="AM14" s="221"/>
      <c r="AN14" s="214" t="s">
        <v>1021</v>
      </c>
      <c r="AO14" s="220"/>
      <c r="AP14" s="189">
        <v>0</v>
      </c>
    </row>
    <row r="15" spans="1:42" ht="17.399999999999999">
      <c r="A15" s="361"/>
      <c r="B15" s="361"/>
      <c r="C15" s="361"/>
      <c r="D15" s="361"/>
      <c r="E15" s="363" t="s">
        <v>1030</v>
      </c>
      <c r="F15" s="363">
        <v>0</v>
      </c>
      <c r="G15" s="364"/>
      <c r="H15" s="365"/>
      <c r="I15" s="365"/>
      <c r="J15" s="363" t="s">
        <v>1031</v>
      </c>
      <c r="K15" s="363"/>
      <c r="L15" s="362"/>
      <c r="M15" s="216"/>
      <c r="N15" s="205" t="s">
        <v>100</v>
      </c>
      <c r="O15" s="205" t="s">
        <v>100</v>
      </c>
      <c r="P15" s="205" t="s">
        <v>100</v>
      </c>
      <c r="Q15" s="363"/>
      <c r="R15" s="362"/>
      <c r="S15" s="368"/>
      <c r="T15" s="204" t="s">
        <v>38</v>
      </c>
      <c r="U15" s="205" t="s">
        <v>38</v>
      </c>
      <c r="V15" s="205" t="s">
        <v>38</v>
      </c>
      <c r="W15" s="366" t="s">
        <v>38</v>
      </c>
      <c r="X15" s="368"/>
      <c r="Y15" s="222"/>
      <c r="Z15" s="223"/>
      <c r="AA15" s="222"/>
      <c r="AB15" s="220"/>
      <c r="AC15" s="220"/>
      <c r="AD15" s="220"/>
      <c r="AE15" s="220"/>
      <c r="AF15" s="220"/>
      <c r="AG15" s="220"/>
      <c r="AH15" s="220"/>
      <c r="AI15" s="220"/>
      <c r="AJ15" s="220"/>
      <c r="AK15" s="221"/>
      <c r="AL15" s="221"/>
      <c r="AM15" s="221"/>
      <c r="AN15" s="214" t="s">
        <v>1021</v>
      </c>
      <c r="AO15" s="220"/>
      <c r="AP15" s="189">
        <v>0</v>
      </c>
    </row>
    <row r="16" spans="1:42" ht="17.399999999999999">
      <c r="A16" s="361"/>
      <c r="B16" s="361"/>
      <c r="C16" s="361"/>
      <c r="D16" s="361"/>
      <c r="E16" s="363"/>
      <c r="F16" s="363"/>
      <c r="G16" s="364"/>
      <c r="H16" s="365"/>
      <c r="I16" s="365"/>
      <c r="J16" s="363"/>
      <c r="K16" s="363"/>
      <c r="L16" s="362"/>
      <c r="M16" s="216"/>
      <c r="N16" s="205" t="s">
        <v>100</v>
      </c>
      <c r="O16" s="205" t="s">
        <v>100</v>
      </c>
      <c r="P16" s="205" t="s">
        <v>100</v>
      </c>
      <c r="Q16" s="363"/>
      <c r="R16" s="362"/>
      <c r="S16" s="368"/>
      <c r="T16" s="204" t="s">
        <v>38</v>
      </c>
      <c r="U16" s="205" t="s">
        <v>38</v>
      </c>
      <c r="V16" s="205" t="s">
        <v>38</v>
      </c>
      <c r="W16" s="367"/>
      <c r="X16" s="368"/>
      <c r="Y16" s="222"/>
      <c r="Z16" s="223"/>
      <c r="AA16" s="222"/>
      <c r="AB16" s="220"/>
      <c r="AC16" s="220"/>
      <c r="AD16" s="220"/>
      <c r="AE16" s="220"/>
      <c r="AF16" s="220"/>
      <c r="AG16" s="220"/>
      <c r="AH16" s="220"/>
      <c r="AI16" s="220"/>
      <c r="AJ16" s="220"/>
      <c r="AK16" s="221"/>
      <c r="AL16" s="221"/>
      <c r="AM16" s="221"/>
      <c r="AN16" s="214" t="s">
        <v>1021</v>
      </c>
      <c r="AO16" s="220"/>
      <c r="AP16" s="189">
        <v>0</v>
      </c>
    </row>
    <row r="17" spans="1:42" ht="17.399999999999999">
      <c r="A17" s="361"/>
      <c r="B17" s="361"/>
      <c r="C17" s="361"/>
      <c r="D17" s="361"/>
      <c r="E17" s="363"/>
      <c r="F17" s="363"/>
      <c r="G17" s="364"/>
      <c r="H17" s="365"/>
      <c r="I17" s="365"/>
      <c r="J17" s="363" t="s">
        <v>1032</v>
      </c>
      <c r="K17" s="363"/>
      <c r="L17" s="362"/>
      <c r="M17" s="216"/>
      <c r="N17" s="205" t="s">
        <v>100</v>
      </c>
      <c r="O17" s="205" t="s">
        <v>100</v>
      </c>
      <c r="P17" s="205" t="s">
        <v>100</v>
      </c>
      <c r="Q17" s="363"/>
      <c r="R17" s="362"/>
      <c r="S17" s="368"/>
      <c r="T17" s="204" t="s">
        <v>38</v>
      </c>
      <c r="U17" s="205" t="s">
        <v>38</v>
      </c>
      <c r="V17" s="205" t="s">
        <v>38</v>
      </c>
      <c r="W17" s="366" t="s">
        <v>38</v>
      </c>
      <c r="X17" s="368"/>
      <c r="Y17" s="222"/>
      <c r="Z17" s="223"/>
      <c r="AA17" s="222"/>
      <c r="AB17" s="220"/>
      <c r="AC17" s="220"/>
      <c r="AD17" s="220"/>
      <c r="AE17" s="220"/>
      <c r="AF17" s="220"/>
      <c r="AG17" s="220"/>
      <c r="AH17" s="220"/>
      <c r="AI17" s="220"/>
      <c r="AJ17" s="220"/>
      <c r="AK17" s="221"/>
      <c r="AL17" s="221"/>
      <c r="AM17" s="221"/>
      <c r="AN17" s="214" t="s">
        <v>1021</v>
      </c>
      <c r="AO17" s="220"/>
      <c r="AP17" s="189">
        <v>0</v>
      </c>
    </row>
    <row r="18" spans="1:42" ht="17.399999999999999">
      <c r="A18" s="361"/>
      <c r="B18" s="361"/>
      <c r="C18" s="361"/>
      <c r="D18" s="361"/>
      <c r="E18" s="363"/>
      <c r="F18" s="363"/>
      <c r="G18" s="364"/>
      <c r="H18" s="365"/>
      <c r="I18" s="365"/>
      <c r="J18" s="363"/>
      <c r="K18" s="363"/>
      <c r="L18" s="362"/>
      <c r="M18" s="216"/>
      <c r="N18" s="205" t="s">
        <v>100</v>
      </c>
      <c r="O18" s="205" t="s">
        <v>100</v>
      </c>
      <c r="P18" s="205" t="s">
        <v>100</v>
      </c>
      <c r="Q18" s="363"/>
      <c r="R18" s="362"/>
      <c r="S18" s="368"/>
      <c r="T18" s="204" t="s">
        <v>38</v>
      </c>
      <c r="U18" s="205" t="s">
        <v>38</v>
      </c>
      <c r="V18" s="205" t="s">
        <v>38</v>
      </c>
      <c r="W18" s="367"/>
      <c r="X18" s="368"/>
      <c r="Y18" s="222"/>
      <c r="Z18" s="223"/>
      <c r="AA18" s="222"/>
      <c r="AB18" s="220"/>
      <c r="AC18" s="220"/>
      <c r="AD18" s="220"/>
      <c r="AE18" s="220"/>
      <c r="AF18" s="220"/>
      <c r="AG18" s="220"/>
      <c r="AH18" s="220"/>
      <c r="AI18" s="220"/>
      <c r="AJ18" s="220"/>
      <c r="AK18" s="221"/>
      <c r="AL18" s="221"/>
      <c r="AM18" s="221"/>
      <c r="AN18" s="214" t="s">
        <v>1021</v>
      </c>
      <c r="AO18" s="220"/>
      <c r="AP18" s="189">
        <v>0</v>
      </c>
    </row>
    <row r="19" spans="1:42" ht="17.399999999999999">
      <c r="A19" s="361"/>
      <c r="B19" s="361"/>
      <c r="C19" s="361"/>
      <c r="D19" s="361"/>
      <c r="E19" s="363">
        <v>0</v>
      </c>
      <c r="F19" s="363">
        <v>0</v>
      </c>
      <c r="G19" s="364"/>
      <c r="H19" s="365"/>
      <c r="I19" s="365"/>
      <c r="J19" s="363" t="s">
        <v>100</v>
      </c>
      <c r="K19" s="363"/>
      <c r="L19" s="362"/>
      <c r="M19" s="216"/>
      <c r="N19" s="205" t="s">
        <v>100</v>
      </c>
      <c r="O19" s="205" t="s">
        <v>100</v>
      </c>
      <c r="P19" s="205" t="s">
        <v>100</v>
      </c>
      <c r="Q19" s="363"/>
      <c r="R19" s="362"/>
      <c r="S19" s="368"/>
      <c r="T19" s="204" t="s">
        <v>38</v>
      </c>
      <c r="U19" s="205" t="s">
        <v>38</v>
      </c>
      <c r="V19" s="205" t="s">
        <v>38</v>
      </c>
      <c r="W19" s="366" t="s">
        <v>38</v>
      </c>
      <c r="X19" s="368"/>
      <c r="Y19" s="222"/>
      <c r="Z19" s="223"/>
      <c r="AA19" s="222"/>
      <c r="AB19" s="220"/>
      <c r="AC19" s="220"/>
      <c r="AD19" s="220"/>
      <c r="AE19" s="220"/>
      <c r="AF19" s="220"/>
      <c r="AG19" s="220"/>
      <c r="AH19" s="220"/>
      <c r="AI19" s="220"/>
      <c r="AJ19" s="220"/>
      <c r="AK19" s="221"/>
      <c r="AL19" s="221"/>
      <c r="AM19" s="221"/>
      <c r="AN19" s="214" t="s">
        <v>1021</v>
      </c>
      <c r="AO19" s="220"/>
      <c r="AP19" s="189">
        <v>0</v>
      </c>
    </row>
    <row r="20" spans="1:42" ht="17.399999999999999">
      <c r="A20" s="361"/>
      <c r="B20" s="361"/>
      <c r="C20" s="361"/>
      <c r="D20" s="361"/>
      <c r="E20" s="363"/>
      <c r="F20" s="363"/>
      <c r="G20" s="364"/>
      <c r="H20" s="365"/>
      <c r="I20" s="365"/>
      <c r="J20" s="363"/>
      <c r="K20" s="363"/>
      <c r="L20" s="362"/>
      <c r="M20" s="216"/>
      <c r="N20" s="205" t="s">
        <v>100</v>
      </c>
      <c r="O20" s="205" t="s">
        <v>100</v>
      </c>
      <c r="P20" s="205" t="s">
        <v>100</v>
      </c>
      <c r="Q20" s="363"/>
      <c r="R20" s="362"/>
      <c r="S20" s="368"/>
      <c r="T20" s="204" t="s">
        <v>38</v>
      </c>
      <c r="U20" s="205" t="s">
        <v>38</v>
      </c>
      <c r="V20" s="205" t="s">
        <v>38</v>
      </c>
      <c r="W20" s="367"/>
      <c r="X20" s="367"/>
      <c r="Y20" s="222"/>
      <c r="Z20" s="223"/>
      <c r="AA20" s="222"/>
      <c r="AB20" s="220"/>
      <c r="AC20" s="220"/>
      <c r="AD20" s="220"/>
      <c r="AE20" s="220"/>
      <c r="AF20" s="220"/>
      <c r="AG20" s="220"/>
      <c r="AH20" s="220"/>
      <c r="AI20" s="220"/>
      <c r="AJ20" s="220"/>
      <c r="AK20" s="221"/>
      <c r="AL20" s="221"/>
      <c r="AM20" s="221"/>
      <c r="AN20" s="214" t="s">
        <v>1021</v>
      </c>
      <c r="AO20" s="220"/>
      <c r="AP20" s="189">
        <v>0</v>
      </c>
    </row>
    <row r="21" spans="1:42">
      <c r="A21" s="361"/>
      <c r="B21" s="361"/>
      <c r="C21" s="361"/>
      <c r="D21" s="361"/>
      <c r="E21" s="363"/>
      <c r="F21" s="363"/>
      <c r="G21" s="364"/>
      <c r="H21" s="365"/>
      <c r="I21" s="365"/>
      <c r="J21" s="363" t="s">
        <v>100</v>
      </c>
      <c r="K21" s="201" t="s">
        <v>2</v>
      </c>
      <c r="L21" s="362"/>
      <c r="M21" s="216"/>
      <c r="N21" s="369" t="s">
        <v>19</v>
      </c>
      <c r="O21" s="369"/>
      <c r="P21" s="369"/>
      <c r="Q21" s="201" t="s">
        <v>2</v>
      </c>
      <c r="R21" s="362"/>
      <c r="S21" s="368"/>
      <c r="T21" s="369" t="s">
        <v>19</v>
      </c>
      <c r="U21" s="369"/>
      <c r="V21" s="369"/>
      <c r="W21" s="206"/>
      <c r="X21" s="207" t="s">
        <v>101</v>
      </c>
      <c r="Y21" s="224"/>
      <c r="Z21" s="225"/>
      <c r="AA21" s="224"/>
      <c r="AB21" s="226"/>
      <c r="AC21" s="226"/>
      <c r="AD21" s="226"/>
      <c r="AE21" s="226"/>
      <c r="AF21" s="226"/>
      <c r="AG21" s="226"/>
      <c r="AH21" s="226"/>
      <c r="AI21" s="226"/>
      <c r="AJ21" s="226"/>
      <c r="AK21" s="227"/>
      <c r="AL21" s="227"/>
      <c r="AM21" s="227"/>
      <c r="AN21" s="228"/>
      <c r="AO21" s="226"/>
      <c r="AP21" s="189">
        <v>0</v>
      </c>
    </row>
    <row r="22" spans="1:42" ht="400.2">
      <c r="A22" s="361"/>
      <c r="B22" s="361"/>
      <c r="C22" s="361"/>
      <c r="D22" s="361"/>
      <c r="E22" s="363"/>
      <c r="F22" s="363"/>
      <c r="G22" s="364"/>
      <c r="H22" s="365"/>
      <c r="I22" s="365"/>
      <c r="J22" s="363"/>
      <c r="K22" s="363" t="s">
        <v>42</v>
      </c>
      <c r="L22" s="362"/>
      <c r="M22" s="216"/>
      <c r="N22" s="205" t="s">
        <v>100</v>
      </c>
      <c r="O22" s="205" t="s">
        <v>100</v>
      </c>
      <c r="P22" s="205" t="s">
        <v>100</v>
      </c>
      <c r="Q22" s="363" t="s">
        <v>42</v>
      </c>
      <c r="R22" s="362"/>
      <c r="S22" s="368"/>
      <c r="T22" s="204" t="s">
        <v>38</v>
      </c>
      <c r="U22" s="205" t="s">
        <v>38</v>
      </c>
      <c r="V22" s="205" t="s">
        <v>38</v>
      </c>
      <c r="W22" s="366" t="s">
        <v>38</v>
      </c>
      <c r="X22" s="366" t="s">
        <v>1033</v>
      </c>
      <c r="Y22" s="222" t="s">
        <v>1007</v>
      </c>
      <c r="Z22" s="223" t="s">
        <v>1008</v>
      </c>
      <c r="AA22" s="222" t="s">
        <v>1009</v>
      </c>
      <c r="AB22" s="220" t="s">
        <v>1010</v>
      </c>
      <c r="AC22" s="220" t="s">
        <v>1011</v>
      </c>
      <c r="AD22" s="220" t="s">
        <v>1012</v>
      </c>
      <c r="AE22" s="220" t="s">
        <v>1034</v>
      </c>
      <c r="AF22" s="220" t="s">
        <v>1035</v>
      </c>
      <c r="AG22" s="231">
        <v>0</v>
      </c>
      <c r="AH22" s="220" t="s">
        <v>1036</v>
      </c>
      <c r="AI22" s="220" t="s">
        <v>172</v>
      </c>
      <c r="AJ22" s="220" t="s">
        <v>172</v>
      </c>
      <c r="AK22" s="221">
        <v>100</v>
      </c>
      <c r="AL22" s="221">
        <v>100</v>
      </c>
      <c r="AM22" s="221">
        <v>100</v>
      </c>
      <c r="AN22" s="214" t="s">
        <v>1016</v>
      </c>
      <c r="AO22" s="220"/>
      <c r="AP22" s="189">
        <v>100</v>
      </c>
    </row>
    <row r="23" spans="1:42" ht="17.399999999999999">
      <c r="A23" s="361"/>
      <c r="B23" s="361"/>
      <c r="C23" s="361"/>
      <c r="D23" s="361"/>
      <c r="E23" s="363">
        <v>0</v>
      </c>
      <c r="F23" s="363">
        <v>0</v>
      </c>
      <c r="G23" s="364"/>
      <c r="H23" s="365"/>
      <c r="I23" s="365"/>
      <c r="J23" s="363" t="s">
        <v>100</v>
      </c>
      <c r="K23" s="363"/>
      <c r="L23" s="362"/>
      <c r="M23" s="216"/>
      <c r="N23" s="205" t="s">
        <v>100</v>
      </c>
      <c r="O23" s="205" t="s">
        <v>100</v>
      </c>
      <c r="P23" s="205" t="s">
        <v>100</v>
      </c>
      <c r="Q23" s="363"/>
      <c r="R23" s="362"/>
      <c r="S23" s="368"/>
      <c r="T23" s="204" t="s">
        <v>38</v>
      </c>
      <c r="U23" s="205" t="s">
        <v>38</v>
      </c>
      <c r="V23" s="205" t="s">
        <v>38</v>
      </c>
      <c r="W23" s="367"/>
      <c r="X23" s="368"/>
      <c r="Y23" s="222"/>
      <c r="Z23" s="223"/>
      <c r="AA23" s="222"/>
      <c r="AB23" s="220"/>
      <c r="AC23" s="220"/>
      <c r="AD23" s="220"/>
      <c r="AE23" s="220"/>
      <c r="AF23" s="220"/>
      <c r="AG23" s="220"/>
      <c r="AH23" s="220"/>
      <c r="AI23" s="220"/>
      <c r="AJ23" s="220"/>
      <c r="AK23" s="221"/>
      <c r="AL23" s="221"/>
      <c r="AM23" s="221"/>
      <c r="AN23" s="214" t="s">
        <v>1021</v>
      </c>
      <c r="AO23" s="220"/>
      <c r="AP23" s="189">
        <v>0</v>
      </c>
    </row>
    <row r="24" spans="1:42" ht="17.399999999999999">
      <c r="A24" s="361"/>
      <c r="B24" s="361"/>
      <c r="C24" s="361"/>
      <c r="D24" s="361"/>
      <c r="E24" s="363"/>
      <c r="F24" s="363"/>
      <c r="G24" s="364"/>
      <c r="H24" s="365"/>
      <c r="I24" s="365"/>
      <c r="J24" s="363"/>
      <c r="K24" s="363"/>
      <c r="L24" s="362"/>
      <c r="M24" s="216"/>
      <c r="N24" s="205" t="s">
        <v>100</v>
      </c>
      <c r="O24" s="205" t="s">
        <v>100</v>
      </c>
      <c r="P24" s="205" t="s">
        <v>100</v>
      </c>
      <c r="Q24" s="363"/>
      <c r="R24" s="362"/>
      <c r="S24" s="368"/>
      <c r="T24" s="204" t="s">
        <v>38</v>
      </c>
      <c r="U24" s="205" t="s">
        <v>38</v>
      </c>
      <c r="V24" s="205" t="s">
        <v>38</v>
      </c>
      <c r="W24" s="366" t="s">
        <v>38</v>
      </c>
      <c r="X24" s="368"/>
      <c r="Y24" s="222"/>
      <c r="Z24" s="223"/>
      <c r="AA24" s="222"/>
      <c r="AB24" s="220"/>
      <c r="AC24" s="220"/>
      <c r="AD24" s="220"/>
      <c r="AE24" s="220"/>
      <c r="AF24" s="220"/>
      <c r="AG24" s="220"/>
      <c r="AH24" s="220"/>
      <c r="AI24" s="220"/>
      <c r="AJ24" s="220"/>
      <c r="AK24" s="221"/>
      <c r="AL24" s="221"/>
      <c r="AM24" s="221"/>
      <c r="AN24" s="214" t="s">
        <v>1021</v>
      </c>
      <c r="AO24" s="220"/>
      <c r="AP24" s="189">
        <v>0</v>
      </c>
    </row>
    <row r="25" spans="1:42" ht="17.399999999999999">
      <c r="A25" s="361"/>
      <c r="B25" s="361"/>
      <c r="C25" s="361"/>
      <c r="D25" s="361"/>
      <c r="E25" s="363"/>
      <c r="F25" s="363"/>
      <c r="G25" s="364"/>
      <c r="H25" s="365"/>
      <c r="I25" s="365"/>
      <c r="J25" s="363" t="s">
        <v>100</v>
      </c>
      <c r="K25" s="363"/>
      <c r="L25" s="362"/>
      <c r="M25" s="216"/>
      <c r="N25" s="205" t="s">
        <v>100</v>
      </c>
      <c r="O25" s="205" t="s">
        <v>100</v>
      </c>
      <c r="P25" s="205" t="s">
        <v>100</v>
      </c>
      <c r="Q25" s="363"/>
      <c r="R25" s="362"/>
      <c r="S25" s="368"/>
      <c r="T25" s="204" t="s">
        <v>38</v>
      </c>
      <c r="U25" s="205" t="s">
        <v>38</v>
      </c>
      <c r="V25" s="205" t="s">
        <v>38</v>
      </c>
      <c r="W25" s="367"/>
      <c r="X25" s="368"/>
      <c r="Y25" s="222"/>
      <c r="Z25" s="223"/>
      <c r="AA25" s="222"/>
      <c r="AB25" s="220"/>
      <c r="AC25" s="220"/>
      <c r="AD25" s="220"/>
      <c r="AE25" s="220"/>
      <c r="AF25" s="220"/>
      <c r="AG25" s="220"/>
      <c r="AH25" s="220"/>
      <c r="AI25" s="220"/>
      <c r="AJ25" s="220"/>
      <c r="AK25" s="221"/>
      <c r="AL25" s="221"/>
      <c r="AM25" s="221"/>
      <c r="AN25" s="214" t="s">
        <v>1021</v>
      </c>
      <c r="AO25" s="220"/>
      <c r="AP25" s="189">
        <v>0</v>
      </c>
    </row>
    <row r="26" spans="1:42" ht="17.399999999999999">
      <c r="A26" s="361"/>
      <c r="B26" s="361"/>
      <c r="C26" s="361"/>
      <c r="D26" s="361"/>
      <c r="E26" s="363"/>
      <c r="F26" s="363"/>
      <c r="G26" s="364"/>
      <c r="H26" s="365"/>
      <c r="I26" s="365"/>
      <c r="J26" s="363"/>
      <c r="K26" s="363"/>
      <c r="L26" s="362"/>
      <c r="M26" s="216"/>
      <c r="N26" s="205" t="s">
        <v>100</v>
      </c>
      <c r="O26" s="205" t="s">
        <v>100</v>
      </c>
      <c r="P26" s="205" t="s">
        <v>100</v>
      </c>
      <c r="Q26" s="363"/>
      <c r="R26" s="362"/>
      <c r="S26" s="368"/>
      <c r="T26" s="204" t="s">
        <v>38</v>
      </c>
      <c r="U26" s="205" t="s">
        <v>38</v>
      </c>
      <c r="V26" s="205" t="s">
        <v>38</v>
      </c>
      <c r="W26" s="366" t="s">
        <v>38</v>
      </c>
      <c r="X26" s="368"/>
      <c r="Y26" s="222"/>
      <c r="Z26" s="223"/>
      <c r="AA26" s="222"/>
      <c r="AB26" s="220"/>
      <c r="AC26" s="220"/>
      <c r="AD26" s="220"/>
      <c r="AE26" s="220"/>
      <c r="AF26" s="220"/>
      <c r="AG26" s="220"/>
      <c r="AH26" s="220"/>
      <c r="AI26" s="220"/>
      <c r="AJ26" s="220"/>
      <c r="AK26" s="221"/>
      <c r="AL26" s="221"/>
      <c r="AM26" s="221"/>
      <c r="AN26" s="214" t="s">
        <v>1021</v>
      </c>
      <c r="AO26" s="220"/>
      <c r="AP26" s="189">
        <v>0</v>
      </c>
    </row>
    <row r="27" spans="1:42" ht="17.399999999999999">
      <c r="A27" s="361"/>
      <c r="B27" s="361"/>
      <c r="C27" s="361"/>
      <c r="D27" s="361"/>
      <c r="E27" s="363">
        <v>0</v>
      </c>
      <c r="F27" s="363">
        <v>0</v>
      </c>
      <c r="G27" s="364"/>
      <c r="H27" s="365"/>
      <c r="I27" s="365"/>
      <c r="J27" s="363" t="s">
        <v>100</v>
      </c>
      <c r="K27" s="363"/>
      <c r="L27" s="362"/>
      <c r="M27" s="216"/>
      <c r="N27" s="205" t="s">
        <v>100</v>
      </c>
      <c r="O27" s="205" t="s">
        <v>100</v>
      </c>
      <c r="P27" s="205" t="s">
        <v>100</v>
      </c>
      <c r="Q27" s="363"/>
      <c r="R27" s="362"/>
      <c r="S27" s="368"/>
      <c r="T27" s="204" t="s">
        <v>38</v>
      </c>
      <c r="U27" s="205" t="s">
        <v>38</v>
      </c>
      <c r="V27" s="205" t="s">
        <v>38</v>
      </c>
      <c r="W27" s="367"/>
      <c r="X27" s="368"/>
      <c r="Y27" s="222"/>
      <c r="Z27" s="223"/>
      <c r="AA27" s="222"/>
      <c r="AB27" s="220"/>
      <c r="AC27" s="220"/>
      <c r="AD27" s="220"/>
      <c r="AE27" s="220"/>
      <c r="AF27" s="220"/>
      <c r="AG27" s="220"/>
      <c r="AH27" s="220"/>
      <c r="AI27" s="220"/>
      <c r="AJ27" s="220"/>
      <c r="AK27" s="221"/>
      <c r="AL27" s="221"/>
      <c r="AM27" s="221"/>
      <c r="AN27" s="214" t="s">
        <v>1021</v>
      </c>
      <c r="AO27" s="220"/>
      <c r="AP27" s="189">
        <v>0</v>
      </c>
    </row>
    <row r="28" spans="1:42" ht="17.399999999999999">
      <c r="A28" s="361"/>
      <c r="B28" s="361"/>
      <c r="C28" s="361"/>
      <c r="D28" s="361"/>
      <c r="E28" s="363"/>
      <c r="F28" s="363"/>
      <c r="G28" s="364"/>
      <c r="H28" s="365"/>
      <c r="I28" s="365"/>
      <c r="J28" s="363"/>
      <c r="K28" s="363"/>
      <c r="L28" s="362"/>
      <c r="M28" s="216"/>
      <c r="N28" s="205" t="s">
        <v>100</v>
      </c>
      <c r="O28" s="205" t="s">
        <v>100</v>
      </c>
      <c r="P28" s="205" t="s">
        <v>100</v>
      </c>
      <c r="Q28" s="363"/>
      <c r="R28" s="362"/>
      <c r="S28" s="368"/>
      <c r="T28" s="204" t="s">
        <v>38</v>
      </c>
      <c r="U28" s="205" t="s">
        <v>38</v>
      </c>
      <c r="V28" s="205" t="s">
        <v>38</v>
      </c>
      <c r="W28" s="366" t="s">
        <v>38</v>
      </c>
      <c r="X28" s="368"/>
      <c r="Y28" s="222"/>
      <c r="Z28" s="223"/>
      <c r="AA28" s="222"/>
      <c r="AB28" s="220"/>
      <c r="AC28" s="220"/>
      <c r="AD28" s="220"/>
      <c r="AE28" s="220"/>
      <c r="AF28" s="220"/>
      <c r="AG28" s="220"/>
      <c r="AH28" s="220"/>
      <c r="AI28" s="220"/>
      <c r="AJ28" s="220"/>
      <c r="AK28" s="221"/>
      <c r="AL28" s="221"/>
      <c r="AM28" s="221"/>
      <c r="AN28" s="214" t="s">
        <v>1021</v>
      </c>
      <c r="AO28" s="220"/>
      <c r="AP28" s="189">
        <v>0</v>
      </c>
    </row>
    <row r="29" spans="1:42" ht="17.399999999999999">
      <c r="A29" s="361"/>
      <c r="B29" s="361"/>
      <c r="C29" s="361"/>
      <c r="D29" s="361"/>
      <c r="E29" s="363"/>
      <c r="F29" s="363"/>
      <c r="G29" s="364"/>
      <c r="H29" s="365"/>
      <c r="I29" s="365"/>
      <c r="J29" s="215" t="s">
        <v>100</v>
      </c>
      <c r="K29" s="363"/>
      <c r="L29" s="362"/>
      <c r="M29" s="216"/>
      <c r="N29" s="205" t="s">
        <v>100</v>
      </c>
      <c r="O29" s="205" t="s">
        <v>100</v>
      </c>
      <c r="P29" s="205" t="s">
        <v>100</v>
      </c>
      <c r="Q29" s="363"/>
      <c r="R29" s="362"/>
      <c r="S29" s="368"/>
      <c r="T29" s="204" t="s">
        <v>38</v>
      </c>
      <c r="U29" s="205" t="s">
        <v>38</v>
      </c>
      <c r="V29" s="205" t="s">
        <v>38</v>
      </c>
      <c r="W29" s="367"/>
      <c r="X29" s="368"/>
      <c r="Y29" s="222"/>
      <c r="Z29" s="223"/>
      <c r="AA29" s="222"/>
      <c r="AB29" s="220"/>
      <c r="AC29" s="220"/>
      <c r="AD29" s="220"/>
      <c r="AE29" s="220"/>
      <c r="AF29" s="220"/>
      <c r="AG29" s="220"/>
      <c r="AH29" s="220"/>
      <c r="AI29" s="220"/>
      <c r="AJ29" s="220"/>
      <c r="AK29" s="221"/>
      <c r="AL29" s="221"/>
      <c r="AM29" s="221"/>
      <c r="AN29" s="214" t="s">
        <v>1021</v>
      </c>
      <c r="AO29" s="220"/>
      <c r="AP29" s="189">
        <v>0</v>
      </c>
    </row>
    <row r="30" spans="1:42" ht="17.399999999999999">
      <c r="A30" s="361"/>
      <c r="B30" s="361"/>
      <c r="C30" s="361"/>
      <c r="D30" s="361"/>
      <c r="E30" s="363"/>
      <c r="F30" s="363"/>
      <c r="G30" s="364"/>
      <c r="H30" s="365"/>
      <c r="I30" s="365"/>
      <c r="J30" s="215" t="s">
        <v>100</v>
      </c>
      <c r="K30" s="363"/>
      <c r="L30" s="362"/>
      <c r="M30" s="216"/>
      <c r="N30" s="205" t="s">
        <v>100</v>
      </c>
      <c r="O30" s="205" t="s">
        <v>100</v>
      </c>
      <c r="P30" s="205" t="s">
        <v>100</v>
      </c>
      <c r="Q30" s="363"/>
      <c r="R30" s="362"/>
      <c r="S30" s="368"/>
      <c r="T30" s="204" t="s">
        <v>38</v>
      </c>
      <c r="U30" s="205" t="s">
        <v>38</v>
      </c>
      <c r="V30" s="205" t="s">
        <v>38</v>
      </c>
      <c r="W30" s="366" t="s">
        <v>38</v>
      </c>
      <c r="X30" s="368"/>
      <c r="Y30" s="222"/>
      <c r="Z30" s="223"/>
      <c r="AA30" s="222"/>
      <c r="AB30" s="220"/>
      <c r="AC30" s="220"/>
      <c r="AD30" s="220"/>
      <c r="AE30" s="220"/>
      <c r="AF30" s="220"/>
      <c r="AG30" s="220"/>
      <c r="AH30" s="220"/>
      <c r="AI30" s="220"/>
      <c r="AJ30" s="220"/>
      <c r="AK30" s="221"/>
      <c r="AL30" s="221"/>
      <c r="AM30" s="221"/>
      <c r="AN30" s="214" t="s">
        <v>1021</v>
      </c>
      <c r="AO30" s="220"/>
      <c r="AP30" s="189">
        <v>0</v>
      </c>
    </row>
    <row r="31" spans="1:42" ht="17.399999999999999">
      <c r="A31" s="361"/>
      <c r="B31" s="361"/>
      <c r="C31" s="361"/>
      <c r="D31" s="361"/>
      <c r="E31" s="363"/>
      <c r="F31" s="363"/>
      <c r="G31" s="364"/>
      <c r="H31" s="365"/>
      <c r="I31" s="365"/>
      <c r="J31" s="215" t="s">
        <v>100</v>
      </c>
      <c r="K31" s="363"/>
      <c r="L31" s="362"/>
      <c r="M31" s="216"/>
      <c r="N31" s="205" t="s">
        <v>100</v>
      </c>
      <c r="O31" s="205" t="s">
        <v>100</v>
      </c>
      <c r="P31" s="205" t="s">
        <v>100</v>
      </c>
      <c r="Q31" s="363"/>
      <c r="R31" s="362"/>
      <c r="S31" s="367"/>
      <c r="T31" s="204" t="s">
        <v>38</v>
      </c>
      <c r="U31" s="205" t="s">
        <v>38</v>
      </c>
      <c r="V31" s="205" t="s">
        <v>38</v>
      </c>
      <c r="W31" s="367"/>
      <c r="X31" s="367"/>
      <c r="Y31" s="222"/>
      <c r="Z31" s="223"/>
      <c r="AA31" s="222"/>
      <c r="AB31" s="220"/>
      <c r="AC31" s="220"/>
      <c r="AD31" s="220"/>
      <c r="AE31" s="220"/>
      <c r="AF31" s="220"/>
      <c r="AG31" s="220"/>
      <c r="AH31" s="220"/>
      <c r="AI31" s="220"/>
      <c r="AJ31" s="220"/>
      <c r="AK31" s="221"/>
      <c r="AL31" s="221"/>
      <c r="AM31" s="221"/>
      <c r="AN31" s="214" t="s">
        <v>1021</v>
      </c>
      <c r="AO31" s="220"/>
      <c r="AP31" s="189">
        <v>0</v>
      </c>
    </row>
    <row r="32" spans="1:42">
      <c r="A32" s="361" t="s">
        <v>150</v>
      </c>
      <c r="B32" s="361" t="s">
        <v>994</v>
      </c>
      <c r="C32" s="361" t="s">
        <v>1037</v>
      </c>
      <c r="D32" s="361" t="s">
        <v>1038</v>
      </c>
      <c r="E32" s="199"/>
      <c r="F32" s="199"/>
      <c r="G32" s="199"/>
      <c r="H32" s="200"/>
      <c r="I32" s="200"/>
      <c r="J32" s="217"/>
      <c r="K32" s="201" t="s">
        <v>3</v>
      </c>
      <c r="L32" s="362" t="s">
        <v>0</v>
      </c>
      <c r="M32" s="216"/>
      <c r="N32" s="369" t="s">
        <v>18</v>
      </c>
      <c r="O32" s="369"/>
      <c r="P32" s="369"/>
      <c r="Q32" s="201" t="s">
        <v>3</v>
      </c>
      <c r="R32" s="362" t="s">
        <v>0</v>
      </c>
      <c r="S32" s="366" t="s">
        <v>37</v>
      </c>
      <c r="T32" s="412" t="s">
        <v>18</v>
      </c>
      <c r="U32" s="413"/>
      <c r="V32" s="414"/>
      <c r="W32" s="206"/>
      <c r="X32" s="203" t="s">
        <v>155</v>
      </c>
      <c r="Y32" s="224"/>
      <c r="Z32" s="225"/>
      <c r="AA32" s="224"/>
      <c r="AB32" s="226"/>
      <c r="AC32" s="226"/>
      <c r="AD32" s="226"/>
      <c r="AE32" s="226"/>
      <c r="AF32" s="226"/>
      <c r="AG32" s="226"/>
      <c r="AH32" s="226"/>
      <c r="AI32" s="226"/>
      <c r="AJ32" s="226"/>
      <c r="AK32" s="227"/>
      <c r="AL32" s="227"/>
      <c r="AM32" s="227"/>
      <c r="AN32" s="228"/>
      <c r="AO32" s="226"/>
      <c r="AP32" s="189">
        <v>0</v>
      </c>
    </row>
    <row r="33" spans="1:42" ht="409.6">
      <c r="A33" s="361"/>
      <c r="B33" s="361"/>
      <c r="C33" s="361"/>
      <c r="D33" s="361"/>
      <c r="E33" s="363" t="s">
        <v>1039</v>
      </c>
      <c r="F33" s="363">
        <v>0</v>
      </c>
      <c r="G33" s="364" t="s">
        <v>1040</v>
      </c>
      <c r="H33" s="365" t="s">
        <v>1041</v>
      </c>
      <c r="I33" s="365" t="s">
        <v>40</v>
      </c>
      <c r="J33" s="363" t="s">
        <v>1042</v>
      </c>
      <c r="K33" s="363" t="s">
        <v>93</v>
      </c>
      <c r="L33" s="362"/>
      <c r="M33" s="216"/>
      <c r="N33" s="205" t="s">
        <v>1043</v>
      </c>
      <c r="O33" s="205" t="s">
        <v>1024</v>
      </c>
      <c r="P33" s="205" t="s">
        <v>1044</v>
      </c>
      <c r="Q33" s="363" t="s">
        <v>7</v>
      </c>
      <c r="R33" s="362"/>
      <c r="S33" s="368"/>
      <c r="T33" s="204" t="s">
        <v>38</v>
      </c>
      <c r="U33" s="205" t="s">
        <v>38</v>
      </c>
      <c r="V33" s="205" t="s">
        <v>38</v>
      </c>
      <c r="W33" s="366" t="s">
        <v>1045</v>
      </c>
      <c r="X33" s="366" t="s">
        <v>1046</v>
      </c>
      <c r="Y33" s="222" t="s">
        <v>1047</v>
      </c>
      <c r="Z33" s="223" t="s">
        <v>1048</v>
      </c>
      <c r="AA33" s="222" t="s">
        <v>1049</v>
      </c>
      <c r="AB33" s="220" t="s">
        <v>1010</v>
      </c>
      <c r="AC33" s="220" t="s">
        <v>1011</v>
      </c>
      <c r="AD33" s="220" t="s">
        <v>1012</v>
      </c>
      <c r="AE33" s="220" t="s">
        <v>1050</v>
      </c>
      <c r="AF33" s="220" t="s">
        <v>1051</v>
      </c>
      <c r="AG33" s="230">
        <v>0.92320000000000002</v>
      </c>
      <c r="AH33" s="220" t="s">
        <v>1052</v>
      </c>
      <c r="AI33" s="220" t="s">
        <v>172</v>
      </c>
      <c r="AJ33" s="220" t="s">
        <v>172</v>
      </c>
      <c r="AK33" s="221">
        <v>100</v>
      </c>
      <c r="AL33" s="221">
        <v>100</v>
      </c>
      <c r="AM33" s="221">
        <v>100</v>
      </c>
      <c r="AN33" s="214" t="s">
        <v>1016</v>
      </c>
      <c r="AO33" s="220"/>
      <c r="AP33" s="189">
        <v>100</v>
      </c>
    </row>
    <row r="34" spans="1:42" ht="66">
      <c r="A34" s="361"/>
      <c r="B34" s="361"/>
      <c r="C34" s="361"/>
      <c r="D34" s="361"/>
      <c r="E34" s="363"/>
      <c r="F34" s="363">
        <v>0</v>
      </c>
      <c r="G34" s="364"/>
      <c r="H34" s="365"/>
      <c r="I34" s="365"/>
      <c r="J34" s="363"/>
      <c r="K34" s="363"/>
      <c r="L34" s="362"/>
      <c r="M34" s="216"/>
      <c r="N34" s="205" t="s">
        <v>1053</v>
      </c>
      <c r="O34" s="205" t="s">
        <v>1024</v>
      </c>
      <c r="P34" s="205" t="s">
        <v>1054</v>
      </c>
      <c r="Q34" s="363"/>
      <c r="R34" s="362"/>
      <c r="S34" s="368"/>
      <c r="T34" s="204" t="s">
        <v>38</v>
      </c>
      <c r="U34" s="205" t="s">
        <v>38</v>
      </c>
      <c r="V34" s="205" t="s">
        <v>38</v>
      </c>
      <c r="W34" s="367"/>
      <c r="X34" s="368"/>
      <c r="Y34" s="222"/>
      <c r="Z34" s="223"/>
      <c r="AA34" s="222"/>
      <c r="AB34" s="220"/>
      <c r="AC34" s="220"/>
      <c r="AD34" s="220"/>
      <c r="AE34" s="220"/>
      <c r="AF34" s="220"/>
      <c r="AG34" s="220"/>
      <c r="AH34" s="220"/>
      <c r="AI34" s="220"/>
      <c r="AJ34" s="220"/>
      <c r="AK34" s="221"/>
      <c r="AL34" s="221"/>
      <c r="AM34" s="221"/>
      <c r="AN34" s="214" t="s">
        <v>1021</v>
      </c>
      <c r="AO34" s="220"/>
      <c r="AP34" s="189">
        <v>0</v>
      </c>
    </row>
    <row r="35" spans="1:42" ht="66">
      <c r="A35" s="361"/>
      <c r="B35" s="361"/>
      <c r="C35" s="361"/>
      <c r="D35" s="361"/>
      <c r="E35" s="363"/>
      <c r="F35" s="363">
        <v>0</v>
      </c>
      <c r="G35" s="364"/>
      <c r="H35" s="365"/>
      <c r="I35" s="365"/>
      <c r="J35" s="363" t="s">
        <v>1055</v>
      </c>
      <c r="K35" s="363"/>
      <c r="L35" s="362"/>
      <c r="M35" s="216"/>
      <c r="N35" s="205" t="s">
        <v>1056</v>
      </c>
      <c r="O35" s="205" t="s">
        <v>1024</v>
      </c>
      <c r="P35" s="205" t="s">
        <v>1057</v>
      </c>
      <c r="Q35" s="363"/>
      <c r="R35" s="362"/>
      <c r="S35" s="368"/>
      <c r="T35" s="204" t="s">
        <v>38</v>
      </c>
      <c r="U35" s="205" t="s">
        <v>38</v>
      </c>
      <c r="V35" s="205" t="s">
        <v>38</v>
      </c>
      <c r="W35" s="366" t="s">
        <v>38</v>
      </c>
      <c r="X35" s="368"/>
      <c r="Y35" s="222"/>
      <c r="Z35" s="223"/>
      <c r="AA35" s="222"/>
      <c r="AB35" s="220"/>
      <c r="AC35" s="220"/>
      <c r="AD35" s="220"/>
      <c r="AE35" s="220"/>
      <c r="AF35" s="220"/>
      <c r="AG35" s="220"/>
      <c r="AH35" s="220"/>
      <c r="AI35" s="220"/>
      <c r="AJ35" s="220"/>
      <c r="AK35" s="221"/>
      <c r="AL35" s="221"/>
      <c r="AM35" s="221"/>
      <c r="AN35" s="214" t="s">
        <v>1021</v>
      </c>
      <c r="AO35" s="220"/>
      <c r="AP35" s="189">
        <v>0</v>
      </c>
    </row>
    <row r="36" spans="1:42" ht="17.399999999999999">
      <c r="A36" s="361"/>
      <c r="B36" s="361"/>
      <c r="C36" s="361"/>
      <c r="D36" s="361"/>
      <c r="E36" s="363"/>
      <c r="F36" s="363">
        <v>0</v>
      </c>
      <c r="G36" s="364"/>
      <c r="H36" s="365"/>
      <c r="I36" s="365"/>
      <c r="J36" s="363"/>
      <c r="K36" s="363"/>
      <c r="L36" s="362"/>
      <c r="M36" s="216"/>
      <c r="N36" s="205" t="s">
        <v>100</v>
      </c>
      <c r="O36" s="205" t="s">
        <v>100</v>
      </c>
      <c r="P36" s="205" t="s">
        <v>100</v>
      </c>
      <c r="Q36" s="363"/>
      <c r="R36" s="362"/>
      <c r="S36" s="368"/>
      <c r="T36" s="204" t="s">
        <v>38</v>
      </c>
      <c r="U36" s="205" t="s">
        <v>38</v>
      </c>
      <c r="V36" s="205" t="s">
        <v>38</v>
      </c>
      <c r="W36" s="367"/>
      <c r="X36" s="368"/>
      <c r="Y36" s="222"/>
      <c r="Z36" s="223"/>
      <c r="AA36" s="222"/>
      <c r="AB36" s="220"/>
      <c r="AC36" s="220"/>
      <c r="AD36" s="220"/>
      <c r="AE36" s="220"/>
      <c r="AF36" s="220"/>
      <c r="AG36" s="220"/>
      <c r="AH36" s="220"/>
      <c r="AI36" s="220"/>
      <c r="AJ36" s="220"/>
      <c r="AK36" s="221"/>
      <c r="AL36" s="221"/>
      <c r="AM36" s="221"/>
      <c r="AN36" s="214" t="s">
        <v>1021</v>
      </c>
      <c r="AO36" s="220"/>
      <c r="AP36" s="189">
        <v>0</v>
      </c>
    </row>
    <row r="37" spans="1:42" ht="17.399999999999999">
      <c r="A37" s="361"/>
      <c r="B37" s="361"/>
      <c r="C37" s="361"/>
      <c r="D37" s="361"/>
      <c r="E37" s="363" t="s">
        <v>1058</v>
      </c>
      <c r="F37" s="363">
        <v>0</v>
      </c>
      <c r="G37" s="364"/>
      <c r="H37" s="365"/>
      <c r="I37" s="365"/>
      <c r="J37" s="363" t="s">
        <v>1059</v>
      </c>
      <c r="K37" s="363"/>
      <c r="L37" s="362"/>
      <c r="M37" s="216"/>
      <c r="N37" s="205" t="s">
        <v>100</v>
      </c>
      <c r="O37" s="205" t="s">
        <v>100</v>
      </c>
      <c r="P37" s="205" t="s">
        <v>100</v>
      </c>
      <c r="Q37" s="363"/>
      <c r="R37" s="362"/>
      <c r="S37" s="368"/>
      <c r="T37" s="204" t="s">
        <v>38</v>
      </c>
      <c r="U37" s="205" t="s">
        <v>38</v>
      </c>
      <c r="V37" s="205" t="s">
        <v>38</v>
      </c>
      <c r="W37" s="366" t="s">
        <v>38</v>
      </c>
      <c r="X37" s="368"/>
      <c r="Y37" s="222"/>
      <c r="Z37" s="223"/>
      <c r="AA37" s="222"/>
      <c r="AB37" s="220"/>
      <c r="AC37" s="220"/>
      <c r="AD37" s="220"/>
      <c r="AE37" s="220"/>
      <c r="AF37" s="220"/>
      <c r="AG37" s="220"/>
      <c r="AH37" s="220"/>
      <c r="AI37" s="220"/>
      <c r="AJ37" s="220"/>
      <c r="AK37" s="221"/>
      <c r="AL37" s="221"/>
      <c r="AM37" s="221"/>
      <c r="AN37" s="214" t="s">
        <v>1021</v>
      </c>
      <c r="AO37" s="220"/>
      <c r="AP37" s="189">
        <v>0</v>
      </c>
    </row>
    <row r="38" spans="1:42" ht="17.399999999999999">
      <c r="A38" s="361"/>
      <c r="B38" s="361"/>
      <c r="C38" s="361"/>
      <c r="D38" s="361"/>
      <c r="E38" s="363"/>
      <c r="F38" s="363"/>
      <c r="G38" s="364"/>
      <c r="H38" s="365"/>
      <c r="I38" s="365"/>
      <c r="J38" s="363"/>
      <c r="K38" s="363"/>
      <c r="L38" s="362"/>
      <c r="M38" s="216"/>
      <c r="N38" s="205" t="s">
        <v>100</v>
      </c>
      <c r="O38" s="205" t="s">
        <v>100</v>
      </c>
      <c r="P38" s="205" t="s">
        <v>100</v>
      </c>
      <c r="Q38" s="363"/>
      <c r="R38" s="362"/>
      <c r="S38" s="368"/>
      <c r="T38" s="204" t="s">
        <v>38</v>
      </c>
      <c r="U38" s="205" t="s">
        <v>38</v>
      </c>
      <c r="V38" s="205" t="s">
        <v>38</v>
      </c>
      <c r="W38" s="367"/>
      <c r="X38" s="368"/>
      <c r="Y38" s="222"/>
      <c r="Z38" s="223"/>
      <c r="AA38" s="222"/>
      <c r="AB38" s="220"/>
      <c r="AC38" s="220"/>
      <c r="AD38" s="220"/>
      <c r="AE38" s="220"/>
      <c r="AF38" s="220"/>
      <c r="AG38" s="220"/>
      <c r="AH38" s="220"/>
      <c r="AI38" s="220"/>
      <c r="AJ38" s="220"/>
      <c r="AK38" s="221"/>
      <c r="AL38" s="221"/>
      <c r="AM38" s="221"/>
      <c r="AN38" s="214" t="s">
        <v>1021</v>
      </c>
      <c r="AO38" s="220"/>
      <c r="AP38" s="189">
        <v>0</v>
      </c>
    </row>
    <row r="39" spans="1:42" ht="17.399999999999999">
      <c r="A39" s="361"/>
      <c r="B39" s="361"/>
      <c r="C39" s="361"/>
      <c r="D39" s="361"/>
      <c r="E39" s="363"/>
      <c r="F39" s="363"/>
      <c r="G39" s="364"/>
      <c r="H39" s="365"/>
      <c r="I39" s="365"/>
      <c r="J39" s="363" t="s">
        <v>100</v>
      </c>
      <c r="K39" s="363"/>
      <c r="L39" s="362"/>
      <c r="M39" s="216"/>
      <c r="N39" s="205" t="s">
        <v>100</v>
      </c>
      <c r="O39" s="205" t="s">
        <v>100</v>
      </c>
      <c r="P39" s="205" t="s">
        <v>100</v>
      </c>
      <c r="Q39" s="363"/>
      <c r="R39" s="362"/>
      <c r="S39" s="368"/>
      <c r="T39" s="204" t="s">
        <v>38</v>
      </c>
      <c r="U39" s="205" t="s">
        <v>38</v>
      </c>
      <c r="V39" s="205" t="s">
        <v>38</v>
      </c>
      <c r="W39" s="366" t="s">
        <v>38</v>
      </c>
      <c r="X39" s="368"/>
      <c r="Y39" s="222"/>
      <c r="Z39" s="223"/>
      <c r="AA39" s="222"/>
      <c r="AB39" s="220"/>
      <c r="AC39" s="220"/>
      <c r="AD39" s="220"/>
      <c r="AE39" s="220"/>
      <c r="AF39" s="220"/>
      <c r="AG39" s="220"/>
      <c r="AH39" s="220"/>
      <c r="AI39" s="220"/>
      <c r="AJ39" s="220"/>
      <c r="AK39" s="221"/>
      <c r="AL39" s="221"/>
      <c r="AM39" s="221"/>
      <c r="AN39" s="214" t="s">
        <v>1021</v>
      </c>
      <c r="AO39" s="220"/>
      <c r="AP39" s="189">
        <v>0</v>
      </c>
    </row>
    <row r="40" spans="1:42" ht="17.399999999999999">
      <c r="A40" s="361"/>
      <c r="B40" s="361"/>
      <c r="C40" s="361"/>
      <c r="D40" s="361"/>
      <c r="E40" s="363"/>
      <c r="F40" s="363"/>
      <c r="G40" s="364"/>
      <c r="H40" s="365"/>
      <c r="I40" s="365"/>
      <c r="J40" s="363"/>
      <c r="K40" s="363"/>
      <c r="L40" s="362"/>
      <c r="M40" s="216"/>
      <c r="N40" s="205" t="s">
        <v>100</v>
      </c>
      <c r="O40" s="205" t="s">
        <v>100</v>
      </c>
      <c r="P40" s="205" t="s">
        <v>100</v>
      </c>
      <c r="Q40" s="363"/>
      <c r="R40" s="362"/>
      <c r="S40" s="368"/>
      <c r="T40" s="204" t="s">
        <v>38</v>
      </c>
      <c r="U40" s="205" t="s">
        <v>38</v>
      </c>
      <c r="V40" s="205" t="s">
        <v>38</v>
      </c>
      <c r="W40" s="367"/>
      <c r="X40" s="368"/>
      <c r="Y40" s="222"/>
      <c r="Z40" s="223"/>
      <c r="AA40" s="222"/>
      <c r="AB40" s="220"/>
      <c r="AC40" s="220"/>
      <c r="AD40" s="220"/>
      <c r="AE40" s="220"/>
      <c r="AF40" s="220"/>
      <c r="AG40" s="220"/>
      <c r="AH40" s="220"/>
      <c r="AI40" s="220"/>
      <c r="AJ40" s="220"/>
      <c r="AK40" s="221"/>
      <c r="AL40" s="221"/>
      <c r="AM40" s="221"/>
      <c r="AN40" s="214" t="s">
        <v>1021</v>
      </c>
      <c r="AO40" s="220"/>
      <c r="AP40" s="189">
        <v>0</v>
      </c>
    </row>
    <row r="41" spans="1:42" ht="17.399999999999999">
      <c r="A41" s="361"/>
      <c r="B41" s="361"/>
      <c r="C41" s="361"/>
      <c r="D41" s="361"/>
      <c r="E41" s="363">
        <v>0</v>
      </c>
      <c r="F41" s="363">
        <v>0</v>
      </c>
      <c r="G41" s="364"/>
      <c r="H41" s="365"/>
      <c r="I41" s="365"/>
      <c r="J41" s="363" t="s">
        <v>100</v>
      </c>
      <c r="K41" s="363"/>
      <c r="L41" s="362"/>
      <c r="M41" s="216"/>
      <c r="N41" s="205" t="s">
        <v>100</v>
      </c>
      <c r="O41" s="205" t="s">
        <v>100</v>
      </c>
      <c r="P41" s="205" t="s">
        <v>100</v>
      </c>
      <c r="Q41" s="363"/>
      <c r="R41" s="362"/>
      <c r="S41" s="368"/>
      <c r="T41" s="204" t="s">
        <v>38</v>
      </c>
      <c r="U41" s="205" t="s">
        <v>38</v>
      </c>
      <c r="V41" s="205" t="s">
        <v>38</v>
      </c>
      <c r="W41" s="366" t="s">
        <v>38</v>
      </c>
      <c r="X41" s="368"/>
      <c r="Y41" s="222"/>
      <c r="Z41" s="223"/>
      <c r="AA41" s="222"/>
      <c r="AB41" s="220"/>
      <c r="AC41" s="220"/>
      <c r="AD41" s="220"/>
      <c r="AE41" s="220"/>
      <c r="AF41" s="220"/>
      <c r="AG41" s="220"/>
      <c r="AH41" s="220"/>
      <c r="AI41" s="220"/>
      <c r="AJ41" s="220"/>
      <c r="AK41" s="221"/>
      <c r="AL41" s="221"/>
      <c r="AM41" s="221"/>
      <c r="AN41" s="214" t="s">
        <v>1021</v>
      </c>
      <c r="AO41" s="220"/>
      <c r="AP41" s="189">
        <v>0</v>
      </c>
    </row>
    <row r="42" spans="1:42" ht="17.399999999999999">
      <c r="A42" s="361"/>
      <c r="B42" s="361"/>
      <c r="C42" s="361"/>
      <c r="D42" s="361"/>
      <c r="E42" s="363"/>
      <c r="F42" s="363"/>
      <c r="G42" s="364"/>
      <c r="H42" s="365"/>
      <c r="I42" s="365"/>
      <c r="J42" s="363"/>
      <c r="K42" s="363"/>
      <c r="L42" s="362"/>
      <c r="M42" s="216"/>
      <c r="N42" s="205" t="s">
        <v>100</v>
      </c>
      <c r="O42" s="205" t="s">
        <v>100</v>
      </c>
      <c r="P42" s="205" t="s">
        <v>100</v>
      </c>
      <c r="Q42" s="363"/>
      <c r="R42" s="362"/>
      <c r="S42" s="368"/>
      <c r="T42" s="204" t="s">
        <v>38</v>
      </c>
      <c r="U42" s="205" t="s">
        <v>38</v>
      </c>
      <c r="V42" s="205" t="s">
        <v>38</v>
      </c>
      <c r="W42" s="367"/>
      <c r="X42" s="367"/>
      <c r="Y42" s="222"/>
      <c r="Z42" s="223"/>
      <c r="AA42" s="222"/>
      <c r="AB42" s="220"/>
      <c r="AC42" s="220"/>
      <c r="AD42" s="220"/>
      <c r="AE42" s="220"/>
      <c r="AF42" s="220"/>
      <c r="AG42" s="220"/>
      <c r="AH42" s="220"/>
      <c r="AI42" s="220"/>
      <c r="AJ42" s="220"/>
      <c r="AK42" s="221"/>
      <c r="AL42" s="221"/>
      <c r="AM42" s="221"/>
      <c r="AN42" s="214" t="s">
        <v>1021</v>
      </c>
      <c r="AO42" s="220"/>
      <c r="AP42" s="189">
        <v>0</v>
      </c>
    </row>
    <row r="43" spans="1:42">
      <c r="A43" s="361"/>
      <c r="B43" s="361"/>
      <c r="C43" s="361"/>
      <c r="D43" s="361"/>
      <c r="E43" s="363"/>
      <c r="F43" s="363"/>
      <c r="G43" s="364"/>
      <c r="H43" s="365"/>
      <c r="I43" s="365"/>
      <c r="J43" s="363" t="s">
        <v>100</v>
      </c>
      <c r="K43" s="201" t="s">
        <v>2</v>
      </c>
      <c r="L43" s="362"/>
      <c r="M43" s="216"/>
      <c r="N43" s="369" t="s">
        <v>19</v>
      </c>
      <c r="O43" s="369"/>
      <c r="P43" s="369"/>
      <c r="Q43" s="201" t="s">
        <v>2</v>
      </c>
      <c r="R43" s="362"/>
      <c r="S43" s="368"/>
      <c r="T43" s="412" t="s">
        <v>19</v>
      </c>
      <c r="U43" s="413"/>
      <c r="V43" s="414"/>
      <c r="W43" s="206"/>
      <c r="X43" s="207" t="s">
        <v>101</v>
      </c>
      <c r="Y43" s="224"/>
      <c r="Z43" s="225"/>
      <c r="AA43" s="224"/>
      <c r="AB43" s="226"/>
      <c r="AC43" s="226"/>
      <c r="AD43" s="226"/>
      <c r="AE43" s="226"/>
      <c r="AF43" s="226"/>
      <c r="AG43" s="226"/>
      <c r="AH43" s="226"/>
      <c r="AI43" s="226"/>
      <c r="AJ43" s="226"/>
      <c r="AK43" s="227"/>
      <c r="AL43" s="227"/>
      <c r="AM43" s="227"/>
      <c r="AN43" s="228"/>
      <c r="AO43" s="226"/>
      <c r="AP43" s="189">
        <v>0</v>
      </c>
    </row>
    <row r="44" spans="1:42" ht="409.6">
      <c r="A44" s="361"/>
      <c r="B44" s="361"/>
      <c r="C44" s="361"/>
      <c r="D44" s="361"/>
      <c r="E44" s="363"/>
      <c r="F44" s="363"/>
      <c r="G44" s="364"/>
      <c r="H44" s="365"/>
      <c r="I44" s="365"/>
      <c r="J44" s="363"/>
      <c r="K44" s="363" t="s">
        <v>42</v>
      </c>
      <c r="L44" s="362"/>
      <c r="M44" s="216"/>
      <c r="N44" s="205" t="s">
        <v>100</v>
      </c>
      <c r="O44" s="205" t="s">
        <v>100</v>
      </c>
      <c r="P44" s="205" t="s">
        <v>100</v>
      </c>
      <c r="Q44" s="363" t="s">
        <v>42</v>
      </c>
      <c r="R44" s="362"/>
      <c r="S44" s="368"/>
      <c r="T44" s="204" t="s">
        <v>38</v>
      </c>
      <c r="U44" s="205" t="s">
        <v>38</v>
      </c>
      <c r="V44" s="205" t="s">
        <v>38</v>
      </c>
      <c r="W44" s="366" t="s">
        <v>38</v>
      </c>
      <c r="X44" s="366" t="s">
        <v>1060</v>
      </c>
      <c r="Y44" s="222" t="s">
        <v>1047</v>
      </c>
      <c r="Z44" s="223" t="s">
        <v>1048</v>
      </c>
      <c r="AA44" s="222" t="s">
        <v>1049</v>
      </c>
      <c r="AB44" s="220" t="s">
        <v>1010</v>
      </c>
      <c r="AC44" s="220" t="s">
        <v>1011</v>
      </c>
      <c r="AD44" s="220" t="s">
        <v>1012</v>
      </c>
      <c r="AE44" s="220" t="s">
        <v>1061</v>
      </c>
      <c r="AF44" s="220" t="s">
        <v>1062</v>
      </c>
      <c r="AG44" s="231">
        <v>0</v>
      </c>
      <c r="AH44" s="220" t="s">
        <v>1063</v>
      </c>
      <c r="AI44" s="220" t="s">
        <v>172</v>
      </c>
      <c r="AJ44" s="220" t="s">
        <v>172</v>
      </c>
      <c r="AK44" s="221">
        <v>100</v>
      </c>
      <c r="AL44" s="221">
        <v>100</v>
      </c>
      <c r="AM44" s="221">
        <v>100</v>
      </c>
      <c r="AN44" s="214" t="s">
        <v>1016</v>
      </c>
      <c r="AO44" s="220"/>
      <c r="AP44" s="189">
        <v>100</v>
      </c>
    </row>
    <row r="45" spans="1:42" ht="17.399999999999999">
      <c r="A45" s="361"/>
      <c r="B45" s="361"/>
      <c r="C45" s="361"/>
      <c r="D45" s="361"/>
      <c r="E45" s="363">
        <v>0</v>
      </c>
      <c r="F45" s="363">
        <v>0</v>
      </c>
      <c r="G45" s="364"/>
      <c r="H45" s="365"/>
      <c r="I45" s="365"/>
      <c r="J45" s="363" t="s">
        <v>100</v>
      </c>
      <c r="K45" s="363"/>
      <c r="L45" s="362"/>
      <c r="M45" s="216"/>
      <c r="N45" s="205" t="s">
        <v>100</v>
      </c>
      <c r="O45" s="205" t="s">
        <v>100</v>
      </c>
      <c r="P45" s="205" t="s">
        <v>100</v>
      </c>
      <c r="Q45" s="363"/>
      <c r="R45" s="362"/>
      <c r="S45" s="368"/>
      <c r="T45" s="204" t="s">
        <v>38</v>
      </c>
      <c r="U45" s="205" t="s">
        <v>38</v>
      </c>
      <c r="V45" s="205" t="s">
        <v>38</v>
      </c>
      <c r="W45" s="367"/>
      <c r="X45" s="368"/>
      <c r="Y45" s="222"/>
      <c r="Z45" s="223"/>
      <c r="AA45" s="222"/>
      <c r="AB45" s="220"/>
      <c r="AC45" s="220"/>
      <c r="AD45" s="220"/>
      <c r="AE45" s="220"/>
      <c r="AF45" s="220"/>
      <c r="AG45" s="220"/>
      <c r="AH45" s="220"/>
      <c r="AI45" s="220"/>
      <c r="AJ45" s="220"/>
      <c r="AK45" s="221"/>
      <c r="AL45" s="221"/>
      <c r="AM45" s="221"/>
      <c r="AN45" s="214" t="s">
        <v>1021</v>
      </c>
      <c r="AO45" s="220"/>
      <c r="AP45" s="189">
        <v>0</v>
      </c>
    </row>
    <row r="46" spans="1:42" ht="17.399999999999999">
      <c r="A46" s="361"/>
      <c r="B46" s="361"/>
      <c r="C46" s="361"/>
      <c r="D46" s="361"/>
      <c r="E46" s="363"/>
      <c r="F46" s="363"/>
      <c r="G46" s="364"/>
      <c r="H46" s="365"/>
      <c r="I46" s="365"/>
      <c r="J46" s="363"/>
      <c r="K46" s="363"/>
      <c r="L46" s="362"/>
      <c r="M46" s="216"/>
      <c r="N46" s="205" t="s">
        <v>100</v>
      </c>
      <c r="O46" s="205" t="s">
        <v>100</v>
      </c>
      <c r="P46" s="205" t="s">
        <v>100</v>
      </c>
      <c r="Q46" s="363"/>
      <c r="R46" s="362"/>
      <c r="S46" s="368"/>
      <c r="T46" s="204" t="s">
        <v>38</v>
      </c>
      <c r="U46" s="205" t="s">
        <v>38</v>
      </c>
      <c r="V46" s="205" t="s">
        <v>38</v>
      </c>
      <c r="W46" s="366" t="s">
        <v>38</v>
      </c>
      <c r="X46" s="368"/>
      <c r="Y46" s="222"/>
      <c r="Z46" s="223"/>
      <c r="AA46" s="222"/>
      <c r="AB46" s="220"/>
      <c r="AC46" s="220"/>
      <c r="AD46" s="220"/>
      <c r="AE46" s="220"/>
      <c r="AF46" s="220"/>
      <c r="AG46" s="220"/>
      <c r="AH46" s="220"/>
      <c r="AI46" s="220"/>
      <c r="AJ46" s="220"/>
      <c r="AK46" s="221"/>
      <c r="AL46" s="221"/>
      <c r="AM46" s="221"/>
      <c r="AN46" s="214" t="s">
        <v>1021</v>
      </c>
      <c r="AO46" s="220"/>
      <c r="AP46" s="189">
        <v>0</v>
      </c>
    </row>
    <row r="47" spans="1:42" ht="17.399999999999999">
      <c r="A47" s="361"/>
      <c r="B47" s="361"/>
      <c r="C47" s="361"/>
      <c r="D47" s="361"/>
      <c r="E47" s="363"/>
      <c r="F47" s="363"/>
      <c r="G47" s="364"/>
      <c r="H47" s="365"/>
      <c r="I47" s="365"/>
      <c r="J47" s="363" t="s">
        <v>100</v>
      </c>
      <c r="K47" s="363"/>
      <c r="L47" s="362"/>
      <c r="M47" s="216"/>
      <c r="N47" s="205" t="s">
        <v>100</v>
      </c>
      <c r="O47" s="205" t="s">
        <v>100</v>
      </c>
      <c r="P47" s="205" t="s">
        <v>100</v>
      </c>
      <c r="Q47" s="363"/>
      <c r="R47" s="362"/>
      <c r="S47" s="368"/>
      <c r="T47" s="204" t="s">
        <v>38</v>
      </c>
      <c r="U47" s="205" t="s">
        <v>38</v>
      </c>
      <c r="V47" s="205" t="s">
        <v>38</v>
      </c>
      <c r="W47" s="367"/>
      <c r="X47" s="368"/>
      <c r="Y47" s="222"/>
      <c r="Z47" s="223"/>
      <c r="AA47" s="222"/>
      <c r="AB47" s="220"/>
      <c r="AC47" s="220"/>
      <c r="AD47" s="220"/>
      <c r="AE47" s="220"/>
      <c r="AF47" s="220"/>
      <c r="AG47" s="220"/>
      <c r="AH47" s="220"/>
      <c r="AI47" s="220"/>
      <c r="AJ47" s="220"/>
      <c r="AK47" s="221"/>
      <c r="AL47" s="221"/>
      <c r="AM47" s="221"/>
      <c r="AN47" s="214" t="s">
        <v>1021</v>
      </c>
      <c r="AO47" s="220"/>
      <c r="AP47" s="189">
        <v>0</v>
      </c>
    </row>
    <row r="48" spans="1:42" ht="17.399999999999999">
      <c r="A48" s="361"/>
      <c r="B48" s="361"/>
      <c r="C48" s="361"/>
      <c r="D48" s="361"/>
      <c r="E48" s="363"/>
      <c r="F48" s="363"/>
      <c r="G48" s="364"/>
      <c r="H48" s="365"/>
      <c r="I48" s="365"/>
      <c r="J48" s="363"/>
      <c r="K48" s="363"/>
      <c r="L48" s="362"/>
      <c r="M48" s="216"/>
      <c r="N48" s="205" t="s">
        <v>100</v>
      </c>
      <c r="O48" s="205" t="s">
        <v>100</v>
      </c>
      <c r="P48" s="205" t="s">
        <v>100</v>
      </c>
      <c r="Q48" s="363"/>
      <c r="R48" s="362"/>
      <c r="S48" s="368"/>
      <c r="T48" s="204" t="s">
        <v>38</v>
      </c>
      <c r="U48" s="205" t="s">
        <v>38</v>
      </c>
      <c r="V48" s="205" t="s">
        <v>38</v>
      </c>
      <c r="W48" s="366" t="s">
        <v>38</v>
      </c>
      <c r="X48" s="368"/>
      <c r="Y48" s="222"/>
      <c r="Z48" s="223"/>
      <c r="AA48" s="222"/>
      <c r="AB48" s="220"/>
      <c r="AC48" s="220"/>
      <c r="AD48" s="220"/>
      <c r="AE48" s="220"/>
      <c r="AF48" s="220"/>
      <c r="AG48" s="220"/>
      <c r="AH48" s="220"/>
      <c r="AI48" s="220"/>
      <c r="AJ48" s="220"/>
      <c r="AK48" s="221"/>
      <c r="AL48" s="221"/>
      <c r="AM48" s="221"/>
      <c r="AN48" s="214" t="s">
        <v>1021</v>
      </c>
      <c r="AO48" s="220"/>
      <c r="AP48" s="189">
        <v>0</v>
      </c>
    </row>
    <row r="49" spans="1:42" ht="17.399999999999999">
      <c r="A49" s="361"/>
      <c r="B49" s="361"/>
      <c r="C49" s="361"/>
      <c r="D49" s="361"/>
      <c r="E49" s="363">
        <v>0</v>
      </c>
      <c r="F49" s="363">
        <v>0</v>
      </c>
      <c r="G49" s="364"/>
      <c r="H49" s="365"/>
      <c r="I49" s="365"/>
      <c r="J49" s="363" t="s">
        <v>100</v>
      </c>
      <c r="K49" s="363"/>
      <c r="L49" s="362"/>
      <c r="M49" s="216"/>
      <c r="N49" s="205" t="s">
        <v>100</v>
      </c>
      <c r="O49" s="205" t="s">
        <v>100</v>
      </c>
      <c r="P49" s="205" t="s">
        <v>100</v>
      </c>
      <c r="Q49" s="363"/>
      <c r="R49" s="362"/>
      <c r="S49" s="368"/>
      <c r="T49" s="204" t="s">
        <v>38</v>
      </c>
      <c r="U49" s="205" t="s">
        <v>38</v>
      </c>
      <c r="V49" s="205" t="s">
        <v>38</v>
      </c>
      <c r="W49" s="367"/>
      <c r="X49" s="368"/>
      <c r="Y49" s="222"/>
      <c r="Z49" s="223"/>
      <c r="AA49" s="222"/>
      <c r="AB49" s="220"/>
      <c r="AC49" s="220"/>
      <c r="AD49" s="220"/>
      <c r="AE49" s="220"/>
      <c r="AF49" s="220"/>
      <c r="AG49" s="220"/>
      <c r="AH49" s="220"/>
      <c r="AI49" s="220"/>
      <c r="AJ49" s="220"/>
      <c r="AK49" s="221"/>
      <c r="AL49" s="221"/>
      <c r="AM49" s="221"/>
      <c r="AN49" s="214" t="s">
        <v>1021</v>
      </c>
      <c r="AO49" s="220"/>
      <c r="AP49" s="189">
        <v>0</v>
      </c>
    </row>
    <row r="50" spans="1:42" ht="17.399999999999999">
      <c r="A50" s="361"/>
      <c r="B50" s="361"/>
      <c r="C50" s="361"/>
      <c r="D50" s="361"/>
      <c r="E50" s="363"/>
      <c r="F50" s="363"/>
      <c r="G50" s="364"/>
      <c r="H50" s="365"/>
      <c r="I50" s="365"/>
      <c r="J50" s="363"/>
      <c r="K50" s="363"/>
      <c r="L50" s="362"/>
      <c r="M50" s="216"/>
      <c r="N50" s="205" t="s">
        <v>100</v>
      </c>
      <c r="O50" s="205" t="s">
        <v>100</v>
      </c>
      <c r="P50" s="205" t="s">
        <v>100</v>
      </c>
      <c r="Q50" s="363"/>
      <c r="R50" s="362"/>
      <c r="S50" s="368"/>
      <c r="T50" s="204" t="s">
        <v>38</v>
      </c>
      <c r="U50" s="205" t="s">
        <v>38</v>
      </c>
      <c r="V50" s="205" t="s">
        <v>38</v>
      </c>
      <c r="W50" s="366" t="s">
        <v>38</v>
      </c>
      <c r="X50" s="368"/>
      <c r="Y50" s="222"/>
      <c r="Z50" s="223"/>
      <c r="AA50" s="222"/>
      <c r="AB50" s="220"/>
      <c r="AC50" s="220"/>
      <c r="AD50" s="220"/>
      <c r="AE50" s="220"/>
      <c r="AF50" s="220"/>
      <c r="AG50" s="220"/>
      <c r="AH50" s="220"/>
      <c r="AI50" s="220"/>
      <c r="AJ50" s="220"/>
      <c r="AK50" s="221"/>
      <c r="AL50" s="221"/>
      <c r="AM50" s="221"/>
      <c r="AN50" s="214" t="s">
        <v>1021</v>
      </c>
      <c r="AO50" s="220"/>
      <c r="AP50" s="189">
        <v>0</v>
      </c>
    </row>
    <row r="51" spans="1:42" ht="17.399999999999999">
      <c r="A51" s="361"/>
      <c r="B51" s="361"/>
      <c r="C51" s="361"/>
      <c r="D51" s="361"/>
      <c r="E51" s="363"/>
      <c r="F51" s="363"/>
      <c r="G51" s="364"/>
      <c r="H51" s="365"/>
      <c r="I51" s="365"/>
      <c r="J51" s="215" t="s">
        <v>100</v>
      </c>
      <c r="K51" s="363"/>
      <c r="L51" s="362"/>
      <c r="M51" s="216"/>
      <c r="N51" s="205" t="s">
        <v>100</v>
      </c>
      <c r="O51" s="205" t="s">
        <v>100</v>
      </c>
      <c r="P51" s="205" t="s">
        <v>100</v>
      </c>
      <c r="Q51" s="363"/>
      <c r="R51" s="362"/>
      <c r="S51" s="368"/>
      <c r="T51" s="204" t="s">
        <v>38</v>
      </c>
      <c r="U51" s="205" t="s">
        <v>38</v>
      </c>
      <c r="V51" s="205" t="s">
        <v>38</v>
      </c>
      <c r="W51" s="367"/>
      <c r="X51" s="368"/>
      <c r="Y51" s="222"/>
      <c r="Z51" s="223"/>
      <c r="AA51" s="222"/>
      <c r="AB51" s="220"/>
      <c r="AC51" s="220"/>
      <c r="AD51" s="220"/>
      <c r="AE51" s="220"/>
      <c r="AF51" s="220"/>
      <c r="AG51" s="220"/>
      <c r="AH51" s="220"/>
      <c r="AI51" s="220"/>
      <c r="AJ51" s="220"/>
      <c r="AK51" s="221"/>
      <c r="AL51" s="221"/>
      <c r="AM51" s="221"/>
      <c r="AN51" s="214" t="s">
        <v>1021</v>
      </c>
      <c r="AO51" s="220"/>
      <c r="AP51" s="189">
        <v>0</v>
      </c>
    </row>
    <row r="52" spans="1:42" ht="17.399999999999999">
      <c r="A52" s="361"/>
      <c r="B52" s="361"/>
      <c r="C52" s="361"/>
      <c r="D52" s="361"/>
      <c r="E52" s="363"/>
      <c r="F52" s="363"/>
      <c r="G52" s="364"/>
      <c r="H52" s="365"/>
      <c r="I52" s="365"/>
      <c r="J52" s="215" t="s">
        <v>100</v>
      </c>
      <c r="K52" s="363"/>
      <c r="L52" s="362"/>
      <c r="M52" s="216"/>
      <c r="N52" s="205" t="s">
        <v>100</v>
      </c>
      <c r="O52" s="205" t="s">
        <v>100</v>
      </c>
      <c r="P52" s="205" t="s">
        <v>100</v>
      </c>
      <c r="Q52" s="363"/>
      <c r="R52" s="362"/>
      <c r="S52" s="368"/>
      <c r="T52" s="204" t="s">
        <v>38</v>
      </c>
      <c r="U52" s="205" t="s">
        <v>38</v>
      </c>
      <c r="V52" s="205" t="s">
        <v>38</v>
      </c>
      <c r="W52" s="366" t="s">
        <v>38</v>
      </c>
      <c r="X52" s="368"/>
      <c r="Y52" s="222"/>
      <c r="Z52" s="223"/>
      <c r="AA52" s="222"/>
      <c r="AB52" s="220"/>
      <c r="AC52" s="220"/>
      <c r="AD52" s="220"/>
      <c r="AE52" s="220"/>
      <c r="AF52" s="220"/>
      <c r="AG52" s="220"/>
      <c r="AH52" s="220"/>
      <c r="AI52" s="220"/>
      <c r="AJ52" s="220"/>
      <c r="AK52" s="221"/>
      <c r="AL52" s="221"/>
      <c r="AM52" s="221"/>
      <c r="AN52" s="214" t="s">
        <v>1021</v>
      </c>
      <c r="AO52" s="220"/>
      <c r="AP52" s="189">
        <v>0</v>
      </c>
    </row>
    <row r="53" spans="1:42" ht="17.399999999999999">
      <c r="A53" s="361"/>
      <c r="B53" s="361"/>
      <c r="C53" s="361"/>
      <c r="D53" s="361"/>
      <c r="E53" s="363"/>
      <c r="F53" s="363"/>
      <c r="G53" s="364"/>
      <c r="H53" s="365"/>
      <c r="I53" s="365"/>
      <c r="J53" s="215" t="s">
        <v>100</v>
      </c>
      <c r="K53" s="363"/>
      <c r="L53" s="362"/>
      <c r="M53" s="216"/>
      <c r="N53" s="205" t="s">
        <v>100</v>
      </c>
      <c r="O53" s="205" t="s">
        <v>100</v>
      </c>
      <c r="P53" s="205" t="s">
        <v>100</v>
      </c>
      <c r="Q53" s="363"/>
      <c r="R53" s="362"/>
      <c r="S53" s="367"/>
      <c r="T53" s="204" t="s">
        <v>38</v>
      </c>
      <c r="U53" s="205" t="s">
        <v>38</v>
      </c>
      <c r="V53" s="205" t="s">
        <v>38</v>
      </c>
      <c r="W53" s="367"/>
      <c r="X53" s="367"/>
      <c r="Y53" s="222"/>
      <c r="Z53" s="223"/>
      <c r="AA53" s="222"/>
      <c r="AB53" s="220"/>
      <c r="AC53" s="220"/>
      <c r="AD53" s="220"/>
      <c r="AE53" s="220"/>
      <c r="AF53" s="220"/>
      <c r="AG53" s="220"/>
      <c r="AH53" s="220"/>
      <c r="AI53" s="220"/>
      <c r="AJ53" s="220"/>
      <c r="AK53" s="221"/>
      <c r="AL53" s="221"/>
      <c r="AM53" s="221"/>
      <c r="AN53" s="214" t="s">
        <v>1021</v>
      </c>
      <c r="AO53" s="220"/>
      <c r="AP53" s="189">
        <v>0</v>
      </c>
    </row>
    <row r="54" spans="1:42" ht="14.4">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229"/>
      <c r="AO54" s="188"/>
      <c r="AP54" s="188"/>
    </row>
    <row r="55" spans="1:42" ht="14.4">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229"/>
      <c r="AO55" s="188"/>
      <c r="AP55" s="188"/>
    </row>
    <row r="56" spans="1:42" ht="14.4">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229"/>
      <c r="AO56" s="188"/>
      <c r="AP56" s="188"/>
    </row>
    <row r="57" spans="1:42" ht="14.4">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229"/>
      <c r="AO57" s="188"/>
      <c r="AP57" s="188"/>
    </row>
    <row r="58" spans="1:42" ht="14.4">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229"/>
      <c r="AO58" s="188"/>
      <c r="AP58" s="188"/>
    </row>
    <row r="59" spans="1:42" ht="14.4">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229"/>
      <c r="AO59" s="188"/>
      <c r="AP59" s="188"/>
    </row>
    <row r="60" spans="1:42" ht="14.4">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229"/>
      <c r="AO60" s="188"/>
      <c r="AP60" s="188"/>
    </row>
    <row r="61" spans="1:42" ht="14.4">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229"/>
      <c r="AO61" s="188"/>
      <c r="AP61" s="188"/>
    </row>
    <row r="62" spans="1:42" ht="14.4">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229"/>
      <c r="AO62" s="188"/>
      <c r="AP62" s="188"/>
    </row>
    <row r="63" spans="1:42" ht="14.4">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229"/>
      <c r="AO63" s="188"/>
      <c r="AP63" s="188"/>
    </row>
  </sheetData>
  <mergeCells count="137">
    <mergeCell ref="K22:K31"/>
    <mergeCell ref="Q22:Q31"/>
    <mergeCell ref="X22:X31"/>
    <mergeCell ref="A3:AO3"/>
    <mergeCell ref="D4:AO4"/>
    <mergeCell ref="A5:AP5"/>
    <mergeCell ref="Y6:AO6"/>
    <mergeCell ref="Y7:AJ7"/>
    <mergeCell ref="AK7:AO7"/>
    <mergeCell ref="Y8:AA8"/>
    <mergeCell ref="AB8:AD8"/>
    <mergeCell ref="AE8:AI8"/>
    <mergeCell ref="AK8:AN8"/>
    <mergeCell ref="AO8:AO9"/>
    <mergeCell ref="A8:A9"/>
    <mergeCell ref="B8:B9"/>
    <mergeCell ref="C8:C9"/>
    <mergeCell ref="D8:D9"/>
    <mergeCell ref="E8:F8"/>
    <mergeCell ref="X8:X9"/>
    <mergeCell ref="A4:C4"/>
    <mergeCell ref="A10:A31"/>
    <mergeCell ref="B10:B31"/>
    <mergeCell ref="C10:C31"/>
    <mergeCell ref="D10:D31"/>
    <mergeCell ref="K8:L8"/>
    <mergeCell ref="Q8:R8"/>
    <mergeCell ref="S8:S9"/>
    <mergeCell ref="T8:V8"/>
    <mergeCell ref="W8:W9"/>
    <mergeCell ref="N7:P8"/>
    <mergeCell ref="M9:N9"/>
    <mergeCell ref="M7:M8"/>
    <mergeCell ref="Q7:V7"/>
    <mergeCell ref="G8:G9"/>
    <mergeCell ref="H8:H9"/>
    <mergeCell ref="I8:I9"/>
    <mergeCell ref="J8:J9"/>
    <mergeCell ref="A6:J7"/>
    <mergeCell ref="K6:V6"/>
    <mergeCell ref="K7:L7"/>
    <mergeCell ref="E23:E26"/>
    <mergeCell ref="F23:F26"/>
    <mergeCell ref="J23:J24"/>
    <mergeCell ref="W24:W25"/>
    <mergeCell ref="W48:W49"/>
    <mergeCell ref="E49:E53"/>
    <mergeCell ref="F49:F53"/>
    <mergeCell ref="J49:J50"/>
    <mergeCell ref="W50:W51"/>
    <mergeCell ref="W52:W53"/>
    <mergeCell ref="K44:K53"/>
    <mergeCell ref="Q44:Q53"/>
    <mergeCell ref="W41:W42"/>
    <mergeCell ref="W44:W45"/>
    <mergeCell ref="H33:H53"/>
    <mergeCell ref="I33:I53"/>
    <mergeCell ref="J33:J34"/>
    <mergeCell ref="K33:K42"/>
    <mergeCell ref="Q33:Q42"/>
    <mergeCell ref="E41:E44"/>
    <mergeCell ref="F41:F44"/>
    <mergeCell ref="J41:J42"/>
    <mergeCell ref="J43:J44"/>
    <mergeCell ref="N43:P43"/>
    <mergeCell ref="N32:P32"/>
    <mergeCell ref="T43:V43"/>
    <mergeCell ref="W39:W40"/>
    <mergeCell ref="J25:J26"/>
    <mergeCell ref="W26:W27"/>
    <mergeCell ref="E27:E31"/>
    <mergeCell ref="F27:F31"/>
    <mergeCell ref="J27:J28"/>
    <mergeCell ref="W28:W29"/>
    <mergeCell ref="W30:W31"/>
    <mergeCell ref="W33:W34"/>
    <mergeCell ref="W37:W38"/>
    <mergeCell ref="R10:R31"/>
    <mergeCell ref="S10:S31"/>
    <mergeCell ref="T10:V10"/>
    <mergeCell ref="E11:E14"/>
    <mergeCell ref="F11:F14"/>
    <mergeCell ref="G11:G31"/>
    <mergeCell ref="H11:H31"/>
    <mergeCell ref="I11:I31"/>
    <mergeCell ref="J11:J12"/>
    <mergeCell ref="K11:K20"/>
    <mergeCell ref="Q11:Q20"/>
    <mergeCell ref="T21:V21"/>
    <mergeCell ref="A1:B2"/>
    <mergeCell ref="C1:D1"/>
    <mergeCell ref="C2:D2"/>
    <mergeCell ref="E1:AM1"/>
    <mergeCell ref="E2:AM2"/>
    <mergeCell ref="E19:E22"/>
    <mergeCell ref="F19:F22"/>
    <mergeCell ref="J19:J20"/>
    <mergeCell ref="W19:W20"/>
    <mergeCell ref="J21:J22"/>
    <mergeCell ref="N21:P21"/>
    <mergeCell ref="L10:L31"/>
    <mergeCell ref="W22:W23"/>
    <mergeCell ref="W11:W12"/>
    <mergeCell ref="N10:P10"/>
    <mergeCell ref="X11:X20"/>
    <mergeCell ref="J13:J14"/>
    <mergeCell ref="W13:W14"/>
    <mergeCell ref="E15:E18"/>
    <mergeCell ref="F15:F18"/>
    <mergeCell ref="J15:J16"/>
    <mergeCell ref="W15:W16"/>
    <mergeCell ref="J17:J18"/>
    <mergeCell ref="W17:W18"/>
    <mergeCell ref="X44:X53"/>
    <mergeCell ref="W46:W47"/>
    <mergeCell ref="A32:A53"/>
    <mergeCell ref="B32:B53"/>
    <mergeCell ref="C32:C53"/>
    <mergeCell ref="D32:D53"/>
    <mergeCell ref="L32:L53"/>
    <mergeCell ref="J37:J38"/>
    <mergeCell ref="J39:J40"/>
    <mergeCell ref="E45:E48"/>
    <mergeCell ref="F45:F48"/>
    <mergeCell ref="J45:J46"/>
    <mergeCell ref="J47:J48"/>
    <mergeCell ref="X33:X42"/>
    <mergeCell ref="J35:J36"/>
    <mergeCell ref="W35:W36"/>
    <mergeCell ref="E37:E40"/>
    <mergeCell ref="F37:F40"/>
    <mergeCell ref="R32:R53"/>
    <mergeCell ref="S32:S53"/>
    <mergeCell ref="T32:V32"/>
    <mergeCell ref="E33:E36"/>
    <mergeCell ref="F33:F36"/>
    <mergeCell ref="G33:G53"/>
  </mergeCells>
  <conditionalFormatting sqref="AN11:AN20 AN22:AN31 AN33:AN42 AN44:AN53">
    <cfRule type="cellIs" dxfId="73" priority="9" operator="equal">
      <formula>"REGULAR"</formula>
    </cfRule>
    <cfRule type="cellIs" dxfId="72" priority="10" operator="equal">
      <formula>"BUENO"</formula>
    </cfRule>
    <cfRule type="cellIs" dxfId="71" priority="11" operator="equal">
      <formula>"MALO"</formula>
    </cfRule>
  </conditionalFormatting>
  <conditionalFormatting sqref="L10:M53">
    <cfRule type="containsText" dxfId="70" priority="5" operator="containsText" text="Baja">
      <formula>NOT(ISERROR(SEARCH("Baja",L10)))</formula>
    </cfRule>
    <cfRule type="containsText" dxfId="69" priority="6" operator="containsText" text="Moderada">
      <formula>NOT(ISERROR(SEARCH("Moderada",L10)))</formula>
    </cfRule>
    <cfRule type="containsText" dxfId="68" priority="7" operator="containsText" text="Alta">
      <formula>NOT(ISERROR(SEARCH("Alta",L10)))</formula>
    </cfRule>
    <cfRule type="containsText" dxfId="67" priority="8" operator="containsText" text="Extrema">
      <formula>NOT(ISERROR(SEARCH("Extrema",L10)))</formula>
    </cfRule>
  </conditionalFormatting>
  <conditionalFormatting sqref="R10:R53">
    <cfRule type="containsText" dxfId="66" priority="1" operator="containsText" text="Baja">
      <formula>NOT(ISERROR(SEARCH("Baja",R10)))</formula>
    </cfRule>
    <cfRule type="containsText" dxfId="65" priority="2" operator="containsText" text="Moderada">
      <formula>NOT(ISERROR(SEARCH("Moderada",R10)))</formula>
    </cfRule>
    <cfRule type="containsText" dxfId="64" priority="3" operator="containsText" text="Alta">
      <formula>NOT(ISERROR(SEARCH("Alta",R10)))</formula>
    </cfRule>
    <cfRule type="containsText" dxfId="63" priority="4" operator="containsText" text="Extrema">
      <formula>NOT(ISERROR(SEARCH("Extrema",R10)))</formula>
    </cfRule>
  </conditionalFormatting>
  <dataValidations count="1">
    <dataValidation type="list" allowBlank="1" showInputMessage="1" showErrorMessage="1" sqref="AK11:AM20 AK22:AM31 AK33:AM42 AK44:AM53">
      <formula1>$AP$6:$AP$8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zoomScale="60" zoomScaleNormal="60" workbookViewId="0">
      <selection activeCell="AK9" sqref="AK1:AQ1048576"/>
    </sheetView>
  </sheetViews>
  <sheetFormatPr baseColWidth="10" defaultColWidth="11.44140625" defaultRowHeight="13.8"/>
  <cols>
    <col min="1" max="1" width="22.44140625" style="1" customWidth="1" collapsed="1"/>
    <col min="2" max="2" width="31.44140625" style="1" customWidth="1"/>
    <col min="3" max="3" width="26.44140625" style="1" customWidth="1" collapsed="1"/>
    <col min="4" max="4" width="30.5546875" style="1" customWidth="1" collapsed="1"/>
    <col min="5" max="5" width="28" style="1" customWidth="1" collapsed="1"/>
    <col min="6" max="6" width="29.88671875" style="1" customWidth="1" collapsed="1"/>
    <col min="7" max="7" width="31.109375" style="1" customWidth="1"/>
    <col min="8" max="8" width="23.33203125" style="1" customWidth="1"/>
    <col min="9" max="9" width="21.6640625" style="1" customWidth="1"/>
    <col min="10" max="10" width="41" style="1" customWidth="1"/>
    <col min="11" max="11" width="21.6640625" style="1" customWidth="1" collapsed="1"/>
    <col min="12" max="12" width="20.44140625" style="1" customWidth="1" collapsed="1"/>
    <col min="13" max="13" width="4.88671875" style="1" bestFit="1" customWidth="1"/>
    <col min="14" max="14" width="41" style="1" customWidth="1" collapsed="1"/>
    <col min="15" max="15" width="18.6640625" style="1" customWidth="1"/>
    <col min="16" max="16" width="31.88671875" style="1" customWidth="1"/>
    <col min="17" max="17" width="21.33203125" style="1" customWidth="1" collapsed="1"/>
    <col min="18" max="18" width="21.88671875" style="1" customWidth="1" collapsed="1"/>
    <col min="19" max="19" width="25.44140625" style="1" customWidth="1" collapsed="1"/>
    <col min="20" max="20" width="20.5546875" style="1" customWidth="1" collapsed="1"/>
    <col min="21" max="21" width="37" style="1" customWidth="1" collapsed="1"/>
    <col min="22" max="22" width="27.44140625" style="1" customWidth="1" collapsed="1"/>
    <col min="23" max="23" width="27.88671875" style="1" customWidth="1"/>
    <col min="24" max="24" width="21.109375" style="1" customWidth="1"/>
    <col min="25" max="25" width="32.5546875" style="1" customWidth="1" collapsed="1"/>
    <col min="26" max="26" width="21.44140625" style="1" customWidth="1" collapsed="1"/>
    <col min="27" max="27" width="29.6640625" style="1" customWidth="1" collapsed="1"/>
    <col min="28" max="28" width="34.33203125" style="1" customWidth="1" collapsed="1"/>
    <col min="29" max="30" width="34.33203125" style="1" customWidth="1"/>
    <col min="31" max="32" width="18.33203125" style="54" bestFit="1" customWidth="1"/>
    <col min="33" max="33" width="18.6640625" style="54" bestFit="1" customWidth="1"/>
    <col min="34" max="35" width="34.33203125" style="1" customWidth="1"/>
    <col min="36" max="36" width="37.5546875" style="1" customWidth="1"/>
    <col min="37" max="37" width="15.33203125" style="1" hidden="1" customWidth="1"/>
    <col min="38" max="38" width="21.6640625" style="1" hidden="1" customWidth="1"/>
    <col min="39" max="39" width="19.44140625" style="1" hidden="1" customWidth="1"/>
    <col min="40" max="40" width="20.33203125" style="1" hidden="1" customWidth="1"/>
    <col min="41" max="41" width="43.109375" style="1" hidden="1" customWidth="1"/>
    <col min="42" max="42" width="30.6640625" style="1" hidden="1" customWidth="1"/>
    <col min="43" max="43" width="11.44140625" style="1" hidden="1" customWidth="1" collapsed="1"/>
    <col min="44" max="51" width="11.44140625" style="1" customWidth="1" collapsed="1"/>
    <col min="52" max="16384" width="11.44140625" style="1" collapsed="1"/>
  </cols>
  <sheetData>
    <row r="1" spans="1:42" s="50" customFormat="1" ht="21">
      <c r="A1" s="390"/>
      <c r="B1" s="390"/>
      <c r="C1" s="391" t="s">
        <v>4</v>
      </c>
      <c r="D1" s="391"/>
      <c r="E1" s="392" t="s">
        <v>120</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c r="AN1" s="52" t="s">
        <v>84</v>
      </c>
      <c r="AO1" s="49" t="s">
        <v>121</v>
      </c>
    </row>
    <row r="2" spans="1:42" s="50" customFormat="1" ht="21">
      <c r="A2" s="390"/>
      <c r="B2" s="390"/>
      <c r="C2" s="391" t="s">
        <v>14</v>
      </c>
      <c r="D2" s="391"/>
      <c r="E2" s="392" t="s">
        <v>122</v>
      </c>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c r="AN2" s="52" t="s">
        <v>85</v>
      </c>
      <c r="AO2" s="49">
        <v>1</v>
      </c>
    </row>
    <row r="3" spans="1:42" s="51" customFormat="1" ht="17.399999999999999">
      <c r="A3" s="395" t="s">
        <v>125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59"/>
    </row>
    <row r="4" spans="1:42" s="50" customFormat="1" ht="21">
      <c r="A4" s="388" t="s">
        <v>28</v>
      </c>
      <c r="B4" s="389"/>
      <c r="C4" s="389"/>
      <c r="D4" s="397" t="s">
        <v>123</v>
      </c>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9"/>
      <c r="AP4" s="60"/>
    </row>
    <row r="5" spans="1:42" s="51" customFormat="1" ht="17.399999999999999">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row>
    <row r="6" spans="1:42" ht="17.399999999999999">
      <c r="A6" s="373" t="s">
        <v>86</v>
      </c>
      <c r="B6" s="374"/>
      <c r="C6" s="374"/>
      <c r="D6" s="374"/>
      <c r="E6" s="374"/>
      <c r="F6" s="374"/>
      <c r="G6" s="374"/>
      <c r="H6" s="374"/>
      <c r="I6" s="374"/>
      <c r="J6" s="375"/>
      <c r="K6" s="308" t="s">
        <v>34</v>
      </c>
      <c r="L6" s="309"/>
      <c r="M6" s="309"/>
      <c r="N6" s="309"/>
      <c r="O6" s="309"/>
      <c r="P6" s="309"/>
      <c r="Q6" s="309"/>
      <c r="R6" s="309"/>
      <c r="S6" s="309"/>
      <c r="T6" s="309"/>
      <c r="U6" s="309"/>
      <c r="V6" s="309"/>
      <c r="W6" s="124"/>
      <c r="X6" s="124"/>
      <c r="Y6" s="287" t="s">
        <v>126</v>
      </c>
      <c r="Z6" s="287"/>
      <c r="AA6" s="287"/>
      <c r="AB6" s="287"/>
      <c r="AC6" s="287"/>
      <c r="AD6" s="287"/>
      <c r="AE6" s="287"/>
      <c r="AF6" s="287"/>
      <c r="AG6" s="287"/>
      <c r="AH6" s="287"/>
      <c r="AI6" s="287"/>
      <c r="AJ6" s="287"/>
      <c r="AK6" s="287"/>
      <c r="AL6" s="287"/>
      <c r="AM6" s="287"/>
      <c r="AN6" s="287"/>
      <c r="AO6" s="287"/>
      <c r="AP6" s="1">
        <v>0</v>
      </c>
    </row>
    <row r="7" spans="1:42" ht="17.399999999999999">
      <c r="A7" s="308"/>
      <c r="B7" s="309"/>
      <c r="C7" s="309"/>
      <c r="D7" s="309"/>
      <c r="E7" s="309"/>
      <c r="F7" s="309"/>
      <c r="G7" s="309"/>
      <c r="H7" s="309"/>
      <c r="I7" s="309"/>
      <c r="J7" s="310"/>
      <c r="K7" s="376" t="s">
        <v>46</v>
      </c>
      <c r="L7" s="376"/>
      <c r="M7" s="370" t="s">
        <v>124</v>
      </c>
      <c r="N7" s="387" t="s">
        <v>10</v>
      </c>
      <c r="O7" s="387"/>
      <c r="P7" s="387"/>
      <c r="Q7" s="359" t="s">
        <v>34</v>
      </c>
      <c r="R7" s="359"/>
      <c r="S7" s="359"/>
      <c r="T7" s="359"/>
      <c r="U7" s="359"/>
      <c r="V7" s="359"/>
      <c r="W7" s="123"/>
      <c r="X7" s="123"/>
      <c r="Y7" s="379" t="s">
        <v>106</v>
      </c>
      <c r="Z7" s="379"/>
      <c r="AA7" s="379"/>
      <c r="AB7" s="379"/>
      <c r="AC7" s="379"/>
      <c r="AD7" s="379"/>
      <c r="AE7" s="379"/>
      <c r="AF7" s="379"/>
      <c r="AG7" s="379"/>
      <c r="AH7" s="379"/>
      <c r="AI7" s="379"/>
      <c r="AJ7" s="379"/>
      <c r="AK7" s="286" t="s">
        <v>60</v>
      </c>
      <c r="AL7" s="286"/>
      <c r="AM7" s="286"/>
      <c r="AN7" s="286"/>
      <c r="AO7" s="286"/>
      <c r="AP7" s="1">
        <v>50</v>
      </c>
    </row>
    <row r="8" spans="1:42" ht="17.399999999999999">
      <c r="A8" s="371" t="s">
        <v>31</v>
      </c>
      <c r="B8" s="372" t="s">
        <v>21</v>
      </c>
      <c r="C8" s="372" t="s">
        <v>4</v>
      </c>
      <c r="D8" s="303" t="s">
        <v>23</v>
      </c>
      <c r="E8" s="371" t="s">
        <v>9</v>
      </c>
      <c r="F8" s="371"/>
      <c r="G8" s="301" t="s">
        <v>24</v>
      </c>
      <c r="H8" s="301" t="s">
        <v>32</v>
      </c>
      <c r="I8" s="301" t="s">
        <v>33</v>
      </c>
      <c r="J8" s="301" t="s">
        <v>22</v>
      </c>
      <c r="K8" s="370" t="s">
        <v>25</v>
      </c>
      <c r="L8" s="370"/>
      <c r="M8" s="370"/>
      <c r="N8" s="387"/>
      <c r="O8" s="387"/>
      <c r="P8" s="387"/>
      <c r="Q8" s="385" t="s">
        <v>26</v>
      </c>
      <c r="R8" s="386"/>
      <c r="S8" s="348" t="s">
        <v>17</v>
      </c>
      <c r="T8" s="387" t="s">
        <v>27</v>
      </c>
      <c r="U8" s="387"/>
      <c r="V8" s="311"/>
      <c r="W8" s="348" t="s">
        <v>87</v>
      </c>
      <c r="X8" s="387" t="s">
        <v>88</v>
      </c>
      <c r="Y8" s="380" t="s">
        <v>76</v>
      </c>
      <c r="Z8" s="380"/>
      <c r="AA8" s="380"/>
      <c r="AB8" s="381" t="s">
        <v>77</v>
      </c>
      <c r="AC8" s="382"/>
      <c r="AD8" s="383"/>
      <c r="AE8" s="381" t="s">
        <v>107</v>
      </c>
      <c r="AF8" s="382"/>
      <c r="AG8" s="382"/>
      <c r="AH8" s="382"/>
      <c r="AI8" s="383"/>
      <c r="AJ8" s="43"/>
      <c r="AK8" s="286" t="s">
        <v>78</v>
      </c>
      <c r="AL8" s="286"/>
      <c r="AM8" s="286"/>
      <c r="AN8" s="286"/>
      <c r="AO8" s="286" t="s">
        <v>79</v>
      </c>
      <c r="AP8" s="1">
        <v>100</v>
      </c>
    </row>
    <row r="9" spans="1:42" ht="93">
      <c r="A9" s="371"/>
      <c r="B9" s="372"/>
      <c r="C9" s="372"/>
      <c r="D9" s="304"/>
      <c r="E9" s="5" t="s">
        <v>11</v>
      </c>
      <c r="F9" s="120" t="s">
        <v>12</v>
      </c>
      <c r="G9" s="302"/>
      <c r="H9" s="302"/>
      <c r="I9" s="302"/>
      <c r="J9" s="302"/>
      <c r="K9" s="126" t="s">
        <v>15</v>
      </c>
      <c r="L9" s="121" t="s">
        <v>16</v>
      </c>
      <c r="M9" s="311" t="s">
        <v>89</v>
      </c>
      <c r="N9" s="313"/>
      <c r="O9" s="127" t="s">
        <v>35</v>
      </c>
      <c r="P9" s="127" t="s">
        <v>90</v>
      </c>
      <c r="Q9" s="122" t="s">
        <v>15</v>
      </c>
      <c r="R9" s="126" t="s">
        <v>16</v>
      </c>
      <c r="S9" s="349"/>
      <c r="T9" s="127" t="s">
        <v>35</v>
      </c>
      <c r="U9" s="127" t="s">
        <v>47</v>
      </c>
      <c r="V9" s="127" t="s">
        <v>13</v>
      </c>
      <c r="W9" s="349"/>
      <c r="X9" s="387"/>
      <c r="Y9" s="44" t="s">
        <v>108</v>
      </c>
      <c r="Z9" s="44" t="s">
        <v>109</v>
      </c>
      <c r="AA9" s="45" t="s">
        <v>80</v>
      </c>
      <c r="AB9" s="44" t="s">
        <v>81</v>
      </c>
      <c r="AC9" s="44" t="s">
        <v>82</v>
      </c>
      <c r="AD9" s="44" t="s">
        <v>110</v>
      </c>
      <c r="AE9" s="44" t="s">
        <v>111</v>
      </c>
      <c r="AF9" s="44" t="s">
        <v>112</v>
      </c>
      <c r="AG9" s="44" t="s">
        <v>113</v>
      </c>
      <c r="AH9" s="44" t="s">
        <v>114</v>
      </c>
      <c r="AI9" s="44" t="s">
        <v>115</v>
      </c>
      <c r="AJ9" s="45" t="s">
        <v>116</v>
      </c>
      <c r="AK9" s="125" t="s">
        <v>117</v>
      </c>
      <c r="AL9" s="125" t="s">
        <v>118</v>
      </c>
      <c r="AM9" s="125" t="s">
        <v>119</v>
      </c>
      <c r="AN9" s="125" t="s">
        <v>83</v>
      </c>
      <c r="AO9" s="384"/>
      <c r="AP9" s="1">
        <v>0</v>
      </c>
    </row>
    <row r="10" spans="1:42">
      <c r="A10" s="361" t="s">
        <v>150</v>
      </c>
      <c r="B10" s="361" t="s">
        <v>560</v>
      </c>
      <c r="C10" s="361" t="s">
        <v>561</v>
      </c>
      <c r="D10" s="361" t="s">
        <v>562</v>
      </c>
      <c r="E10" s="34"/>
      <c r="F10" s="34"/>
      <c r="G10" s="34"/>
      <c r="H10" s="35"/>
      <c r="I10" s="35"/>
      <c r="J10" s="34"/>
      <c r="K10" s="36" t="s">
        <v>3</v>
      </c>
      <c r="L10" s="362" t="s">
        <v>154</v>
      </c>
      <c r="M10" s="129"/>
      <c r="N10" s="369" t="s">
        <v>18</v>
      </c>
      <c r="O10" s="369"/>
      <c r="P10" s="369"/>
      <c r="Q10" s="36" t="s">
        <v>3</v>
      </c>
      <c r="R10" s="362" t="s">
        <v>154</v>
      </c>
      <c r="S10" s="366" t="s">
        <v>37</v>
      </c>
      <c r="T10" s="369" t="s">
        <v>18</v>
      </c>
      <c r="U10" s="369"/>
      <c r="V10" s="369"/>
      <c r="W10" s="37"/>
      <c r="X10" s="38" t="s">
        <v>155</v>
      </c>
      <c r="Y10" s="67"/>
      <c r="Z10" s="68"/>
      <c r="AA10" s="67"/>
      <c r="AB10" s="69"/>
      <c r="AC10" s="69"/>
      <c r="AD10" s="69"/>
      <c r="AE10" s="69"/>
      <c r="AF10" s="69"/>
      <c r="AG10" s="69"/>
      <c r="AH10" s="69"/>
      <c r="AI10" s="69"/>
      <c r="AJ10" s="69"/>
      <c r="AK10" s="70"/>
      <c r="AL10" s="70"/>
      <c r="AM10" s="70"/>
      <c r="AN10" s="71"/>
      <c r="AO10" s="69"/>
      <c r="AP10" s="1">
        <v>0</v>
      </c>
    </row>
    <row r="11" spans="1:42" ht="179.4">
      <c r="A11" s="361"/>
      <c r="B11" s="361"/>
      <c r="C11" s="361"/>
      <c r="D11" s="361"/>
      <c r="E11" s="363" t="s">
        <v>563</v>
      </c>
      <c r="F11" s="363" t="s">
        <v>564</v>
      </c>
      <c r="G11" s="364" t="s">
        <v>565</v>
      </c>
      <c r="H11" s="365" t="s">
        <v>566</v>
      </c>
      <c r="I11" s="365" t="s">
        <v>40</v>
      </c>
      <c r="J11" s="363" t="s">
        <v>567</v>
      </c>
      <c r="K11" s="363" t="s">
        <v>93</v>
      </c>
      <c r="L11" s="362"/>
      <c r="M11" s="129"/>
      <c r="N11" s="40" t="s">
        <v>568</v>
      </c>
      <c r="O11" s="40" t="s">
        <v>569</v>
      </c>
      <c r="P11" s="40" t="s">
        <v>570</v>
      </c>
      <c r="Q11" s="363" t="s">
        <v>7</v>
      </c>
      <c r="R11" s="362"/>
      <c r="S11" s="368"/>
      <c r="T11" s="39" t="s">
        <v>38</v>
      </c>
      <c r="U11" s="40" t="s">
        <v>38</v>
      </c>
      <c r="V11" s="40" t="s">
        <v>38</v>
      </c>
      <c r="W11" s="366" t="s">
        <v>571</v>
      </c>
      <c r="X11" s="366" t="s">
        <v>572</v>
      </c>
      <c r="Y11" s="65" t="s">
        <v>573</v>
      </c>
      <c r="Z11" s="66" t="s">
        <v>574</v>
      </c>
      <c r="AA11" s="65" t="s">
        <v>575</v>
      </c>
      <c r="AB11" s="62" t="s">
        <v>576</v>
      </c>
      <c r="AC11" s="62" t="s">
        <v>577</v>
      </c>
      <c r="AD11" s="62" t="s">
        <v>578</v>
      </c>
      <c r="AE11" s="62">
        <v>3</v>
      </c>
      <c r="AF11" s="62">
        <v>3</v>
      </c>
      <c r="AG11" s="62">
        <v>100</v>
      </c>
      <c r="AH11" s="62" t="s">
        <v>579</v>
      </c>
      <c r="AI11" s="62" t="s">
        <v>580</v>
      </c>
      <c r="AJ11" s="62" t="s">
        <v>581</v>
      </c>
      <c r="AK11" s="63">
        <v>100</v>
      </c>
      <c r="AL11" s="63">
        <v>50</v>
      </c>
      <c r="AM11" s="63">
        <v>100</v>
      </c>
      <c r="AN11" s="56" t="str">
        <f t="shared" ref="AN11:AN53" si="0">IF(AP11&gt;=83,"BUENO",IF(AP11&gt;66,"REGULAR",IF(AP11=0,"  ",IF(AP11&lt;=50,"MALO"))))</f>
        <v>BUENO</v>
      </c>
      <c r="AO11" s="62" t="s">
        <v>582</v>
      </c>
      <c r="AP11" s="1">
        <v>83.333333333333329</v>
      </c>
    </row>
    <row r="12" spans="1:42" ht="151.80000000000001">
      <c r="A12" s="361"/>
      <c r="B12" s="361"/>
      <c r="C12" s="361"/>
      <c r="D12" s="361"/>
      <c r="E12" s="363"/>
      <c r="F12" s="363" t="s">
        <v>583</v>
      </c>
      <c r="G12" s="364"/>
      <c r="H12" s="365"/>
      <c r="I12" s="365"/>
      <c r="J12" s="363"/>
      <c r="K12" s="363"/>
      <c r="L12" s="362"/>
      <c r="M12" s="129"/>
      <c r="N12" s="40" t="s">
        <v>584</v>
      </c>
      <c r="O12" s="40" t="s">
        <v>569</v>
      </c>
      <c r="P12" s="40" t="s">
        <v>585</v>
      </c>
      <c r="Q12" s="363"/>
      <c r="R12" s="362"/>
      <c r="S12" s="368"/>
      <c r="T12" s="39" t="s">
        <v>38</v>
      </c>
      <c r="U12" s="40" t="s">
        <v>38</v>
      </c>
      <c r="V12" s="40" t="s">
        <v>38</v>
      </c>
      <c r="W12" s="367"/>
      <c r="X12" s="368"/>
      <c r="Y12" s="65" t="s">
        <v>586</v>
      </c>
      <c r="Z12" s="66" t="s">
        <v>587</v>
      </c>
      <c r="AA12" s="65" t="s">
        <v>588</v>
      </c>
      <c r="AB12" s="62" t="s">
        <v>576</v>
      </c>
      <c r="AC12" s="62" t="s">
        <v>577</v>
      </c>
      <c r="AD12" s="62" t="s">
        <v>589</v>
      </c>
      <c r="AE12" s="62">
        <v>3</v>
      </c>
      <c r="AF12" s="62">
        <v>3</v>
      </c>
      <c r="AG12" s="62">
        <v>100</v>
      </c>
      <c r="AH12" s="62" t="s">
        <v>579</v>
      </c>
      <c r="AI12" s="62" t="s">
        <v>580</v>
      </c>
      <c r="AJ12" s="62" t="s">
        <v>590</v>
      </c>
      <c r="AK12" s="63">
        <v>100</v>
      </c>
      <c r="AL12" s="63">
        <v>50</v>
      </c>
      <c r="AM12" s="63">
        <v>100</v>
      </c>
      <c r="AN12" s="56" t="str">
        <f t="shared" si="0"/>
        <v>BUENO</v>
      </c>
      <c r="AO12" s="62" t="s">
        <v>582</v>
      </c>
      <c r="AP12" s="1">
        <v>83.333333333333329</v>
      </c>
    </row>
    <row r="13" spans="1:42" ht="207">
      <c r="A13" s="361"/>
      <c r="B13" s="361"/>
      <c r="C13" s="361"/>
      <c r="D13" s="361"/>
      <c r="E13" s="363"/>
      <c r="F13" s="363" t="s">
        <v>591</v>
      </c>
      <c r="G13" s="364"/>
      <c r="H13" s="365"/>
      <c r="I13" s="365"/>
      <c r="J13" s="363" t="s">
        <v>592</v>
      </c>
      <c r="K13" s="363"/>
      <c r="L13" s="362"/>
      <c r="M13" s="129"/>
      <c r="N13" s="40" t="s">
        <v>593</v>
      </c>
      <c r="O13" s="40" t="s">
        <v>569</v>
      </c>
      <c r="P13" s="40" t="s">
        <v>594</v>
      </c>
      <c r="Q13" s="363"/>
      <c r="R13" s="362"/>
      <c r="S13" s="368"/>
      <c r="T13" s="39" t="s">
        <v>38</v>
      </c>
      <c r="U13" s="40" t="s">
        <v>38</v>
      </c>
      <c r="V13" s="40" t="s">
        <v>38</v>
      </c>
      <c r="W13" s="366" t="s">
        <v>38</v>
      </c>
      <c r="X13" s="368"/>
      <c r="Y13" s="65" t="s">
        <v>595</v>
      </c>
      <c r="Z13" s="66" t="s">
        <v>596</v>
      </c>
      <c r="AA13" s="65" t="s">
        <v>597</v>
      </c>
      <c r="AB13" s="62" t="s">
        <v>576</v>
      </c>
      <c r="AC13" s="62" t="s">
        <v>577</v>
      </c>
      <c r="AD13" s="62" t="s">
        <v>598</v>
      </c>
      <c r="AE13" s="62">
        <v>3</v>
      </c>
      <c r="AF13" s="62">
        <v>3</v>
      </c>
      <c r="AG13" s="62">
        <v>100</v>
      </c>
      <c r="AH13" s="62" t="s">
        <v>579</v>
      </c>
      <c r="AI13" s="62" t="s">
        <v>580</v>
      </c>
      <c r="AJ13" s="62" t="s">
        <v>599</v>
      </c>
      <c r="AK13" s="63">
        <v>100</v>
      </c>
      <c r="AL13" s="63">
        <v>50</v>
      </c>
      <c r="AM13" s="63">
        <v>100</v>
      </c>
      <c r="AN13" s="56" t="str">
        <f t="shared" si="0"/>
        <v>BUENO</v>
      </c>
      <c r="AO13" s="62" t="s">
        <v>582</v>
      </c>
      <c r="AP13" s="1">
        <v>83.333333333333329</v>
      </c>
    </row>
    <row r="14" spans="1:42" ht="17.399999999999999">
      <c r="A14" s="361"/>
      <c r="B14" s="361"/>
      <c r="C14" s="361"/>
      <c r="D14" s="361"/>
      <c r="E14" s="363"/>
      <c r="F14" s="363" t="s">
        <v>600</v>
      </c>
      <c r="G14" s="364"/>
      <c r="H14" s="365"/>
      <c r="I14" s="365"/>
      <c r="J14" s="363"/>
      <c r="K14" s="363"/>
      <c r="L14" s="362"/>
      <c r="M14" s="129"/>
      <c r="N14" s="40" t="s">
        <v>100</v>
      </c>
      <c r="O14" s="40" t="s">
        <v>100</v>
      </c>
      <c r="P14" s="40" t="s">
        <v>100</v>
      </c>
      <c r="Q14" s="363"/>
      <c r="R14" s="362"/>
      <c r="S14" s="368"/>
      <c r="T14" s="39" t="s">
        <v>38</v>
      </c>
      <c r="U14" s="40" t="s">
        <v>38</v>
      </c>
      <c r="V14" s="40" t="s">
        <v>38</v>
      </c>
      <c r="W14" s="367"/>
      <c r="X14" s="368"/>
      <c r="Y14" s="65"/>
      <c r="Z14" s="66"/>
      <c r="AA14" s="65"/>
      <c r="AB14" s="62"/>
      <c r="AC14" s="62"/>
      <c r="AD14" s="62"/>
      <c r="AE14" s="62"/>
      <c r="AF14" s="62"/>
      <c r="AG14" s="62"/>
      <c r="AH14" s="62"/>
      <c r="AI14" s="62"/>
      <c r="AJ14" s="62"/>
      <c r="AK14" s="63"/>
      <c r="AL14" s="63"/>
      <c r="AM14" s="63"/>
      <c r="AN14" s="56" t="str">
        <f t="shared" si="0"/>
        <v xml:space="preserve">  </v>
      </c>
      <c r="AO14" s="62"/>
      <c r="AP14" s="1">
        <v>0</v>
      </c>
    </row>
    <row r="15" spans="1:42" ht="17.399999999999999">
      <c r="A15" s="361"/>
      <c r="B15" s="361"/>
      <c r="C15" s="361"/>
      <c r="D15" s="361"/>
      <c r="E15" s="363" t="s">
        <v>601</v>
      </c>
      <c r="F15" s="363" t="s">
        <v>583</v>
      </c>
      <c r="G15" s="364"/>
      <c r="H15" s="365"/>
      <c r="I15" s="365"/>
      <c r="J15" s="363" t="s">
        <v>602</v>
      </c>
      <c r="K15" s="363"/>
      <c r="L15" s="362"/>
      <c r="M15" s="129"/>
      <c r="N15" s="40" t="s">
        <v>100</v>
      </c>
      <c r="O15" s="40" t="s">
        <v>100</v>
      </c>
      <c r="P15" s="40" t="s">
        <v>100</v>
      </c>
      <c r="Q15" s="363"/>
      <c r="R15" s="362"/>
      <c r="S15" s="368"/>
      <c r="T15" s="39" t="s">
        <v>38</v>
      </c>
      <c r="U15" s="40" t="s">
        <v>38</v>
      </c>
      <c r="V15" s="40" t="s">
        <v>38</v>
      </c>
      <c r="W15" s="366" t="s">
        <v>38</v>
      </c>
      <c r="X15" s="368"/>
      <c r="Y15" s="65"/>
      <c r="Z15" s="66"/>
      <c r="AA15" s="65"/>
      <c r="AB15" s="62"/>
      <c r="AC15" s="62"/>
      <c r="AD15" s="62"/>
      <c r="AE15" s="62"/>
      <c r="AF15" s="62"/>
      <c r="AG15" s="62"/>
      <c r="AH15" s="62"/>
      <c r="AI15" s="62"/>
      <c r="AJ15" s="62"/>
      <c r="AK15" s="63"/>
      <c r="AL15" s="63"/>
      <c r="AM15" s="63"/>
      <c r="AN15" s="56" t="str">
        <f t="shared" si="0"/>
        <v xml:space="preserve">  </v>
      </c>
      <c r="AO15" s="62"/>
      <c r="AP15" s="1">
        <v>0</v>
      </c>
    </row>
    <row r="16" spans="1:42" ht="17.399999999999999">
      <c r="A16" s="361"/>
      <c r="B16" s="361"/>
      <c r="C16" s="361"/>
      <c r="D16" s="361"/>
      <c r="E16" s="363"/>
      <c r="F16" s="363"/>
      <c r="G16" s="364"/>
      <c r="H16" s="365"/>
      <c r="I16" s="365"/>
      <c r="J16" s="363"/>
      <c r="K16" s="363"/>
      <c r="L16" s="362"/>
      <c r="M16" s="129"/>
      <c r="N16" s="40" t="s">
        <v>100</v>
      </c>
      <c r="O16" s="40" t="s">
        <v>100</v>
      </c>
      <c r="P16" s="40" t="s">
        <v>100</v>
      </c>
      <c r="Q16" s="363"/>
      <c r="R16" s="362"/>
      <c r="S16" s="368"/>
      <c r="T16" s="39" t="s">
        <v>38</v>
      </c>
      <c r="U16" s="40" t="s">
        <v>38</v>
      </c>
      <c r="V16" s="40" t="s">
        <v>38</v>
      </c>
      <c r="W16" s="367"/>
      <c r="X16" s="368"/>
      <c r="Y16" s="65"/>
      <c r="Z16" s="66"/>
      <c r="AA16" s="65"/>
      <c r="AB16" s="62"/>
      <c r="AC16" s="62"/>
      <c r="AD16" s="62"/>
      <c r="AE16" s="62"/>
      <c r="AF16" s="62"/>
      <c r="AG16" s="62"/>
      <c r="AH16" s="62"/>
      <c r="AI16" s="62"/>
      <c r="AJ16" s="62"/>
      <c r="AK16" s="63"/>
      <c r="AL16" s="63"/>
      <c r="AM16" s="63"/>
      <c r="AN16" s="56" t="str">
        <f t="shared" si="0"/>
        <v xml:space="preserve">  </v>
      </c>
      <c r="AO16" s="62"/>
      <c r="AP16" s="1">
        <v>0</v>
      </c>
    </row>
    <row r="17" spans="1:42" ht="17.399999999999999">
      <c r="A17" s="361"/>
      <c r="B17" s="361"/>
      <c r="C17" s="361"/>
      <c r="D17" s="361"/>
      <c r="E17" s="363"/>
      <c r="F17" s="363"/>
      <c r="G17" s="364"/>
      <c r="H17" s="365"/>
      <c r="I17" s="365"/>
      <c r="J17" s="363" t="s">
        <v>603</v>
      </c>
      <c r="K17" s="363"/>
      <c r="L17" s="362"/>
      <c r="M17" s="129"/>
      <c r="N17" s="40" t="s">
        <v>100</v>
      </c>
      <c r="O17" s="40" t="s">
        <v>100</v>
      </c>
      <c r="P17" s="40" t="s">
        <v>100</v>
      </c>
      <c r="Q17" s="363"/>
      <c r="R17" s="362"/>
      <c r="S17" s="368"/>
      <c r="T17" s="39" t="s">
        <v>38</v>
      </c>
      <c r="U17" s="40" t="s">
        <v>38</v>
      </c>
      <c r="V17" s="40" t="s">
        <v>38</v>
      </c>
      <c r="W17" s="366" t="s">
        <v>38</v>
      </c>
      <c r="X17" s="368"/>
      <c r="Y17" s="65"/>
      <c r="Z17" s="66"/>
      <c r="AA17" s="65"/>
      <c r="AB17" s="62"/>
      <c r="AC17" s="62"/>
      <c r="AD17" s="62"/>
      <c r="AE17" s="62"/>
      <c r="AF17" s="62"/>
      <c r="AG17" s="62"/>
      <c r="AH17" s="62"/>
      <c r="AI17" s="62"/>
      <c r="AJ17" s="62"/>
      <c r="AK17" s="63"/>
      <c r="AL17" s="63"/>
      <c r="AM17" s="63"/>
      <c r="AN17" s="56" t="str">
        <f t="shared" si="0"/>
        <v xml:space="preserve">  </v>
      </c>
      <c r="AO17" s="62"/>
      <c r="AP17" s="1">
        <v>0</v>
      </c>
    </row>
    <row r="18" spans="1:42" ht="17.399999999999999">
      <c r="A18" s="361"/>
      <c r="B18" s="361"/>
      <c r="C18" s="361"/>
      <c r="D18" s="361"/>
      <c r="E18" s="363"/>
      <c r="F18" s="363"/>
      <c r="G18" s="364"/>
      <c r="H18" s="365"/>
      <c r="I18" s="365"/>
      <c r="J18" s="363"/>
      <c r="K18" s="363"/>
      <c r="L18" s="362"/>
      <c r="M18" s="129"/>
      <c r="N18" s="40" t="s">
        <v>100</v>
      </c>
      <c r="O18" s="40" t="s">
        <v>100</v>
      </c>
      <c r="P18" s="40" t="s">
        <v>100</v>
      </c>
      <c r="Q18" s="363"/>
      <c r="R18" s="362"/>
      <c r="S18" s="368"/>
      <c r="T18" s="39" t="s">
        <v>38</v>
      </c>
      <c r="U18" s="40" t="s">
        <v>38</v>
      </c>
      <c r="V18" s="40" t="s">
        <v>38</v>
      </c>
      <c r="W18" s="367"/>
      <c r="X18" s="368"/>
      <c r="Y18" s="65"/>
      <c r="Z18" s="66"/>
      <c r="AA18" s="65"/>
      <c r="AB18" s="62"/>
      <c r="AC18" s="62"/>
      <c r="AD18" s="62"/>
      <c r="AE18" s="62"/>
      <c r="AF18" s="62"/>
      <c r="AG18" s="62"/>
      <c r="AH18" s="62"/>
      <c r="AI18" s="62"/>
      <c r="AJ18" s="62"/>
      <c r="AK18" s="63"/>
      <c r="AL18" s="63"/>
      <c r="AM18" s="63"/>
      <c r="AN18" s="56" t="str">
        <f t="shared" si="0"/>
        <v xml:space="preserve">  </v>
      </c>
      <c r="AO18" s="62"/>
      <c r="AP18" s="1">
        <v>0</v>
      </c>
    </row>
    <row r="19" spans="1:42" ht="17.399999999999999">
      <c r="A19" s="361"/>
      <c r="B19" s="361"/>
      <c r="C19" s="361"/>
      <c r="D19" s="361"/>
      <c r="E19" s="363" t="s">
        <v>604</v>
      </c>
      <c r="F19" s="363" t="s">
        <v>591</v>
      </c>
      <c r="G19" s="364"/>
      <c r="H19" s="365"/>
      <c r="I19" s="365"/>
      <c r="J19" s="363" t="s">
        <v>605</v>
      </c>
      <c r="K19" s="363"/>
      <c r="L19" s="362"/>
      <c r="M19" s="129"/>
      <c r="N19" s="40" t="s">
        <v>100</v>
      </c>
      <c r="O19" s="40" t="s">
        <v>100</v>
      </c>
      <c r="P19" s="40" t="s">
        <v>100</v>
      </c>
      <c r="Q19" s="363"/>
      <c r="R19" s="362"/>
      <c r="S19" s="368"/>
      <c r="T19" s="39" t="s">
        <v>38</v>
      </c>
      <c r="U19" s="40" t="s">
        <v>38</v>
      </c>
      <c r="V19" s="40" t="s">
        <v>38</v>
      </c>
      <c r="W19" s="366" t="s">
        <v>38</v>
      </c>
      <c r="X19" s="368"/>
      <c r="Y19" s="65"/>
      <c r="Z19" s="66"/>
      <c r="AA19" s="65"/>
      <c r="AB19" s="62"/>
      <c r="AC19" s="62"/>
      <c r="AD19" s="62"/>
      <c r="AE19" s="62"/>
      <c r="AF19" s="62"/>
      <c r="AG19" s="62"/>
      <c r="AH19" s="62"/>
      <c r="AI19" s="62"/>
      <c r="AJ19" s="62"/>
      <c r="AK19" s="63"/>
      <c r="AL19" s="63"/>
      <c r="AM19" s="63"/>
      <c r="AN19" s="56" t="str">
        <f t="shared" si="0"/>
        <v xml:space="preserve">  </v>
      </c>
      <c r="AO19" s="62"/>
      <c r="AP19" s="1">
        <v>0</v>
      </c>
    </row>
    <row r="20" spans="1:42" ht="17.399999999999999">
      <c r="A20" s="361"/>
      <c r="B20" s="361"/>
      <c r="C20" s="361"/>
      <c r="D20" s="361"/>
      <c r="E20" s="363"/>
      <c r="F20" s="363"/>
      <c r="G20" s="364"/>
      <c r="H20" s="365"/>
      <c r="I20" s="365"/>
      <c r="J20" s="363"/>
      <c r="K20" s="363"/>
      <c r="L20" s="362"/>
      <c r="M20" s="129"/>
      <c r="N20" s="40" t="s">
        <v>100</v>
      </c>
      <c r="O20" s="40" t="s">
        <v>100</v>
      </c>
      <c r="P20" s="40" t="s">
        <v>100</v>
      </c>
      <c r="Q20" s="363"/>
      <c r="R20" s="362"/>
      <c r="S20" s="368"/>
      <c r="T20" s="39" t="s">
        <v>38</v>
      </c>
      <c r="U20" s="40" t="s">
        <v>38</v>
      </c>
      <c r="V20" s="40" t="s">
        <v>38</v>
      </c>
      <c r="W20" s="367"/>
      <c r="X20" s="367"/>
      <c r="Y20" s="65"/>
      <c r="Z20" s="66"/>
      <c r="AA20" s="65"/>
      <c r="AB20" s="62"/>
      <c r="AC20" s="62"/>
      <c r="AD20" s="62"/>
      <c r="AE20" s="62"/>
      <c r="AF20" s="62"/>
      <c r="AG20" s="62"/>
      <c r="AH20" s="62"/>
      <c r="AI20" s="62"/>
      <c r="AJ20" s="62"/>
      <c r="AK20" s="63"/>
      <c r="AL20" s="63"/>
      <c r="AM20" s="63"/>
      <c r="AN20" s="56" t="str">
        <f t="shared" si="0"/>
        <v xml:space="preserve">  </v>
      </c>
      <c r="AO20" s="62"/>
      <c r="AP20" s="1">
        <v>0</v>
      </c>
    </row>
    <row r="21" spans="1:42">
      <c r="A21" s="361"/>
      <c r="B21" s="361"/>
      <c r="C21" s="361"/>
      <c r="D21" s="361"/>
      <c r="E21" s="363"/>
      <c r="F21" s="363"/>
      <c r="G21" s="364"/>
      <c r="H21" s="365"/>
      <c r="I21" s="365"/>
      <c r="J21" s="363" t="s">
        <v>606</v>
      </c>
      <c r="K21" s="36" t="s">
        <v>2</v>
      </c>
      <c r="L21" s="362"/>
      <c r="M21" s="129"/>
      <c r="N21" s="369" t="s">
        <v>19</v>
      </c>
      <c r="O21" s="369"/>
      <c r="P21" s="369"/>
      <c r="Q21" s="36" t="s">
        <v>2</v>
      </c>
      <c r="R21" s="362"/>
      <c r="S21" s="368"/>
      <c r="T21" s="369" t="s">
        <v>19</v>
      </c>
      <c r="U21" s="369"/>
      <c r="V21" s="369"/>
      <c r="W21" s="41"/>
      <c r="X21" s="42" t="s">
        <v>101</v>
      </c>
      <c r="Y21" s="67"/>
      <c r="Z21" s="68"/>
      <c r="AA21" s="67"/>
      <c r="AB21" s="69"/>
      <c r="AC21" s="69"/>
      <c r="AD21" s="69"/>
      <c r="AE21" s="69"/>
      <c r="AF21" s="69"/>
      <c r="AG21" s="69"/>
      <c r="AH21" s="69"/>
      <c r="AI21" s="69"/>
      <c r="AJ21" s="69"/>
      <c r="AK21" s="70"/>
      <c r="AL21" s="70"/>
      <c r="AM21" s="70"/>
      <c r="AN21" s="71"/>
      <c r="AO21" s="69"/>
      <c r="AP21" s="1">
        <v>0</v>
      </c>
    </row>
    <row r="22" spans="1:42" ht="132">
      <c r="A22" s="361"/>
      <c r="B22" s="361"/>
      <c r="C22" s="361"/>
      <c r="D22" s="361"/>
      <c r="E22" s="363"/>
      <c r="F22" s="363"/>
      <c r="G22" s="364"/>
      <c r="H22" s="365"/>
      <c r="I22" s="365"/>
      <c r="J22" s="363"/>
      <c r="K22" s="363" t="s">
        <v>206</v>
      </c>
      <c r="L22" s="362"/>
      <c r="M22" s="129"/>
      <c r="N22" s="40" t="s">
        <v>607</v>
      </c>
      <c r="O22" s="40" t="s">
        <v>608</v>
      </c>
      <c r="P22" s="40" t="s">
        <v>609</v>
      </c>
      <c r="Q22" s="363" t="s">
        <v>206</v>
      </c>
      <c r="R22" s="362"/>
      <c r="S22" s="368"/>
      <c r="T22" s="39" t="s">
        <v>610</v>
      </c>
      <c r="U22" s="40" t="s">
        <v>611</v>
      </c>
      <c r="V22" s="40" t="s">
        <v>612</v>
      </c>
      <c r="W22" s="366" t="s">
        <v>38</v>
      </c>
      <c r="X22" s="366" t="s">
        <v>613</v>
      </c>
      <c r="Y22" s="65" t="s">
        <v>614</v>
      </c>
      <c r="Z22" s="66" t="s">
        <v>615</v>
      </c>
      <c r="AA22" s="65" t="s">
        <v>616</v>
      </c>
      <c r="AB22" s="62" t="s">
        <v>576</v>
      </c>
      <c r="AC22" s="62" t="s">
        <v>577</v>
      </c>
      <c r="AD22" s="62" t="s">
        <v>617</v>
      </c>
      <c r="AE22" s="62">
        <v>0</v>
      </c>
      <c r="AF22" s="62">
        <v>0</v>
      </c>
      <c r="AG22" s="62">
        <v>0</v>
      </c>
      <c r="AH22" s="62" t="s">
        <v>618</v>
      </c>
      <c r="AI22" s="62" t="s">
        <v>580</v>
      </c>
      <c r="AJ22" s="62" t="s">
        <v>619</v>
      </c>
      <c r="AK22" s="63">
        <v>100</v>
      </c>
      <c r="AL22" s="63">
        <v>50</v>
      </c>
      <c r="AM22" s="63">
        <v>100</v>
      </c>
      <c r="AN22" s="56" t="str">
        <f t="shared" si="0"/>
        <v>BUENO</v>
      </c>
      <c r="AO22" s="62" t="s">
        <v>620</v>
      </c>
      <c r="AP22" s="1">
        <v>83.333333333333329</v>
      </c>
    </row>
    <row r="23" spans="1:42" ht="132">
      <c r="A23" s="361"/>
      <c r="B23" s="361"/>
      <c r="C23" s="361"/>
      <c r="D23" s="361"/>
      <c r="E23" s="363" t="s">
        <v>621</v>
      </c>
      <c r="F23" s="363" t="s">
        <v>600</v>
      </c>
      <c r="G23" s="364"/>
      <c r="H23" s="365"/>
      <c r="I23" s="365"/>
      <c r="J23" s="363" t="s">
        <v>622</v>
      </c>
      <c r="K23" s="363"/>
      <c r="L23" s="362"/>
      <c r="M23" s="129"/>
      <c r="N23" s="40" t="s">
        <v>623</v>
      </c>
      <c r="O23" s="40" t="s">
        <v>608</v>
      </c>
      <c r="P23" s="40" t="s">
        <v>624</v>
      </c>
      <c r="Q23" s="363"/>
      <c r="R23" s="362"/>
      <c r="S23" s="368"/>
      <c r="T23" s="39" t="s">
        <v>625</v>
      </c>
      <c r="U23" s="40" t="s">
        <v>626</v>
      </c>
      <c r="V23" s="40" t="s">
        <v>627</v>
      </c>
      <c r="W23" s="367"/>
      <c r="X23" s="368"/>
      <c r="Y23" s="65" t="s">
        <v>628</v>
      </c>
      <c r="Z23" s="66" t="s">
        <v>629</v>
      </c>
      <c r="AA23" s="65" t="s">
        <v>630</v>
      </c>
      <c r="AB23" s="62" t="s">
        <v>576</v>
      </c>
      <c r="AC23" s="62" t="s">
        <v>577</v>
      </c>
      <c r="AD23" s="62" t="s">
        <v>631</v>
      </c>
      <c r="AE23" s="62">
        <v>0</v>
      </c>
      <c r="AF23" s="62">
        <v>0</v>
      </c>
      <c r="AG23" s="62">
        <v>0</v>
      </c>
      <c r="AH23" s="62" t="s">
        <v>618</v>
      </c>
      <c r="AI23" s="62" t="s">
        <v>580</v>
      </c>
      <c r="AJ23" s="62" t="s">
        <v>619</v>
      </c>
      <c r="AK23" s="63">
        <v>100</v>
      </c>
      <c r="AL23" s="63">
        <v>50</v>
      </c>
      <c r="AM23" s="63">
        <v>100</v>
      </c>
      <c r="AN23" s="56" t="str">
        <f t="shared" si="0"/>
        <v>BUENO</v>
      </c>
      <c r="AO23" s="62" t="s">
        <v>620</v>
      </c>
      <c r="AP23" s="1">
        <v>83.333333333333329</v>
      </c>
    </row>
    <row r="24" spans="1:42" ht="17.399999999999999">
      <c r="A24" s="361"/>
      <c r="B24" s="361"/>
      <c r="C24" s="361"/>
      <c r="D24" s="361"/>
      <c r="E24" s="363"/>
      <c r="F24" s="363"/>
      <c r="G24" s="364"/>
      <c r="H24" s="365"/>
      <c r="I24" s="365"/>
      <c r="J24" s="363"/>
      <c r="K24" s="363"/>
      <c r="L24" s="362"/>
      <c r="M24" s="129"/>
      <c r="N24" s="40" t="s">
        <v>100</v>
      </c>
      <c r="O24" s="40" t="s">
        <v>100</v>
      </c>
      <c r="P24" s="40" t="s">
        <v>100</v>
      </c>
      <c r="Q24" s="363"/>
      <c r="R24" s="362"/>
      <c r="S24" s="368"/>
      <c r="T24" s="39" t="s">
        <v>38</v>
      </c>
      <c r="U24" s="40" t="s">
        <v>38</v>
      </c>
      <c r="V24" s="40" t="s">
        <v>38</v>
      </c>
      <c r="W24" s="366" t="s">
        <v>38</v>
      </c>
      <c r="X24" s="368"/>
      <c r="Y24" s="65"/>
      <c r="Z24" s="66"/>
      <c r="AA24" s="65"/>
      <c r="AB24" s="62"/>
      <c r="AC24" s="62"/>
      <c r="AD24" s="62"/>
      <c r="AE24" s="62"/>
      <c r="AF24" s="62"/>
      <c r="AG24" s="62"/>
      <c r="AH24" s="62"/>
      <c r="AI24" s="62"/>
      <c r="AJ24" s="62"/>
      <c r="AK24" s="63"/>
      <c r="AL24" s="63"/>
      <c r="AM24" s="63"/>
      <c r="AN24" s="56" t="str">
        <f t="shared" si="0"/>
        <v xml:space="preserve">  </v>
      </c>
      <c r="AO24" s="62"/>
      <c r="AP24" s="1">
        <v>0</v>
      </c>
    </row>
    <row r="25" spans="1:42" ht="17.399999999999999">
      <c r="A25" s="361"/>
      <c r="B25" s="361"/>
      <c r="C25" s="361"/>
      <c r="D25" s="361"/>
      <c r="E25" s="363"/>
      <c r="F25" s="363"/>
      <c r="G25" s="364"/>
      <c r="H25" s="365"/>
      <c r="I25" s="365"/>
      <c r="J25" s="363" t="s">
        <v>100</v>
      </c>
      <c r="K25" s="363"/>
      <c r="L25" s="362"/>
      <c r="M25" s="129"/>
      <c r="N25" s="40" t="s">
        <v>100</v>
      </c>
      <c r="O25" s="40" t="s">
        <v>100</v>
      </c>
      <c r="P25" s="40" t="s">
        <v>100</v>
      </c>
      <c r="Q25" s="363"/>
      <c r="R25" s="362"/>
      <c r="S25" s="368"/>
      <c r="T25" s="39" t="s">
        <v>38</v>
      </c>
      <c r="U25" s="40" t="s">
        <v>38</v>
      </c>
      <c r="V25" s="40" t="s">
        <v>38</v>
      </c>
      <c r="W25" s="367"/>
      <c r="X25" s="368"/>
      <c r="Y25" s="65"/>
      <c r="Z25" s="66"/>
      <c r="AA25" s="65"/>
      <c r="AB25" s="62"/>
      <c r="AC25" s="62"/>
      <c r="AD25" s="62"/>
      <c r="AE25" s="62"/>
      <c r="AF25" s="62"/>
      <c r="AG25" s="62"/>
      <c r="AH25" s="62"/>
      <c r="AI25" s="62"/>
      <c r="AJ25" s="62"/>
      <c r="AK25" s="63"/>
      <c r="AL25" s="63"/>
      <c r="AM25" s="63"/>
      <c r="AN25" s="56" t="str">
        <f t="shared" si="0"/>
        <v xml:space="preserve">  </v>
      </c>
      <c r="AO25" s="62"/>
      <c r="AP25" s="1">
        <v>0</v>
      </c>
    </row>
    <row r="26" spans="1:42" ht="17.399999999999999">
      <c r="A26" s="361"/>
      <c r="B26" s="361"/>
      <c r="C26" s="361"/>
      <c r="D26" s="361"/>
      <c r="E26" s="363"/>
      <c r="F26" s="363"/>
      <c r="G26" s="364"/>
      <c r="H26" s="365"/>
      <c r="I26" s="365"/>
      <c r="J26" s="363"/>
      <c r="K26" s="363"/>
      <c r="L26" s="362"/>
      <c r="M26" s="129"/>
      <c r="N26" s="40" t="s">
        <v>100</v>
      </c>
      <c r="O26" s="40" t="s">
        <v>100</v>
      </c>
      <c r="P26" s="40" t="s">
        <v>100</v>
      </c>
      <c r="Q26" s="363"/>
      <c r="R26" s="362"/>
      <c r="S26" s="368"/>
      <c r="T26" s="39" t="s">
        <v>38</v>
      </c>
      <c r="U26" s="40" t="s">
        <v>38</v>
      </c>
      <c r="V26" s="40" t="s">
        <v>38</v>
      </c>
      <c r="W26" s="366" t="s">
        <v>38</v>
      </c>
      <c r="X26" s="368"/>
      <c r="Y26" s="65"/>
      <c r="Z26" s="66"/>
      <c r="AA26" s="65"/>
      <c r="AB26" s="62"/>
      <c r="AC26" s="62"/>
      <c r="AD26" s="62"/>
      <c r="AE26" s="62"/>
      <c r="AF26" s="62"/>
      <c r="AG26" s="62"/>
      <c r="AH26" s="62"/>
      <c r="AI26" s="62"/>
      <c r="AJ26" s="62"/>
      <c r="AK26" s="63"/>
      <c r="AL26" s="63"/>
      <c r="AM26" s="63"/>
      <c r="AN26" s="56" t="str">
        <f t="shared" si="0"/>
        <v xml:space="preserve">  </v>
      </c>
      <c r="AO26" s="62"/>
      <c r="AP26" s="1">
        <v>0</v>
      </c>
    </row>
    <row r="27" spans="1:42" ht="17.399999999999999">
      <c r="A27" s="361"/>
      <c r="B27" s="361"/>
      <c r="C27" s="361"/>
      <c r="D27" s="361"/>
      <c r="E27" s="363">
        <v>0</v>
      </c>
      <c r="F27" s="363">
        <v>0</v>
      </c>
      <c r="G27" s="364"/>
      <c r="H27" s="365"/>
      <c r="I27" s="365"/>
      <c r="J27" s="363" t="s">
        <v>100</v>
      </c>
      <c r="K27" s="363"/>
      <c r="L27" s="362"/>
      <c r="M27" s="129"/>
      <c r="N27" s="40" t="s">
        <v>100</v>
      </c>
      <c r="O27" s="40" t="s">
        <v>100</v>
      </c>
      <c r="P27" s="40" t="s">
        <v>100</v>
      </c>
      <c r="Q27" s="363"/>
      <c r="R27" s="362"/>
      <c r="S27" s="368"/>
      <c r="T27" s="39" t="s">
        <v>38</v>
      </c>
      <c r="U27" s="40" t="s">
        <v>38</v>
      </c>
      <c r="V27" s="40" t="s">
        <v>38</v>
      </c>
      <c r="W27" s="367"/>
      <c r="X27" s="368"/>
      <c r="Y27" s="65"/>
      <c r="Z27" s="66"/>
      <c r="AA27" s="65"/>
      <c r="AB27" s="62"/>
      <c r="AC27" s="62"/>
      <c r="AD27" s="62"/>
      <c r="AE27" s="62"/>
      <c r="AF27" s="62"/>
      <c r="AG27" s="62"/>
      <c r="AH27" s="62"/>
      <c r="AI27" s="62"/>
      <c r="AJ27" s="62"/>
      <c r="AK27" s="63"/>
      <c r="AL27" s="63"/>
      <c r="AM27" s="63"/>
      <c r="AN27" s="56" t="str">
        <f t="shared" si="0"/>
        <v xml:space="preserve">  </v>
      </c>
      <c r="AO27" s="62"/>
      <c r="AP27" s="1">
        <v>0</v>
      </c>
    </row>
    <row r="28" spans="1:42" ht="17.399999999999999">
      <c r="A28" s="361"/>
      <c r="B28" s="361"/>
      <c r="C28" s="361"/>
      <c r="D28" s="361"/>
      <c r="E28" s="363"/>
      <c r="F28" s="363"/>
      <c r="G28" s="364"/>
      <c r="H28" s="365"/>
      <c r="I28" s="365"/>
      <c r="J28" s="363"/>
      <c r="K28" s="363"/>
      <c r="L28" s="362"/>
      <c r="M28" s="129"/>
      <c r="N28" s="40" t="s">
        <v>100</v>
      </c>
      <c r="O28" s="40" t="s">
        <v>100</v>
      </c>
      <c r="P28" s="40" t="s">
        <v>100</v>
      </c>
      <c r="Q28" s="363"/>
      <c r="R28" s="362"/>
      <c r="S28" s="368"/>
      <c r="T28" s="39" t="s">
        <v>38</v>
      </c>
      <c r="U28" s="40" t="s">
        <v>38</v>
      </c>
      <c r="V28" s="40" t="s">
        <v>38</v>
      </c>
      <c r="W28" s="366" t="s">
        <v>38</v>
      </c>
      <c r="X28" s="368"/>
      <c r="Y28" s="65"/>
      <c r="Z28" s="66"/>
      <c r="AA28" s="65"/>
      <c r="AB28" s="62"/>
      <c r="AC28" s="62"/>
      <c r="AD28" s="62"/>
      <c r="AE28" s="62"/>
      <c r="AF28" s="62"/>
      <c r="AG28" s="62"/>
      <c r="AH28" s="62"/>
      <c r="AI28" s="62"/>
      <c r="AJ28" s="62"/>
      <c r="AK28" s="63"/>
      <c r="AL28" s="63"/>
      <c r="AM28" s="63"/>
      <c r="AN28" s="56" t="str">
        <f t="shared" si="0"/>
        <v xml:space="preserve">  </v>
      </c>
      <c r="AO28" s="62"/>
      <c r="AP28" s="1">
        <v>0</v>
      </c>
    </row>
    <row r="29" spans="1:42" ht="17.399999999999999">
      <c r="A29" s="361"/>
      <c r="B29" s="361"/>
      <c r="C29" s="361"/>
      <c r="D29" s="361"/>
      <c r="E29" s="363"/>
      <c r="F29" s="363"/>
      <c r="G29" s="364"/>
      <c r="H29" s="365"/>
      <c r="I29" s="365"/>
      <c r="J29" s="128" t="s">
        <v>100</v>
      </c>
      <c r="K29" s="363"/>
      <c r="L29" s="362"/>
      <c r="M29" s="129"/>
      <c r="N29" s="40" t="s">
        <v>100</v>
      </c>
      <c r="O29" s="40" t="s">
        <v>100</v>
      </c>
      <c r="P29" s="40" t="s">
        <v>100</v>
      </c>
      <c r="Q29" s="363"/>
      <c r="R29" s="362"/>
      <c r="S29" s="368"/>
      <c r="T29" s="39" t="s">
        <v>38</v>
      </c>
      <c r="U29" s="40" t="s">
        <v>38</v>
      </c>
      <c r="V29" s="40" t="s">
        <v>38</v>
      </c>
      <c r="W29" s="367"/>
      <c r="X29" s="368"/>
      <c r="Y29" s="65"/>
      <c r="Z29" s="66"/>
      <c r="AA29" s="65"/>
      <c r="AB29" s="62"/>
      <c r="AC29" s="62"/>
      <c r="AD29" s="62"/>
      <c r="AE29" s="62"/>
      <c r="AF29" s="62"/>
      <c r="AG29" s="62"/>
      <c r="AH29" s="62"/>
      <c r="AI29" s="62"/>
      <c r="AJ29" s="62"/>
      <c r="AK29" s="63"/>
      <c r="AL29" s="63"/>
      <c r="AM29" s="63"/>
      <c r="AN29" s="56" t="str">
        <f t="shared" si="0"/>
        <v xml:space="preserve">  </v>
      </c>
      <c r="AO29" s="62"/>
      <c r="AP29" s="1">
        <v>0</v>
      </c>
    </row>
    <row r="30" spans="1:42" ht="17.399999999999999">
      <c r="A30" s="361"/>
      <c r="B30" s="361"/>
      <c r="C30" s="361"/>
      <c r="D30" s="361"/>
      <c r="E30" s="363"/>
      <c r="F30" s="363"/>
      <c r="G30" s="364"/>
      <c r="H30" s="365"/>
      <c r="I30" s="365"/>
      <c r="J30" s="128" t="s">
        <v>100</v>
      </c>
      <c r="K30" s="363"/>
      <c r="L30" s="362"/>
      <c r="M30" s="129"/>
      <c r="N30" s="40" t="s">
        <v>100</v>
      </c>
      <c r="O30" s="40" t="s">
        <v>100</v>
      </c>
      <c r="P30" s="40" t="s">
        <v>100</v>
      </c>
      <c r="Q30" s="363"/>
      <c r="R30" s="362"/>
      <c r="S30" s="368"/>
      <c r="T30" s="39" t="s">
        <v>38</v>
      </c>
      <c r="U30" s="40" t="s">
        <v>38</v>
      </c>
      <c r="V30" s="40" t="s">
        <v>38</v>
      </c>
      <c r="W30" s="366" t="s">
        <v>38</v>
      </c>
      <c r="X30" s="368"/>
      <c r="Y30" s="65"/>
      <c r="Z30" s="66"/>
      <c r="AA30" s="65"/>
      <c r="AB30" s="62"/>
      <c r="AC30" s="62"/>
      <c r="AD30" s="62"/>
      <c r="AE30" s="62"/>
      <c r="AF30" s="62"/>
      <c r="AG30" s="62"/>
      <c r="AH30" s="62"/>
      <c r="AI30" s="62"/>
      <c r="AJ30" s="62"/>
      <c r="AK30" s="63"/>
      <c r="AL30" s="63"/>
      <c r="AM30" s="63"/>
      <c r="AN30" s="56" t="str">
        <f t="shared" si="0"/>
        <v xml:space="preserve">  </v>
      </c>
      <c r="AO30" s="62"/>
      <c r="AP30" s="1">
        <v>0</v>
      </c>
    </row>
    <row r="31" spans="1:42" ht="17.399999999999999">
      <c r="A31" s="361"/>
      <c r="B31" s="361"/>
      <c r="C31" s="361"/>
      <c r="D31" s="361"/>
      <c r="E31" s="363"/>
      <c r="F31" s="363"/>
      <c r="G31" s="364"/>
      <c r="H31" s="365"/>
      <c r="I31" s="365"/>
      <c r="J31" s="128" t="s">
        <v>100</v>
      </c>
      <c r="K31" s="363"/>
      <c r="L31" s="362"/>
      <c r="M31" s="129"/>
      <c r="N31" s="40" t="s">
        <v>100</v>
      </c>
      <c r="O31" s="40" t="s">
        <v>100</v>
      </c>
      <c r="P31" s="40" t="s">
        <v>100</v>
      </c>
      <c r="Q31" s="363"/>
      <c r="R31" s="362"/>
      <c r="S31" s="367"/>
      <c r="T31" s="39" t="s">
        <v>38</v>
      </c>
      <c r="U31" s="40" t="s">
        <v>38</v>
      </c>
      <c r="V31" s="40" t="s">
        <v>38</v>
      </c>
      <c r="W31" s="367"/>
      <c r="X31" s="367"/>
      <c r="Y31" s="65"/>
      <c r="Z31" s="66"/>
      <c r="AA31" s="65"/>
      <c r="AB31" s="62"/>
      <c r="AC31" s="62"/>
      <c r="AD31" s="62"/>
      <c r="AE31" s="62"/>
      <c r="AF31" s="62"/>
      <c r="AG31" s="62"/>
      <c r="AH31" s="62"/>
      <c r="AI31" s="62"/>
      <c r="AJ31" s="62"/>
      <c r="AK31" s="63"/>
      <c r="AL31" s="63"/>
      <c r="AM31" s="63"/>
      <c r="AN31" s="56" t="str">
        <f t="shared" si="0"/>
        <v xml:space="preserve">  </v>
      </c>
      <c r="AO31" s="62"/>
      <c r="AP31" s="1">
        <v>0</v>
      </c>
    </row>
    <row r="32" spans="1:42">
      <c r="A32" s="361" t="s">
        <v>150</v>
      </c>
      <c r="B32" s="361" t="s">
        <v>560</v>
      </c>
      <c r="C32" s="361" t="s">
        <v>632</v>
      </c>
      <c r="D32" s="361" t="s">
        <v>633</v>
      </c>
      <c r="E32" s="34"/>
      <c r="F32" s="34"/>
      <c r="G32" s="34"/>
      <c r="H32" s="35"/>
      <c r="I32" s="35"/>
      <c r="J32" s="89"/>
      <c r="K32" s="36" t="s">
        <v>3</v>
      </c>
      <c r="L32" s="362" t="s">
        <v>154</v>
      </c>
      <c r="M32" s="129"/>
      <c r="N32" s="369" t="s">
        <v>18</v>
      </c>
      <c r="O32" s="369"/>
      <c r="P32" s="369"/>
      <c r="Q32" s="36" t="s">
        <v>3</v>
      </c>
      <c r="R32" s="362" t="s">
        <v>154</v>
      </c>
      <c r="S32" s="366" t="s">
        <v>37</v>
      </c>
      <c r="T32" s="412" t="s">
        <v>18</v>
      </c>
      <c r="U32" s="413"/>
      <c r="V32" s="414"/>
      <c r="W32" s="41"/>
      <c r="X32" s="38" t="s">
        <v>155</v>
      </c>
      <c r="Y32" s="67"/>
      <c r="Z32" s="68"/>
      <c r="AA32" s="67"/>
      <c r="AB32" s="69"/>
      <c r="AC32" s="69"/>
      <c r="AD32" s="69"/>
      <c r="AE32" s="69"/>
      <c r="AF32" s="69"/>
      <c r="AG32" s="69"/>
      <c r="AH32" s="69"/>
      <c r="AI32" s="69"/>
      <c r="AJ32" s="69"/>
      <c r="AK32" s="70"/>
      <c r="AL32" s="70"/>
      <c r="AM32" s="70"/>
      <c r="AN32" s="71"/>
      <c r="AO32" s="69"/>
      <c r="AP32" s="1">
        <v>0</v>
      </c>
    </row>
    <row r="33" spans="1:42" ht="145.19999999999999">
      <c r="A33" s="361"/>
      <c r="B33" s="361"/>
      <c r="C33" s="361"/>
      <c r="D33" s="361"/>
      <c r="E33" s="363" t="s">
        <v>634</v>
      </c>
      <c r="F33" s="363" t="s">
        <v>635</v>
      </c>
      <c r="G33" s="364" t="s">
        <v>636</v>
      </c>
      <c r="H33" s="365" t="s">
        <v>637</v>
      </c>
      <c r="I33" s="365" t="s">
        <v>40</v>
      </c>
      <c r="J33" s="363" t="s">
        <v>638</v>
      </c>
      <c r="K33" s="363" t="s">
        <v>8</v>
      </c>
      <c r="L33" s="362"/>
      <c r="M33" s="129"/>
      <c r="N33" s="40" t="s">
        <v>639</v>
      </c>
      <c r="O33" s="40" t="s">
        <v>640</v>
      </c>
      <c r="P33" s="40" t="s">
        <v>641</v>
      </c>
      <c r="Q33" s="363" t="s">
        <v>7</v>
      </c>
      <c r="R33" s="362"/>
      <c r="S33" s="368"/>
      <c r="T33" s="39" t="s">
        <v>38</v>
      </c>
      <c r="U33" s="40" t="s">
        <v>38</v>
      </c>
      <c r="V33" s="40" t="s">
        <v>38</v>
      </c>
      <c r="W33" s="366" t="s">
        <v>642</v>
      </c>
      <c r="X33" s="366" t="s">
        <v>572</v>
      </c>
      <c r="Y33" s="65" t="s">
        <v>643</v>
      </c>
      <c r="Z33" s="66" t="s">
        <v>644</v>
      </c>
      <c r="AA33" s="65" t="s">
        <v>645</v>
      </c>
      <c r="AB33" s="62" t="s">
        <v>576</v>
      </c>
      <c r="AC33" s="62" t="s">
        <v>577</v>
      </c>
      <c r="AD33" s="62" t="s">
        <v>646</v>
      </c>
      <c r="AE33" s="425">
        <v>3</v>
      </c>
      <c r="AF33" s="425">
        <v>3</v>
      </c>
      <c r="AG33" s="425">
        <v>100</v>
      </c>
      <c r="AH33" s="425" t="s">
        <v>647</v>
      </c>
      <c r="AI33" s="425" t="s">
        <v>580</v>
      </c>
      <c r="AJ33" s="425" t="s">
        <v>648</v>
      </c>
      <c r="AK33" s="63">
        <v>100</v>
      </c>
      <c r="AL33" s="63">
        <v>50</v>
      </c>
      <c r="AM33" s="63">
        <v>100</v>
      </c>
      <c r="AN33" s="56" t="str">
        <f t="shared" si="0"/>
        <v>BUENO</v>
      </c>
      <c r="AO33" s="62" t="s">
        <v>582</v>
      </c>
      <c r="AP33" s="1">
        <v>83.333333333333329</v>
      </c>
    </row>
    <row r="34" spans="1:42" ht="145.19999999999999">
      <c r="A34" s="361"/>
      <c r="B34" s="361"/>
      <c r="C34" s="361"/>
      <c r="D34" s="361"/>
      <c r="E34" s="363"/>
      <c r="F34" s="363" t="s">
        <v>583</v>
      </c>
      <c r="G34" s="364"/>
      <c r="H34" s="365"/>
      <c r="I34" s="365"/>
      <c r="J34" s="363"/>
      <c r="K34" s="363"/>
      <c r="L34" s="362"/>
      <c r="M34" s="129"/>
      <c r="N34" s="40" t="s">
        <v>649</v>
      </c>
      <c r="O34" s="40" t="s">
        <v>569</v>
      </c>
      <c r="P34" s="40" t="s">
        <v>650</v>
      </c>
      <c r="Q34" s="363"/>
      <c r="R34" s="362"/>
      <c r="S34" s="368"/>
      <c r="T34" s="39" t="s">
        <v>38</v>
      </c>
      <c r="U34" s="40" t="s">
        <v>38</v>
      </c>
      <c r="V34" s="40" t="s">
        <v>38</v>
      </c>
      <c r="W34" s="367"/>
      <c r="X34" s="368"/>
      <c r="Y34" s="65" t="s">
        <v>651</v>
      </c>
      <c r="Z34" s="66" t="s">
        <v>652</v>
      </c>
      <c r="AA34" s="65" t="s">
        <v>653</v>
      </c>
      <c r="AB34" s="62" t="s">
        <v>576</v>
      </c>
      <c r="AC34" s="62" t="s">
        <v>577</v>
      </c>
      <c r="AD34" s="62" t="s">
        <v>654</v>
      </c>
      <c r="AE34" s="426"/>
      <c r="AF34" s="426"/>
      <c r="AG34" s="426"/>
      <c r="AH34" s="426"/>
      <c r="AI34" s="426"/>
      <c r="AJ34" s="426"/>
      <c r="AK34" s="63">
        <v>100</v>
      </c>
      <c r="AL34" s="63">
        <v>50</v>
      </c>
      <c r="AM34" s="63">
        <v>100</v>
      </c>
      <c r="AN34" s="56" t="str">
        <f t="shared" si="0"/>
        <v>BUENO</v>
      </c>
      <c r="AO34" s="62" t="s">
        <v>582</v>
      </c>
      <c r="AP34" s="1">
        <v>83.333333333333329</v>
      </c>
    </row>
    <row r="35" spans="1:42" ht="224.4">
      <c r="A35" s="361"/>
      <c r="B35" s="361"/>
      <c r="C35" s="361"/>
      <c r="D35" s="361"/>
      <c r="E35" s="363"/>
      <c r="F35" s="363" t="s">
        <v>591</v>
      </c>
      <c r="G35" s="364"/>
      <c r="H35" s="365"/>
      <c r="I35" s="365"/>
      <c r="J35" s="363" t="s">
        <v>655</v>
      </c>
      <c r="K35" s="363"/>
      <c r="L35" s="362"/>
      <c r="M35" s="129"/>
      <c r="N35" s="40" t="s">
        <v>656</v>
      </c>
      <c r="O35" s="40" t="s">
        <v>640</v>
      </c>
      <c r="P35" s="40" t="s">
        <v>657</v>
      </c>
      <c r="Q35" s="363"/>
      <c r="R35" s="362"/>
      <c r="S35" s="368"/>
      <c r="T35" s="39" t="s">
        <v>38</v>
      </c>
      <c r="U35" s="40" t="s">
        <v>38</v>
      </c>
      <c r="V35" s="40" t="s">
        <v>38</v>
      </c>
      <c r="W35" s="366" t="s">
        <v>38</v>
      </c>
      <c r="X35" s="368"/>
      <c r="Y35" s="65" t="s">
        <v>658</v>
      </c>
      <c r="Z35" s="66" t="s">
        <v>659</v>
      </c>
      <c r="AA35" s="65" t="s">
        <v>660</v>
      </c>
      <c r="AB35" s="62" t="s">
        <v>576</v>
      </c>
      <c r="AC35" s="62" t="s">
        <v>577</v>
      </c>
      <c r="AD35" s="62" t="s">
        <v>661</v>
      </c>
      <c r="AE35" s="426"/>
      <c r="AF35" s="426"/>
      <c r="AG35" s="426"/>
      <c r="AH35" s="426"/>
      <c r="AI35" s="426"/>
      <c r="AJ35" s="426"/>
      <c r="AK35" s="63">
        <v>100</v>
      </c>
      <c r="AL35" s="63">
        <v>50</v>
      </c>
      <c r="AM35" s="63">
        <v>50</v>
      </c>
      <c r="AN35" s="56" t="str">
        <f t="shared" si="0"/>
        <v>REGULAR</v>
      </c>
      <c r="AO35" s="62" t="s">
        <v>662</v>
      </c>
      <c r="AP35" s="1">
        <v>66.666666666666671</v>
      </c>
    </row>
    <row r="36" spans="1:42" ht="17.399999999999999">
      <c r="A36" s="361"/>
      <c r="B36" s="361"/>
      <c r="C36" s="361"/>
      <c r="D36" s="361"/>
      <c r="E36" s="363"/>
      <c r="F36" s="363" t="s">
        <v>600</v>
      </c>
      <c r="G36" s="364"/>
      <c r="H36" s="365"/>
      <c r="I36" s="365"/>
      <c r="J36" s="363"/>
      <c r="K36" s="363"/>
      <c r="L36" s="362"/>
      <c r="M36" s="129"/>
      <c r="N36" s="40" t="s">
        <v>100</v>
      </c>
      <c r="O36" s="40" t="s">
        <v>100</v>
      </c>
      <c r="P36" s="40" t="s">
        <v>100</v>
      </c>
      <c r="Q36" s="363"/>
      <c r="R36" s="362"/>
      <c r="S36" s="368"/>
      <c r="T36" s="39" t="s">
        <v>38</v>
      </c>
      <c r="U36" s="40" t="s">
        <v>38</v>
      </c>
      <c r="V36" s="40" t="s">
        <v>38</v>
      </c>
      <c r="W36" s="367"/>
      <c r="X36" s="368"/>
      <c r="Y36" s="65"/>
      <c r="Z36" s="66"/>
      <c r="AA36" s="65"/>
      <c r="AB36" s="62"/>
      <c r="AC36" s="62"/>
      <c r="AD36" s="62"/>
      <c r="AE36" s="426"/>
      <c r="AF36" s="426"/>
      <c r="AG36" s="426"/>
      <c r="AH36" s="426"/>
      <c r="AI36" s="426"/>
      <c r="AJ36" s="426"/>
      <c r="AK36" s="63"/>
      <c r="AL36" s="63"/>
      <c r="AM36" s="63"/>
      <c r="AN36" s="56" t="str">
        <f t="shared" si="0"/>
        <v xml:space="preserve">  </v>
      </c>
      <c r="AO36" s="62"/>
      <c r="AP36" s="1">
        <v>0</v>
      </c>
    </row>
    <row r="37" spans="1:42" ht="17.399999999999999">
      <c r="A37" s="361"/>
      <c r="B37" s="361"/>
      <c r="C37" s="361"/>
      <c r="D37" s="361"/>
      <c r="E37" s="363" t="s">
        <v>663</v>
      </c>
      <c r="F37" s="363" t="s">
        <v>664</v>
      </c>
      <c r="G37" s="364"/>
      <c r="H37" s="365"/>
      <c r="I37" s="365"/>
      <c r="J37" s="363" t="s">
        <v>665</v>
      </c>
      <c r="K37" s="363"/>
      <c r="L37" s="362"/>
      <c r="M37" s="129"/>
      <c r="N37" s="40" t="s">
        <v>100</v>
      </c>
      <c r="O37" s="40" t="s">
        <v>100</v>
      </c>
      <c r="P37" s="40" t="s">
        <v>100</v>
      </c>
      <c r="Q37" s="363"/>
      <c r="R37" s="362"/>
      <c r="S37" s="368"/>
      <c r="T37" s="39" t="s">
        <v>38</v>
      </c>
      <c r="U37" s="40" t="s">
        <v>38</v>
      </c>
      <c r="V37" s="40" t="s">
        <v>38</v>
      </c>
      <c r="W37" s="366" t="s">
        <v>38</v>
      </c>
      <c r="X37" s="368"/>
      <c r="Y37" s="65"/>
      <c r="Z37" s="66"/>
      <c r="AA37" s="65"/>
      <c r="AB37" s="62"/>
      <c r="AC37" s="62"/>
      <c r="AD37" s="62"/>
      <c r="AE37" s="426"/>
      <c r="AF37" s="426"/>
      <c r="AG37" s="426"/>
      <c r="AH37" s="426"/>
      <c r="AI37" s="426"/>
      <c r="AJ37" s="426"/>
      <c r="AK37" s="63"/>
      <c r="AL37" s="63"/>
      <c r="AM37" s="63"/>
      <c r="AN37" s="56" t="str">
        <f t="shared" si="0"/>
        <v xml:space="preserve">  </v>
      </c>
      <c r="AO37" s="62"/>
      <c r="AP37" s="1">
        <v>0</v>
      </c>
    </row>
    <row r="38" spans="1:42" ht="17.399999999999999">
      <c r="A38" s="361"/>
      <c r="B38" s="361"/>
      <c r="C38" s="361"/>
      <c r="D38" s="361"/>
      <c r="E38" s="363"/>
      <c r="F38" s="363"/>
      <c r="G38" s="364"/>
      <c r="H38" s="365"/>
      <c r="I38" s="365"/>
      <c r="J38" s="363"/>
      <c r="K38" s="363"/>
      <c r="L38" s="362"/>
      <c r="M38" s="129"/>
      <c r="N38" s="40" t="s">
        <v>100</v>
      </c>
      <c r="O38" s="40" t="s">
        <v>100</v>
      </c>
      <c r="P38" s="40" t="s">
        <v>100</v>
      </c>
      <c r="Q38" s="363"/>
      <c r="R38" s="362"/>
      <c r="S38" s="368"/>
      <c r="T38" s="39" t="s">
        <v>38</v>
      </c>
      <c r="U38" s="40" t="s">
        <v>38</v>
      </c>
      <c r="V38" s="40" t="s">
        <v>38</v>
      </c>
      <c r="W38" s="367"/>
      <c r="X38" s="368"/>
      <c r="Y38" s="65"/>
      <c r="Z38" s="66"/>
      <c r="AA38" s="65"/>
      <c r="AB38" s="62"/>
      <c r="AC38" s="62"/>
      <c r="AD38" s="62"/>
      <c r="AE38" s="426"/>
      <c r="AF38" s="426"/>
      <c r="AG38" s="426"/>
      <c r="AH38" s="426"/>
      <c r="AI38" s="426"/>
      <c r="AJ38" s="426"/>
      <c r="AK38" s="63"/>
      <c r="AL38" s="63"/>
      <c r="AM38" s="63"/>
      <c r="AN38" s="56" t="str">
        <f t="shared" si="0"/>
        <v xml:space="preserve">  </v>
      </c>
      <c r="AO38" s="62"/>
      <c r="AP38" s="1">
        <v>0</v>
      </c>
    </row>
    <row r="39" spans="1:42" ht="17.399999999999999">
      <c r="A39" s="361"/>
      <c r="B39" s="361"/>
      <c r="C39" s="361"/>
      <c r="D39" s="361"/>
      <c r="E39" s="363"/>
      <c r="F39" s="363"/>
      <c r="G39" s="364"/>
      <c r="H39" s="365"/>
      <c r="I39" s="365"/>
      <c r="J39" s="363" t="s">
        <v>666</v>
      </c>
      <c r="K39" s="363"/>
      <c r="L39" s="362"/>
      <c r="M39" s="129"/>
      <c r="N39" s="40" t="s">
        <v>100</v>
      </c>
      <c r="O39" s="40" t="s">
        <v>100</v>
      </c>
      <c r="P39" s="40" t="s">
        <v>100</v>
      </c>
      <c r="Q39" s="363"/>
      <c r="R39" s="362"/>
      <c r="S39" s="368"/>
      <c r="T39" s="39" t="s">
        <v>38</v>
      </c>
      <c r="U39" s="40" t="s">
        <v>38</v>
      </c>
      <c r="V39" s="40" t="s">
        <v>38</v>
      </c>
      <c r="W39" s="366" t="s">
        <v>38</v>
      </c>
      <c r="X39" s="368"/>
      <c r="Y39" s="65"/>
      <c r="Z39" s="66"/>
      <c r="AA39" s="65"/>
      <c r="AB39" s="62"/>
      <c r="AC39" s="62"/>
      <c r="AD39" s="62"/>
      <c r="AE39" s="426"/>
      <c r="AF39" s="426"/>
      <c r="AG39" s="426"/>
      <c r="AH39" s="426"/>
      <c r="AI39" s="426"/>
      <c r="AJ39" s="426"/>
      <c r="AK39" s="63"/>
      <c r="AL39" s="63"/>
      <c r="AM39" s="63"/>
      <c r="AN39" s="56" t="str">
        <f t="shared" si="0"/>
        <v xml:space="preserve">  </v>
      </c>
      <c r="AO39" s="62"/>
      <c r="AP39" s="1">
        <v>0</v>
      </c>
    </row>
    <row r="40" spans="1:42" ht="17.399999999999999">
      <c r="A40" s="361"/>
      <c r="B40" s="361"/>
      <c r="C40" s="361"/>
      <c r="D40" s="361"/>
      <c r="E40" s="363"/>
      <c r="F40" s="363"/>
      <c r="G40" s="364"/>
      <c r="H40" s="365"/>
      <c r="I40" s="365"/>
      <c r="J40" s="363"/>
      <c r="K40" s="363"/>
      <c r="L40" s="362"/>
      <c r="M40" s="129"/>
      <c r="N40" s="40" t="s">
        <v>100</v>
      </c>
      <c r="O40" s="40" t="s">
        <v>100</v>
      </c>
      <c r="P40" s="40" t="s">
        <v>100</v>
      </c>
      <c r="Q40" s="363"/>
      <c r="R40" s="362"/>
      <c r="S40" s="368"/>
      <c r="T40" s="39" t="s">
        <v>38</v>
      </c>
      <c r="U40" s="40" t="s">
        <v>38</v>
      </c>
      <c r="V40" s="40" t="s">
        <v>38</v>
      </c>
      <c r="W40" s="367"/>
      <c r="X40" s="368"/>
      <c r="Y40" s="65"/>
      <c r="Z40" s="66"/>
      <c r="AA40" s="65"/>
      <c r="AB40" s="62"/>
      <c r="AC40" s="62"/>
      <c r="AD40" s="62"/>
      <c r="AE40" s="426"/>
      <c r="AF40" s="426"/>
      <c r="AG40" s="426"/>
      <c r="AH40" s="426"/>
      <c r="AI40" s="426"/>
      <c r="AJ40" s="426"/>
      <c r="AK40" s="63"/>
      <c r="AL40" s="63"/>
      <c r="AM40" s="63"/>
      <c r="AN40" s="56" t="str">
        <f t="shared" si="0"/>
        <v xml:space="preserve">  </v>
      </c>
      <c r="AO40" s="62"/>
      <c r="AP40" s="1">
        <v>0</v>
      </c>
    </row>
    <row r="41" spans="1:42" ht="17.399999999999999">
      <c r="A41" s="361"/>
      <c r="B41" s="361"/>
      <c r="C41" s="361"/>
      <c r="D41" s="361"/>
      <c r="E41" s="363" t="s">
        <v>667</v>
      </c>
      <c r="F41" s="363">
        <v>0</v>
      </c>
      <c r="G41" s="364"/>
      <c r="H41" s="365"/>
      <c r="I41" s="365"/>
      <c r="J41" s="363" t="s">
        <v>100</v>
      </c>
      <c r="K41" s="363"/>
      <c r="L41" s="362"/>
      <c r="M41" s="129"/>
      <c r="N41" s="40" t="s">
        <v>100</v>
      </c>
      <c r="O41" s="40" t="s">
        <v>100</v>
      </c>
      <c r="P41" s="40" t="s">
        <v>100</v>
      </c>
      <c r="Q41" s="363"/>
      <c r="R41" s="362"/>
      <c r="S41" s="368"/>
      <c r="T41" s="39" t="s">
        <v>38</v>
      </c>
      <c r="U41" s="40" t="s">
        <v>38</v>
      </c>
      <c r="V41" s="40" t="s">
        <v>38</v>
      </c>
      <c r="W41" s="366" t="s">
        <v>38</v>
      </c>
      <c r="X41" s="368"/>
      <c r="Y41" s="65"/>
      <c r="Z41" s="66"/>
      <c r="AA41" s="65"/>
      <c r="AB41" s="62"/>
      <c r="AC41" s="62"/>
      <c r="AD41" s="62"/>
      <c r="AE41" s="426"/>
      <c r="AF41" s="426"/>
      <c r="AG41" s="426"/>
      <c r="AH41" s="426"/>
      <c r="AI41" s="426"/>
      <c r="AJ41" s="426"/>
      <c r="AK41" s="63"/>
      <c r="AL41" s="63"/>
      <c r="AM41" s="63"/>
      <c r="AN41" s="56" t="str">
        <f t="shared" si="0"/>
        <v xml:space="preserve">  </v>
      </c>
      <c r="AO41" s="62"/>
      <c r="AP41" s="1">
        <v>0</v>
      </c>
    </row>
    <row r="42" spans="1:42" ht="17.399999999999999">
      <c r="A42" s="361"/>
      <c r="B42" s="361"/>
      <c r="C42" s="361"/>
      <c r="D42" s="361"/>
      <c r="E42" s="363"/>
      <c r="F42" s="363"/>
      <c r="G42" s="364"/>
      <c r="H42" s="365"/>
      <c r="I42" s="365"/>
      <c r="J42" s="363"/>
      <c r="K42" s="363"/>
      <c r="L42" s="362"/>
      <c r="M42" s="129"/>
      <c r="N42" s="40" t="s">
        <v>100</v>
      </c>
      <c r="O42" s="40" t="s">
        <v>100</v>
      </c>
      <c r="P42" s="40" t="s">
        <v>100</v>
      </c>
      <c r="Q42" s="363"/>
      <c r="R42" s="362"/>
      <c r="S42" s="368"/>
      <c r="T42" s="39" t="s">
        <v>38</v>
      </c>
      <c r="U42" s="40" t="s">
        <v>38</v>
      </c>
      <c r="V42" s="40" t="s">
        <v>38</v>
      </c>
      <c r="W42" s="367"/>
      <c r="X42" s="367"/>
      <c r="Y42" s="65"/>
      <c r="Z42" s="66"/>
      <c r="AA42" s="65"/>
      <c r="AB42" s="62"/>
      <c r="AC42" s="62"/>
      <c r="AD42" s="62"/>
      <c r="AE42" s="427"/>
      <c r="AF42" s="427"/>
      <c r="AG42" s="427"/>
      <c r="AH42" s="427"/>
      <c r="AI42" s="427"/>
      <c r="AJ42" s="427"/>
      <c r="AK42" s="63"/>
      <c r="AL42" s="63"/>
      <c r="AM42" s="63"/>
      <c r="AN42" s="56" t="str">
        <f t="shared" si="0"/>
        <v xml:space="preserve">  </v>
      </c>
      <c r="AO42" s="62"/>
      <c r="AP42" s="1">
        <v>0</v>
      </c>
    </row>
    <row r="43" spans="1:42">
      <c r="A43" s="361"/>
      <c r="B43" s="361"/>
      <c r="C43" s="361"/>
      <c r="D43" s="361"/>
      <c r="E43" s="363"/>
      <c r="F43" s="363"/>
      <c r="G43" s="364"/>
      <c r="H43" s="365"/>
      <c r="I43" s="365"/>
      <c r="J43" s="363" t="s">
        <v>100</v>
      </c>
      <c r="K43" s="36" t="s">
        <v>2</v>
      </c>
      <c r="L43" s="362"/>
      <c r="M43" s="129"/>
      <c r="N43" s="369" t="s">
        <v>19</v>
      </c>
      <c r="O43" s="369"/>
      <c r="P43" s="369"/>
      <c r="Q43" s="36" t="s">
        <v>2</v>
      </c>
      <c r="R43" s="362"/>
      <c r="S43" s="368"/>
      <c r="T43" s="412" t="s">
        <v>19</v>
      </c>
      <c r="U43" s="413"/>
      <c r="V43" s="414"/>
      <c r="W43" s="41"/>
      <c r="X43" s="42" t="s">
        <v>101</v>
      </c>
      <c r="Y43" s="67"/>
      <c r="Z43" s="68"/>
      <c r="AA43" s="67"/>
      <c r="AB43" s="69"/>
      <c r="AC43" s="69"/>
      <c r="AD43" s="69"/>
      <c r="AE43" s="69"/>
      <c r="AF43" s="69"/>
      <c r="AG43" s="69"/>
      <c r="AH43" s="69"/>
      <c r="AI43" s="69"/>
      <c r="AJ43" s="69"/>
      <c r="AK43" s="70"/>
      <c r="AL43" s="70"/>
      <c r="AM43" s="70"/>
      <c r="AN43" s="71"/>
      <c r="AO43" s="69"/>
      <c r="AP43" s="1">
        <v>0</v>
      </c>
    </row>
    <row r="44" spans="1:42" ht="145.19999999999999">
      <c r="A44" s="361"/>
      <c r="B44" s="361"/>
      <c r="C44" s="361"/>
      <c r="D44" s="361"/>
      <c r="E44" s="363"/>
      <c r="F44" s="363"/>
      <c r="G44" s="364"/>
      <c r="H44" s="365"/>
      <c r="I44" s="365"/>
      <c r="J44" s="363"/>
      <c r="K44" s="363" t="s">
        <v>206</v>
      </c>
      <c r="L44" s="362"/>
      <c r="M44" s="129"/>
      <c r="N44" s="40" t="s">
        <v>668</v>
      </c>
      <c r="O44" s="40" t="s">
        <v>669</v>
      </c>
      <c r="P44" s="40" t="s">
        <v>670</v>
      </c>
      <c r="Q44" s="363" t="s">
        <v>206</v>
      </c>
      <c r="R44" s="362"/>
      <c r="S44" s="368"/>
      <c r="T44" s="39" t="s">
        <v>625</v>
      </c>
      <c r="U44" s="40" t="s">
        <v>671</v>
      </c>
      <c r="V44" s="40" t="s">
        <v>672</v>
      </c>
      <c r="W44" s="366" t="s">
        <v>38</v>
      </c>
      <c r="X44" s="366" t="s">
        <v>673</v>
      </c>
      <c r="Y44" s="131" t="s">
        <v>674</v>
      </c>
      <c r="Z44" s="131" t="s">
        <v>675</v>
      </c>
      <c r="AA44" s="131" t="s">
        <v>616</v>
      </c>
      <c r="AB44" s="132" t="s">
        <v>576</v>
      </c>
      <c r="AC44" s="131" t="s">
        <v>577</v>
      </c>
      <c r="AD44" s="131" t="s">
        <v>617</v>
      </c>
      <c r="AE44" s="425">
        <v>0</v>
      </c>
      <c r="AF44" s="431">
        <v>4344</v>
      </c>
      <c r="AG44" s="425">
        <v>0</v>
      </c>
      <c r="AH44" s="425" t="s">
        <v>676</v>
      </c>
      <c r="AI44" s="425" t="s">
        <v>580</v>
      </c>
      <c r="AJ44" s="428" t="s">
        <v>677</v>
      </c>
      <c r="AK44" s="63">
        <v>100</v>
      </c>
      <c r="AL44" s="63">
        <v>50</v>
      </c>
      <c r="AM44" s="63">
        <v>100</v>
      </c>
      <c r="AN44" s="56" t="str">
        <f t="shared" si="0"/>
        <v>BUENO</v>
      </c>
      <c r="AO44" s="62" t="s">
        <v>582</v>
      </c>
      <c r="AP44" s="1">
        <v>83.333333333333329</v>
      </c>
    </row>
    <row r="45" spans="1:42" ht="145.19999999999999">
      <c r="A45" s="361"/>
      <c r="B45" s="361"/>
      <c r="C45" s="361"/>
      <c r="D45" s="361"/>
      <c r="E45" s="363" t="s">
        <v>678</v>
      </c>
      <c r="F45" s="363">
        <v>0</v>
      </c>
      <c r="G45" s="364"/>
      <c r="H45" s="365"/>
      <c r="I45" s="365"/>
      <c r="J45" s="363" t="s">
        <v>100</v>
      </c>
      <c r="K45" s="363"/>
      <c r="L45" s="362"/>
      <c r="M45" s="129"/>
      <c r="N45" s="40" t="s">
        <v>679</v>
      </c>
      <c r="O45" s="40" t="s">
        <v>669</v>
      </c>
      <c r="P45" s="40" t="s">
        <v>680</v>
      </c>
      <c r="Q45" s="363"/>
      <c r="R45" s="362"/>
      <c r="S45" s="368"/>
      <c r="T45" s="39" t="s">
        <v>625</v>
      </c>
      <c r="U45" s="40" t="s">
        <v>681</v>
      </c>
      <c r="V45" s="40" t="s">
        <v>682</v>
      </c>
      <c r="W45" s="367"/>
      <c r="X45" s="368"/>
      <c r="Y45" s="131" t="s">
        <v>683</v>
      </c>
      <c r="Z45" s="131" t="s">
        <v>684</v>
      </c>
      <c r="AA45" s="131" t="s">
        <v>685</v>
      </c>
      <c r="AB45" s="132" t="s">
        <v>576</v>
      </c>
      <c r="AC45" s="131" t="s">
        <v>577</v>
      </c>
      <c r="AD45" s="131" t="s">
        <v>686</v>
      </c>
      <c r="AE45" s="426"/>
      <c r="AF45" s="432"/>
      <c r="AG45" s="426"/>
      <c r="AH45" s="426"/>
      <c r="AI45" s="426"/>
      <c r="AJ45" s="429"/>
      <c r="AK45" s="63">
        <v>100</v>
      </c>
      <c r="AL45" s="63">
        <v>50</v>
      </c>
      <c r="AM45" s="63">
        <v>100</v>
      </c>
      <c r="AN45" s="56" t="str">
        <f t="shared" si="0"/>
        <v>BUENO</v>
      </c>
      <c r="AO45" s="62" t="s">
        <v>582</v>
      </c>
      <c r="AP45" s="1">
        <v>83.333333333333329</v>
      </c>
    </row>
    <row r="46" spans="1:42" ht="145.19999999999999">
      <c r="A46" s="361"/>
      <c r="B46" s="361"/>
      <c r="C46" s="361"/>
      <c r="D46" s="361"/>
      <c r="E46" s="363"/>
      <c r="F46" s="363"/>
      <c r="G46" s="364"/>
      <c r="H46" s="365"/>
      <c r="I46" s="365"/>
      <c r="J46" s="363"/>
      <c r="K46" s="363"/>
      <c r="L46" s="362"/>
      <c r="M46" s="129"/>
      <c r="N46" s="40" t="s">
        <v>687</v>
      </c>
      <c r="O46" s="40" t="s">
        <v>669</v>
      </c>
      <c r="P46" s="40" t="s">
        <v>688</v>
      </c>
      <c r="Q46" s="363"/>
      <c r="R46" s="362"/>
      <c r="S46" s="368"/>
      <c r="T46" s="39" t="s">
        <v>625</v>
      </c>
      <c r="U46" s="40" t="s">
        <v>689</v>
      </c>
      <c r="V46" s="40" t="s">
        <v>690</v>
      </c>
      <c r="W46" s="366" t="s">
        <v>38</v>
      </c>
      <c r="X46" s="368"/>
      <c r="Y46" s="131" t="s">
        <v>691</v>
      </c>
      <c r="Z46" s="131" t="s">
        <v>692</v>
      </c>
      <c r="AA46" s="131" t="s">
        <v>693</v>
      </c>
      <c r="AB46" s="132" t="s">
        <v>576</v>
      </c>
      <c r="AC46" s="131" t="s">
        <v>577</v>
      </c>
      <c r="AD46" s="131" t="s">
        <v>694</v>
      </c>
      <c r="AE46" s="426"/>
      <c r="AF46" s="432"/>
      <c r="AG46" s="426"/>
      <c r="AH46" s="426"/>
      <c r="AI46" s="426"/>
      <c r="AJ46" s="429"/>
      <c r="AK46" s="63">
        <v>100</v>
      </c>
      <c r="AL46" s="63">
        <v>50</v>
      </c>
      <c r="AM46" s="63">
        <v>100</v>
      </c>
      <c r="AN46" s="56" t="str">
        <f t="shared" si="0"/>
        <v>BUENO</v>
      </c>
      <c r="AO46" s="62" t="s">
        <v>582</v>
      </c>
      <c r="AP46" s="1">
        <v>83.333333333333329</v>
      </c>
    </row>
    <row r="47" spans="1:42" ht="145.19999999999999">
      <c r="A47" s="361"/>
      <c r="B47" s="361"/>
      <c r="C47" s="361"/>
      <c r="D47" s="361"/>
      <c r="E47" s="363"/>
      <c r="F47" s="363"/>
      <c r="G47" s="364"/>
      <c r="H47" s="365"/>
      <c r="I47" s="365"/>
      <c r="J47" s="363" t="s">
        <v>100</v>
      </c>
      <c r="K47" s="363"/>
      <c r="L47" s="362"/>
      <c r="M47" s="129"/>
      <c r="N47" s="40" t="s">
        <v>695</v>
      </c>
      <c r="O47" s="40" t="s">
        <v>669</v>
      </c>
      <c r="P47" s="40" t="s">
        <v>696</v>
      </c>
      <c r="Q47" s="363"/>
      <c r="R47" s="362"/>
      <c r="S47" s="368"/>
      <c r="T47" s="39" t="s">
        <v>38</v>
      </c>
      <c r="U47" s="40" t="s">
        <v>38</v>
      </c>
      <c r="V47" s="40" t="s">
        <v>38</v>
      </c>
      <c r="W47" s="367"/>
      <c r="X47" s="368"/>
      <c r="Y47" s="131" t="s">
        <v>697</v>
      </c>
      <c r="Z47" s="131" t="s">
        <v>698</v>
      </c>
      <c r="AA47" s="131" t="s">
        <v>699</v>
      </c>
      <c r="AB47" s="132" t="s">
        <v>576</v>
      </c>
      <c r="AC47" s="131" t="s">
        <v>577</v>
      </c>
      <c r="AD47" s="131" t="s">
        <v>700</v>
      </c>
      <c r="AE47" s="426"/>
      <c r="AF47" s="432"/>
      <c r="AG47" s="426"/>
      <c r="AH47" s="426"/>
      <c r="AI47" s="426"/>
      <c r="AJ47" s="429"/>
      <c r="AK47" s="63">
        <v>100</v>
      </c>
      <c r="AL47" s="63">
        <v>50</v>
      </c>
      <c r="AM47" s="63">
        <v>100</v>
      </c>
      <c r="AN47" s="56" t="str">
        <f t="shared" si="0"/>
        <v>BUENO</v>
      </c>
      <c r="AO47" s="62" t="s">
        <v>582</v>
      </c>
      <c r="AP47" s="1">
        <v>83.333333333333329</v>
      </c>
    </row>
    <row r="48" spans="1:42" ht="17.399999999999999">
      <c r="A48" s="361"/>
      <c r="B48" s="361"/>
      <c r="C48" s="361"/>
      <c r="D48" s="361"/>
      <c r="E48" s="363"/>
      <c r="F48" s="363"/>
      <c r="G48" s="364"/>
      <c r="H48" s="365"/>
      <c r="I48" s="365"/>
      <c r="J48" s="363"/>
      <c r="K48" s="363"/>
      <c r="L48" s="362"/>
      <c r="M48" s="129"/>
      <c r="N48" s="40" t="s">
        <v>100</v>
      </c>
      <c r="O48" s="40" t="s">
        <v>100</v>
      </c>
      <c r="P48" s="40" t="s">
        <v>100</v>
      </c>
      <c r="Q48" s="363"/>
      <c r="R48" s="362"/>
      <c r="S48" s="368"/>
      <c r="T48" s="39" t="s">
        <v>38</v>
      </c>
      <c r="U48" s="40" t="s">
        <v>38</v>
      </c>
      <c r="V48" s="40" t="s">
        <v>38</v>
      </c>
      <c r="W48" s="366" t="s">
        <v>38</v>
      </c>
      <c r="X48" s="368"/>
      <c r="Y48" s="133"/>
      <c r="Z48" s="133"/>
      <c r="AA48" s="133"/>
      <c r="AB48" s="134"/>
      <c r="AC48" s="134"/>
      <c r="AD48" s="134"/>
      <c r="AE48" s="426"/>
      <c r="AF48" s="432"/>
      <c r="AG48" s="426"/>
      <c r="AH48" s="426"/>
      <c r="AI48" s="426"/>
      <c r="AJ48" s="429"/>
      <c r="AK48" s="63"/>
      <c r="AL48" s="63"/>
      <c r="AM48" s="63"/>
      <c r="AN48" s="56" t="str">
        <f t="shared" si="0"/>
        <v xml:space="preserve">  </v>
      </c>
      <c r="AO48" s="62"/>
      <c r="AP48" s="1">
        <v>0</v>
      </c>
    </row>
    <row r="49" spans="1:42" ht="17.399999999999999">
      <c r="A49" s="361"/>
      <c r="B49" s="361"/>
      <c r="C49" s="361"/>
      <c r="D49" s="361"/>
      <c r="E49" s="363" t="s">
        <v>701</v>
      </c>
      <c r="F49" s="363">
        <v>0</v>
      </c>
      <c r="G49" s="364"/>
      <c r="H49" s="365"/>
      <c r="I49" s="365"/>
      <c r="J49" s="363" t="s">
        <v>100</v>
      </c>
      <c r="K49" s="363"/>
      <c r="L49" s="362"/>
      <c r="M49" s="129"/>
      <c r="N49" s="40" t="s">
        <v>100</v>
      </c>
      <c r="O49" s="40" t="s">
        <v>100</v>
      </c>
      <c r="P49" s="40" t="s">
        <v>100</v>
      </c>
      <c r="Q49" s="363"/>
      <c r="R49" s="362"/>
      <c r="S49" s="368"/>
      <c r="T49" s="39" t="s">
        <v>38</v>
      </c>
      <c r="U49" s="40" t="s">
        <v>38</v>
      </c>
      <c r="V49" s="40" t="s">
        <v>38</v>
      </c>
      <c r="W49" s="367"/>
      <c r="X49" s="368"/>
      <c r="Y49" s="133"/>
      <c r="Z49" s="133"/>
      <c r="AA49" s="133"/>
      <c r="AB49" s="134"/>
      <c r="AC49" s="134"/>
      <c r="AD49" s="134"/>
      <c r="AE49" s="426"/>
      <c r="AF49" s="432"/>
      <c r="AG49" s="426"/>
      <c r="AH49" s="426"/>
      <c r="AI49" s="426"/>
      <c r="AJ49" s="429"/>
      <c r="AK49" s="63"/>
      <c r="AL49" s="63"/>
      <c r="AM49" s="63"/>
      <c r="AN49" s="56" t="str">
        <f t="shared" si="0"/>
        <v xml:space="preserve">  </v>
      </c>
      <c r="AO49" s="62"/>
      <c r="AP49" s="1">
        <v>0</v>
      </c>
    </row>
    <row r="50" spans="1:42" ht="17.399999999999999">
      <c r="A50" s="361"/>
      <c r="B50" s="361"/>
      <c r="C50" s="361"/>
      <c r="D50" s="361"/>
      <c r="E50" s="363"/>
      <c r="F50" s="363"/>
      <c r="G50" s="364"/>
      <c r="H50" s="365"/>
      <c r="I50" s="365"/>
      <c r="J50" s="363"/>
      <c r="K50" s="363"/>
      <c r="L50" s="362"/>
      <c r="M50" s="129"/>
      <c r="N50" s="40" t="s">
        <v>100</v>
      </c>
      <c r="O50" s="40" t="s">
        <v>100</v>
      </c>
      <c r="P50" s="40" t="s">
        <v>100</v>
      </c>
      <c r="Q50" s="363"/>
      <c r="R50" s="362"/>
      <c r="S50" s="368"/>
      <c r="T50" s="39" t="s">
        <v>38</v>
      </c>
      <c r="U50" s="40" t="s">
        <v>38</v>
      </c>
      <c r="V50" s="40" t="s">
        <v>38</v>
      </c>
      <c r="W50" s="366" t="s">
        <v>38</v>
      </c>
      <c r="X50" s="368"/>
      <c r="Y50" s="133"/>
      <c r="Z50" s="133"/>
      <c r="AA50" s="133"/>
      <c r="AB50" s="134"/>
      <c r="AC50" s="134"/>
      <c r="AD50" s="134"/>
      <c r="AE50" s="426"/>
      <c r="AF50" s="432"/>
      <c r="AG50" s="426"/>
      <c r="AH50" s="426"/>
      <c r="AI50" s="426"/>
      <c r="AJ50" s="429"/>
      <c r="AK50" s="63"/>
      <c r="AL50" s="63"/>
      <c r="AM50" s="63"/>
      <c r="AN50" s="56" t="str">
        <f t="shared" si="0"/>
        <v xml:space="preserve">  </v>
      </c>
      <c r="AO50" s="62"/>
      <c r="AP50" s="1">
        <v>0</v>
      </c>
    </row>
    <row r="51" spans="1:42" ht="17.399999999999999">
      <c r="A51" s="361"/>
      <c r="B51" s="361"/>
      <c r="C51" s="361"/>
      <c r="D51" s="361"/>
      <c r="E51" s="363"/>
      <c r="F51" s="363"/>
      <c r="G51" s="364"/>
      <c r="H51" s="365"/>
      <c r="I51" s="365"/>
      <c r="J51" s="128" t="s">
        <v>100</v>
      </c>
      <c r="K51" s="363"/>
      <c r="L51" s="362"/>
      <c r="M51" s="129"/>
      <c r="N51" s="40" t="s">
        <v>100</v>
      </c>
      <c r="O51" s="40" t="s">
        <v>100</v>
      </c>
      <c r="P51" s="40" t="s">
        <v>100</v>
      </c>
      <c r="Q51" s="363"/>
      <c r="R51" s="362"/>
      <c r="S51" s="368"/>
      <c r="T51" s="39" t="s">
        <v>38</v>
      </c>
      <c r="U51" s="40" t="s">
        <v>38</v>
      </c>
      <c r="V51" s="40" t="s">
        <v>38</v>
      </c>
      <c r="W51" s="367"/>
      <c r="X51" s="368"/>
      <c r="Y51" s="133"/>
      <c r="Z51" s="133"/>
      <c r="AA51" s="133"/>
      <c r="AB51" s="134"/>
      <c r="AC51" s="134"/>
      <c r="AD51" s="134"/>
      <c r="AE51" s="426"/>
      <c r="AF51" s="432"/>
      <c r="AG51" s="426"/>
      <c r="AH51" s="426"/>
      <c r="AI51" s="426"/>
      <c r="AJ51" s="429"/>
      <c r="AK51" s="63"/>
      <c r="AL51" s="63"/>
      <c r="AM51" s="63"/>
      <c r="AN51" s="56" t="str">
        <f t="shared" si="0"/>
        <v xml:space="preserve">  </v>
      </c>
      <c r="AO51" s="62"/>
      <c r="AP51" s="1">
        <v>0</v>
      </c>
    </row>
    <row r="52" spans="1:42" ht="17.399999999999999">
      <c r="A52" s="361"/>
      <c r="B52" s="361"/>
      <c r="C52" s="361"/>
      <c r="D52" s="361"/>
      <c r="E52" s="363"/>
      <c r="F52" s="363"/>
      <c r="G52" s="364"/>
      <c r="H52" s="365"/>
      <c r="I52" s="365"/>
      <c r="J52" s="128" t="s">
        <v>100</v>
      </c>
      <c r="K52" s="363"/>
      <c r="L52" s="362"/>
      <c r="M52" s="129"/>
      <c r="N52" s="40" t="s">
        <v>100</v>
      </c>
      <c r="O52" s="40" t="s">
        <v>100</v>
      </c>
      <c r="P52" s="40" t="s">
        <v>100</v>
      </c>
      <c r="Q52" s="363"/>
      <c r="R52" s="362"/>
      <c r="S52" s="368"/>
      <c r="T52" s="39" t="s">
        <v>38</v>
      </c>
      <c r="U52" s="40" t="s">
        <v>38</v>
      </c>
      <c r="V52" s="40" t="s">
        <v>38</v>
      </c>
      <c r="W52" s="366" t="s">
        <v>38</v>
      </c>
      <c r="X52" s="368"/>
      <c r="Y52" s="133"/>
      <c r="Z52" s="133"/>
      <c r="AA52" s="133"/>
      <c r="AB52" s="134"/>
      <c r="AC52" s="134"/>
      <c r="AD52" s="134"/>
      <c r="AE52" s="426"/>
      <c r="AF52" s="432"/>
      <c r="AG52" s="426"/>
      <c r="AH52" s="426"/>
      <c r="AI52" s="426"/>
      <c r="AJ52" s="429"/>
      <c r="AK52" s="63"/>
      <c r="AL52" s="63"/>
      <c r="AM52" s="63"/>
      <c r="AN52" s="56" t="str">
        <f t="shared" si="0"/>
        <v xml:space="preserve">  </v>
      </c>
      <c r="AO52" s="62"/>
      <c r="AP52" s="1">
        <v>0</v>
      </c>
    </row>
    <row r="53" spans="1:42" ht="17.399999999999999">
      <c r="A53" s="361"/>
      <c r="B53" s="361"/>
      <c r="C53" s="361"/>
      <c r="D53" s="361"/>
      <c r="E53" s="363"/>
      <c r="F53" s="363"/>
      <c r="G53" s="364"/>
      <c r="H53" s="365"/>
      <c r="I53" s="365"/>
      <c r="J53" s="128" t="s">
        <v>100</v>
      </c>
      <c r="K53" s="363"/>
      <c r="L53" s="362"/>
      <c r="M53" s="129"/>
      <c r="N53" s="40" t="s">
        <v>100</v>
      </c>
      <c r="O53" s="40" t="s">
        <v>100</v>
      </c>
      <c r="P53" s="40" t="s">
        <v>100</v>
      </c>
      <c r="Q53" s="363"/>
      <c r="R53" s="362"/>
      <c r="S53" s="367"/>
      <c r="T53" s="39" t="s">
        <v>38</v>
      </c>
      <c r="U53" s="40" t="s">
        <v>38</v>
      </c>
      <c r="V53" s="40" t="s">
        <v>38</v>
      </c>
      <c r="W53" s="367"/>
      <c r="X53" s="367"/>
      <c r="Y53" s="133"/>
      <c r="Z53" s="133"/>
      <c r="AA53" s="133"/>
      <c r="AB53" s="134"/>
      <c r="AC53" s="134"/>
      <c r="AD53" s="134"/>
      <c r="AE53" s="427"/>
      <c r="AF53" s="433"/>
      <c r="AG53" s="427"/>
      <c r="AH53" s="427"/>
      <c r="AI53" s="427"/>
      <c r="AJ53" s="430"/>
      <c r="AK53" s="63"/>
      <c r="AL53" s="63"/>
      <c r="AM53" s="63"/>
      <c r="AN53" s="56" t="str">
        <f t="shared" si="0"/>
        <v xml:space="preserve">  </v>
      </c>
      <c r="AO53" s="62"/>
      <c r="AP53" s="1">
        <v>0</v>
      </c>
    </row>
    <row r="54" spans="1:42">
      <c r="AN54" s="114"/>
    </row>
    <row r="55" spans="1:42">
      <c r="AN55" s="114"/>
    </row>
    <row r="56" spans="1:42">
      <c r="AN56" s="114"/>
    </row>
    <row r="57" spans="1:42">
      <c r="AN57" s="114"/>
    </row>
    <row r="58" spans="1:42">
      <c r="AN58" s="114"/>
    </row>
    <row r="59" spans="1:42">
      <c r="AN59" s="114"/>
    </row>
    <row r="60" spans="1:42">
      <c r="AN60" s="114"/>
    </row>
    <row r="61" spans="1:42">
      <c r="AN61" s="114"/>
    </row>
    <row r="62" spans="1:42">
      <c r="AN62" s="114"/>
    </row>
    <row r="63" spans="1:42">
      <c r="AN63" s="114"/>
    </row>
    <row r="64" spans="1:42">
      <c r="AN64" s="114"/>
    </row>
    <row r="65" spans="40:40">
      <c r="AN65" s="114"/>
    </row>
    <row r="66" spans="40:40">
      <c r="AN66" s="114"/>
    </row>
  </sheetData>
  <mergeCells count="149">
    <mergeCell ref="W52:W53"/>
    <mergeCell ref="AJ44:AJ53"/>
    <mergeCell ref="E45:E48"/>
    <mergeCell ref="F45:F48"/>
    <mergeCell ref="J45:J46"/>
    <mergeCell ref="W46:W47"/>
    <mergeCell ref="J47:J48"/>
    <mergeCell ref="W48:W49"/>
    <mergeCell ref="E49:E53"/>
    <mergeCell ref="F49:F53"/>
    <mergeCell ref="J49:J50"/>
    <mergeCell ref="X44:X53"/>
    <mergeCell ref="AE44:AE53"/>
    <mergeCell ref="AF44:AF53"/>
    <mergeCell ref="AG44:AG53"/>
    <mergeCell ref="AH44:AH53"/>
    <mergeCell ref="AI44:AI53"/>
    <mergeCell ref="F41:F44"/>
    <mergeCell ref="J41:J42"/>
    <mergeCell ref="W41:W42"/>
    <mergeCell ref="J43:J44"/>
    <mergeCell ref="N43:P43"/>
    <mergeCell ref="T43:V43"/>
    <mergeCell ref="K44:K53"/>
    <mergeCell ref="W44:W45"/>
    <mergeCell ref="W50:W51"/>
    <mergeCell ref="AI33:AI42"/>
    <mergeCell ref="AJ33:AJ42"/>
    <mergeCell ref="J35:J36"/>
    <mergeCell ref="W35:W36"/>
    <mergeCell ref="E37:E40"/>
    <mergeCell ref="F37:F40"/>
    <mergeCell ref="J37:J38"/>
    <mergeCell ref="W37:W38"/>
    <mergeCell ref="J39:J40"/>
    <mergeCell ref="W39:W40"/>
    <mergeCell ref="W33:W34"/>
    <mergeCell ref="X33:X42"/>
    <mergeCell ref="AE33:AE42"/>
    <mergeCell ref="AF33:AF42"/>
    <mergeCell ref="AG33:AG42"/>
    <mergeCell ref="AH33:AH42"/>
    <mergeCell ref="T32:V32"/>
    <mergeCell ref="E33:E36"/>
    <mergeCell ref="F33:F36"/>
    <mergeCell ref="G33:G53"/>
    <mergeCell ref="H33:H53"/>
    <mergeCell ref="I33:I53"/>
    <mergeCell ref="J33:J34"/>
    <mergeCell ref="K33:K42"/>
    <mergeCell ref="Q33:Q42"/>
    <mergeCell ref="E41:E44"/>
    <mergeCell ref="Q44:Q53"/>
    <mergeCell ref="A32:A53"/>
    <mergeCell ref="B32:B53"/>
    <mergeCell ref="C32:C53"/>
    <mergeCell ref="D32:D53"/>
    <mergeCell ref="L32:L53"/>
    <mergeCell ref="N32:P32"/>
    <mergeCell ref="R32:R53"/>
    <mergeCell ref="S32:S53"/>
    <mergeCell ref="A10:A31"/>
    <mergeCell ref="B10:B31"/>
    <mergeCell ref="C10:C31"/>
    <mergeCell ref="D10:D31"/>
    <mergeCell ref="N21:P21"/>
    <mergeCell ref="K22:K31"/>
    <mergeCell ref="Q22:Q31"/>
    <mergeCell ref="Q11:Q20"/>
    <mergeCell ref="E11:E14"/>
    <mergeCell ref="F11:F14"/>
    <mergeCell ref="G11:G31"/>
    <mergeCell ref="H11:H31"/>
    <mergeCell ref="I11:I31"/>
    <mergeCell ref="E15:E18"/>
    <mergeCell ref="F15:F18"/>
    <mergeCell ref="J15:J16"/>
    <mergeCell ref="W15:W16"/>
    <mergeCell ref="J17:J18"/>
    <mergeCell ref="R10:R31"/>
    <mergeCell ref="S10:S31"/>
    <mergeCell ref="W17:W18"/>
    <mergeCell ref="E19:E22"/>
    <mergeCell ref="F19:F22"/>
    <mergeCell ref="J19:J20"/>
    <mergeCell ref="X22:X31"/>
    <mergeCell ref="E23:E26"/>
    <mergeCell ref="F23:F26"/>
    <mergeCell ref="J23:J24"/>
    <mergeCell ref="W24:W25"/>
    <mergeCell ref="J25:J26"/>
    <mergeCell ref="W26:W27"/>
    <mergeCell ref="E27:E31"/>
    <mergeCell ref="F27:F31"/>
    <mergeCell ref="W28:W29"/>
    <mergeCell ref="W30:W31"/>
    <mergeCell ref="W19:W20"/>
    <mergeCell ref="J21:J22"/>
    <mergeCell ref="K8:L8"/>
    <mergeCell ref="Q8:R8"/>
    <mergeCell ref="S8:S9"/>
    <mergeCell ref="T8:V8"/>
    <mergeCell ref="W8:W9"/>
    <mergeCell ref="M9:N9"/>
    <mergeCell ref="T10:V10"/>
    <mergeCell ref="J11:J12"/>
    <mergeCell ref="K11:K20"/>
    <mergeCell ref="L10:L31"/>
    <mergeCell ref="N10:P10"/>
    <mergeCell ref="J27:J28"/>
    <mergeCell ref="T21:V21"/>
    <mergeCell ref="W11:W12"/>
    <mergeCell ref="W22:W23"/>
    <mergeCell ref="X11:X20"/>
    <mergeCell ref="J13:J14"/>
    <mergeCell ref="W13:W14"/>
    <mergeCell ref="A6:J7"/>
    <mergeCell ref="K6:V6"/>
    <mergeCell ref="Y6:AO6"/>
    <mergeCell ref="K7:L7"/>
    <mergeCell ref="M7:M8"/>
    <mergeCell ref="N7:P8"/>
    <mergeCell ref="Q7:V7"/>
    <mergeCell ref="Y7:AJ7"/>
    <mergeCell ref="AK7:AO7"/>
    <mergeCell ref="A8:A9"/>
    <mergeCell ref="B8:B9"/>
    <mergeCell ref="C8:C9"/>
    <mergeCell ref="D8:D9"/>
    <mergeCell ref="E8:F8"/>
    <mergeCell ref="G8:G9"/>
    <mergeCell ref="H8:H9"/>
    <mergeCell ref="I8:I9"/>
    <mergeCell ref="X8:X9"/>
    <mergeCell ref="Y8:AA8"/>
    <mergeCell ref="AB8:AD8"/>
    <mergeCell ref="AE8:AI8"/>
    <mergeCell ref="AK8:AN8"/>
    <mergeCell ref="AO8:AO9"/>
    <mergeCell ref="J8:J9"/>
    <mergeCell ref="A1:B2"/>
    <mergeCell ref="C1:D1"/>
    <mergeCell ref="E1:AM1"/>
    <mergeCell ref="C2:D2"/>
    <mergeCell ref="E2:AM2"/>
    <mergeCell ref="A3:AO3"/>
    <mergeCell ref="A4:C4"/>
    <mergeCell ref="D4:AO4"/>
    <mergeCell ref="A5:AP5"/>
  </mergeCells>
  <conditionalFormatting sqref="AN11:AN20 AN22:AN31 AN33:AN42 AN44:AN53">
    <cfRule type="cellIs" dxfId="62" priority="9" operator="equal">
      <formula>"REGULAR"</formula>
    </cfRule>
    <cfRule type="cellIs" dxfId="61" priority="10" operator="equal">
      <formula>"BUENO"</formula>
    </cfRule>
    <cfRule type="cellIs" dxfId="60" priority="11" operator="equal">
      <formula>"MALO"</formula>
    </cfRule>
  </conditionalFormatting>
  <conditionalFormatting sqref="L10:M53">
    <cfRule type="containsText" dxfId="59" priority="5" operator="containsText" text="Baja">
      <formula>NOT(ISERROR(SEARCH("Baja",L10)))</formula>
    </cfRule>
    <cfRule type="containsText" dxfId="58" priority="6" operator="containsText" text="Moderada">
      <formula>NOT(ISERROR(SEARCH("Moderada",L10)))</formula>
    </cfRule>
    <cfRule type="containsText" dxfId="57" priority="7" operator="containsText" text="Alta">
      <formula>NOT(ISERROR(SEARCH("Alta",L10)))</formula>
    </cfRule>
    <cfRule type="containsText" dxfId="56" priority="8" operator="containsText" text="Extrema">
      <formula>NOT(ISERROR(SEARCH("Extrema",L10)))</formula>
    </cfRule>
  </conditionalFormatting>
  <conditionalFormatting sqref="R10:R53">
    <cfRule type="containsText" dxfId="55" priority="1" operator="containsText" text="Baja">
      <formula>NOT(ISERROR(SEARCH("Baja",R10)))</formula>
    </cfRule>
    <cfRule type="containsText" dxfId="54" priority="2" operator="containsText" text="Moderada">
      <formula>NOT(ISERROR(SEARCH("Moderada",R10)))</formula>
    </cfRule>
    <cfRule type="containsText" dxfId="53" priority="3" operator="containsText" text="Alta">
      <formula>NOT(ISERROR(SEARCH("Alta",R10)))</formula>
    </cfRule>
    <cfRule type="containsText" dxfId="52" priority="4" operator="containsText" text="Extrema">
      <formula>NOT(ISERROR(SEARCH("Extrema",R10)))</formula>
    </cfRule>
  </conditionalFormatting>
  <dataValidations count="1">
    <dataValidation type="list" allowBlank="1" showInputMessage="1" showErrorMessage="1" sqref="AK11:AM20 AK22:AM31 AK33:AM42 AK44:AM53">
      <formula1>$AP$6:$AP$8</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8"/>
  <sheetViews>
    <sheetView zoomScale="60" zoomScaleNormal="60" workbookViewId="0">
      <selection activeCell="AK9" sqref="AK1:AQ1048576"/>
    </sheetView>
  </sheetViews>
  <sheetFormatPr baseColWidth="10" defaultColWidth="11.44140625" defaultRowHeight="13.8"/>
  <cols>
    <col min="1" max="1" width="22.44140625" style="1" customWidth="1" collapsed="1"/>
    <col min="2" max="2" width="31.44140625" style="1" customWidth="1"/>
    <col min="3" max="3" width="26.44140625" style="1" customWidth="1" collapsed="1"/>
    <col min="4" max="4" width="30.5546875" style="1" customWidth="1" collapsed="1"/>
    <col min="5" max="5" width="28" style="1" customWidth="1" collapsed="1"/>
    <col min="6" max="6" width="29.88671875" style="1" customWidth="1" collapsed="1"/>
    <col min="7" max="7" width="31.109375" style="1" customWidth="1"/>
    <col min="8" max="8" width="23.33203125" style="1" customWidth="1"/>
    <col min="9" max="9" width="21.6640625" style="1" customWidth="1"/>
    <col min="10" max="10" width="41" style="1" customWidth="1"/>
    <col min="11" max="11" width="21.6640625" style="1" customWidth="1" collapsed="1"/>
    <col min="12" max="12" width="20.44140625" style="1" customWidth="1" collapsed="1"/>
    <col min="13" max="13" width="4.88671875" style="1" bestFit="1" customWidth="1"/>
    <col min="14" max="14" width="41" style="1" customWidth="1" collapsed="1"/>
    <col min="15" max="15" width="18.6640625" style="1" customWidth="1"/>
    <col min="16" max="16" width="31.88671875" style="1" customWidth="1"/>
    <col min="17" max="17" width="21.33203125" style="1" customWidth="1" collapsed="1"/>
    <col min="18" max="18" width="21.88671875" style="1" customWidth="1" collapsed="1"/>
    <col min="19" max="19" width="25.44140625" style="1" customWidth="1" collapsed="1"/>
    <col min="20" max="20" width="20.5546875" style="1" customWidth="1" collapsed="1"/>
    <col min="21" max="21" width="37" style="1" customWidth="1" collapsed="1"/>
    <col min="22" max="22" width="27.44140625" style="1" customWidth="1" collapsed="1"/>
    <col min="23" max="23" width="27.88671875" style="1" customWidth="1"/>
    <col min="24" max="24" width="21.109375" style="1" customWidth="1"/>
    <col min="25" max="25" width="32.5546875" style="1" customWidth="1" collapsed="1"/>
    <col min="26" max="26" width="21.44140625" style="1" customWidth="1" collapsed="1"/>
    <col min="27" max="27" width="29.6640625" style="1" customWidth="1" collapsed="1"/>
    <col min="28" max="28" width="34.33203125" style="1" customWidth="1" collapsed="1"/>
    <col min="29" max="30" width="34.33203125" style="1" customWidth="1"/>
    <col min="31" max="32" width="18.33203125" style="54" bestFit="1" customWidth="1"/>
    <col min="33" max="33" width="18.6640625" style="54" bestFit="1" customWidth="1"/>
    <col min="34" max="35" width="34.33203125" style="1" customWidth="1"/>
    <col min="36" max="36" width="37.5546875" style="1" customWidth="1"/>
    <col min="37" max="37" width="15.33203125" style="1" hidden="1" customWidth="1"/>
    <col min="38" max="38" width="21.6640625" style="1" hidden="1" customWidth="1"/>
    <col min="39" max="39" width="19.44140625" style="1" hidden="1" customWidth="1"/>
    <col min="40" max="40" width="20.33203125" style="1" hidden="1" customWidth="1"/>
    <col min="41" max="41" width="41.6640625" style="1" hidden="1" customWidth="1"/>
    <col min="42" max="42" width="30.6640625" style="1" hidden="1" customWidth="1"/>
    <col min="43" max="43" width="11.44140625" style="1" hidden="1" customWidth="1" collapsed="1"/>
    <col min="44" max="51" width="11.44140625" style="1" customWidth="1" collapsed="1"/>
    <col min="52" max="16384" width="11.44140625" style="1" collapsed="1"/>
  </cols>
  <sheetData>
    <row r="1" spans="1:42" s="50" customFormat="1" ht="21">
      <c r="A1" s="390"/>
      <c r="B1" s="390"/>
      <c r="C1" s="391" t="s">
        <v>4</v>
      </c>
      <c r="D1" s="391"/>
      <c r="E1" s="392" t="s">
        <v>120</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c r="AN1" s="52" t="s">
        <v>84</v>
      </c>
      <c r="AO1" s="49" t="s">
        <v>121</v>
      </c>
    </row>
    <row r="2" spans="1:42" s="50" customFormat="1" ht="21">
      <c r="A2" s="390"/>
      <c r="B2" s="390"/>
      <c r="C2" s="391" t="s">
        <v>14</v>
      </c>
      <c r="D2" s="391"/>
      <c r="E2" s="392" t="s">
        <v>122</v>
      </c>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c r="AN2" s="52" t="s">
        <v>85</v>
      </c>
      <c r="AO2" s="49">
        <v>1</v>
      </c>
    </row>
    <row r="3" spans="1:42" s="51" customFormat="1" ht="17.399999999999999">
      <c r="A3" s="395" t="s">
        <v>125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59"/>
    </row>
    <row r="4" spans="1:42" s="50" customFormat="1" ht="21">
      <c r="A4" s="388" t="s">
        <v>28</v>
      </c>
      <c r="B4" s="389"/>
      <c r="C4" s="389"/>
      <c r="D4" s="397" t="s">
        <v>123</v>
      </c>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9"/>
      <c r="AP4" s="60"/>
    </row>
    <row r="5" spans="1:42" s="51" customFormat="1" ht="17.399999999999999">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row>
    <row r="6" spans="1:42" ht="17.399999999999999">
      <c r="A6" s="373" t="s">
        <v>86</v>
      </c>
      <c r="B6" s="374"/>
      <c r="C6" s="374"/>
      <c r="D6" s="374"/>
      <c r="E6" s="374"/>
      <c r="F6" s="374"/>
      <c r="G6" s="374"/>
      <c r="H6" s="374"/>
      <c r="I6" s="374"/>
      <c r="J6" s="375"/>
      <c r="K6" s="308" t="s">
        <v>34</v>
      </c>
      <c r="L6" s="309"/>
      <c r="M6" s="309"/>
      <c r="N6" s="309"/>
      <c r="O6" s="309"/>
      <c r="P6" s="309"/>
      <c r="Q6" s="309"/>
      <c r="R6" s="309"/>
      <c r="S6" s="309"/>
      <c r="T6" s="309"/>
      <c r="U6" s="309"/>
      <c r="V6" s="309"/>
      <c r="W6" s="124"/>
      <c r="X6" s="124"/>
      <c r="Y6" s="287" t="s">
        <v>126</v>
      </c>
      <c r="Z6" s="287"/>
      <c r="AA6" s="287"/>
      <c r="AB6" s="287"/>
      <c r="AC6" s="287"/>
      <c r="AD6" s="287"/>
      <c r="AE6" s="287"/>
      <c r="AF6" s="287"/>
      <c r="AG6" s="287"/>
      <c r="AH6" s="287"/>
      <c r="AI6" s="287"/>
      <c r="AJ6" s="287"/>
      <c r="AK6" s="287"/>
      <c r="AL6" s="287"/>
      <c r="AM6" s="287"/>
      <c r="AN6" s="287"/>
      <c r="AO6" s="287"/>
      <c r="AP6" s="1">
        <v>0</v>
      </c>
    </row>
    <row r="7" spans="1:42" ht="17.399999999999999">
      <c r="A7" s="308"/>
      <c r="B7" s="309"/>
      <c r="C7" s="309"/>
      <c r="D7" s="309"/>
      <c r="E7" s="309"/>
      <c r="F7" s="309"/>
      <c r="G7" s="309"/>
      <c r="H7" s="309"/>
      <c r="I7" s="309"/>
      <c r="J7" s="310"/>
      <c r="K7" s="376" t="s">
        <v>46</v>
      </c>
      <c r="L7" s="376"/>
      <c r="M7" s="370" t="s">
        <v>124</v>
      </c>
      <c r="N7" s="387" t="s">
        <v>10</v>
      </c>
      <c r="O7" s="387"/>
      <c r="P7" s="387"/>
      <c r="Q7" s="359" t="s">
        <v>34</v>
      </c>
      <c r="R7" s="359"/>
      <c r="S7" s="359"/>
      <c r="T7" s="359"/>
      <c r="U7" s="359"/>
      <c r="V7" s="359"/>
      <c r="W7" s="123"/>
      <c r="X7" s="123"/>
      <c r="Y7" s="379" t="s">
        <v>106</v>
      </c>
      <c r="Z7" s="379"/>
      <c r="AA7" s="379"/>
      <c r="AB7" s="379"/>
      <c r="AC7" s="379"/>
      <c r="AD7" s="379"/>
      <c r="AE7" s="379"/>
      <c r="AF7" s="379"/>
      <c r="AG7" s="379"/>
      <c r="AH7" s="379"/>
      <c r="AI7" s="379"/>
      <c r="AJ7" s="379"/>
      <c r="AK7" s="286" t="s">
        <v>60</v>
      </c>
      <c r="AL7" s="286"/>
      <c r="AM7" s="286"/>
      <c r="AN7" s="286"/>
      <c r="AO7" s="286"/>
      <c r="AP7" s="1">
        <v>50</v>
      </c>
    </row>
    <row r="8" spans="1:42" ht="17.399999999999999">
      <c r="A8" s="371" t="s">
        <v>31</v>
      </c>
      <c r="B8" s="372" t="s">
        <v>21</v>
      </c>
      <c r="C8" s="372" t="s">
        <v>4</v>
      </c>
      <c r="D8" s="303" t="s">
        <v>23</v>
      </c>
      <c r="E8" s="371" t="s">
        <v>9</v>
      </c>
      <c r="F8" s="371"/>
      <c r="G8" s="301" t="s">
        <v>24</v>
      </c>
      <c r="H8" s="301" t="s">
        <v>32</v>
      </c>
      <c r="I8" s="301" t="s">
        <v>33</v>
      </c>
      <c r="J8" s="301" t="s">
        <v>22</v>
      </c>
      <c r="K8" s="370" t="s">
        <v>25</v>
      </c>
      <c r="L8" s="370"/>
      <c r="M8" s="370"/>
      <c r="N8" s="387"/>
      <c r="O8" s="387"/>
      <c r="P8" s="387"/>
      <c r="Q8" s="385" t="s">
        <v>26</v>
      </c>
      <c r="R8" s="386"/>
      <c r="S8" s="348" t="s">
        <v>17</v>
      </c>
      <c r="T8" s="387" t="s">
        <v>27</v>
      </c>
      <c r="U8" s="387"/>
      <c r="V8" s="311"/>
      <c r="W8" s="348" t="s">
        <v>87</v>
      </c>
      <c r="X8" s="387" t="s">
        <v>88</v>
      </c>
      <c r="Y8" s="380" t="s">
        <v>76</v>
      </c>
      <c r="Z8" s="380"/>
      <c r="AA8" s="380"/>
      <c r="AB8" s="381" t="s">
        <v>77</v>
      </c>
      <c r="AC8" s="382"/>
      <c r="AD8" s="383"/>
      <c r="AE8" s="381" t="s">
        <v>107</v>
      </c>
      <c r="AF8" s="382"/>
      <c r="AG8" s="382"/>
      <c r="AH8" s="382"/>
      <c r="AI8" s="383"/>
      <c r="AJ8" s="43"/>
      <c r="AK8" s="286" t="s">
        <v>78</v>
      </c>
      <c r="AL8" s="286"/>
      <c r="AM8" s="286"/>
      <c r="AN8" s="286"/>
      <c r="AO8" s="286" t="s">
        <v>79</v>
      </c>
      <c r="AP8" s="1">
        <v>100</v>
      </c>
    </row>
    <row r="9" spans="1:42" ht="93">
      <c r="A9" s="371"/>
      <c r="B9" s="372"/>
      <c r="C9" s="372"/>
      <c r="D9" s="304"/>
      <c r="E9" s="5" t="s">
        <v>11</v>
      </c>
      <c r="F9" s="120" t="s">
        <v>12</v>
      </c>
      <c r="G9" s="302"/>
      <c r="H9" s="302"/>
      <c r="I9" s="302"/>
      <c r="J9" s="302"/>
      <c r="K9" s="126" t="s">
        <v>15</v>
      </c>
      <c r="L9" s="121" t="s">
        <v>16</v>
      </c>
      <c r="M9" s="311" t="s">
        <v>89</v>
      </c>
      <c r="N9" s="313"/>
      <c r="O9" s="127" t="s">
        <v>35</v>
      </c>
      <c r="P9" s="127" t="s">
        <v>90</v>
      </c>
      <c r="Q9" s="122" t="s">
        <v>15</v>
      </c>
      <c r="R9" s="126" t="s">
        <v>16</v>
      </c>
      <c r="S9" s="349"/>
      <c r="T9" s="127" t="s">
        <v>35</v>
      </c>
      <c r="U9" s="127" t="s">
        <v>47</v>
      </c>
      <c r="V9" s="127" t="s">
        <v>13</v>
      </c>
      <c r="W9" s="349"/>
      <c r="X9" s="387"/>
      <c r="Y9" s="44" t="s">
        <v>108</v>
      </c>
      <c r="Z9" s="44" t="s">
        <v>109</v>
      </c>
      <c r="AA9" s="45" t="s">
        <v>80</v>
      </c>
      <c r="AB9" s="44" t="s">
        <v>81</v>
      </c>
      <c r="AC9" s="44" t="s">
        <v>82</v>
      </c>
      <c r="AD9" s="44" t="s">
        <v>110</v>
      </c>
      <c r="AE9" s="44" t="s">
        <v>111</v>
      </c>
      <c r="AF9" s="44" t="s">
        <v>112</v>
      </c>
      <c r="AG9" s="44" t="s">
        <v>113</v>
      </c>
      <c r="AH9" s="44" t="s">
        <v>114</v>
      </c>
      <c r="AI9" s="44" t="s">
        <v>115</v>
      </c>
      <c r="AJ9" s="45" t="s">
        <v>116</v>
      </c>
      <c r="AK9" s="125" t="s">
        <v>117</v>
      </c>
      <c r="AL9" s="125" t="s">
        <v>118</v>
      </c>
      <c r="AM9" s="125" t="s">
        <v>119</v>
      </c>
      <c r="AN9" s="125" t="s">
        <v>83</v>
      </c>
      <c r="AO9" s="384"/>
      <c r="AP9" s="1">
        <v>0</v>
      </c>
    </row>
    <row r="10" spans="1:42">
      <c r="A10" s="361" t="s">
        <v>150</v>
      </c>
      <c r="B10" s="361" t="s">
        <v>702</v>
      </c>
      <c r="C10" s="361" t="s">
        <v>703</v>
      </c>
      <c r="D10" s="361" t="s">
        <v>704</v>
      </c>
      <c r="E10" s="34"/>
      <c r="F10" s="34"/>
      <c r="G10" s="34"/>
      <c r="H10" s="35"/>
      <c r="I10" s="35"/>
      <c r="J10" s="34"/>
      <c r="K10" s="36" t="s">
        <v>3</v>
      </c>
      <c r="L10" s="362" t="s">
        <v>0</v>
      </c>
      <c r="M10" s="129"/>
      <c r="N10" s="369" t="s">
        <v>18</v>
      </c>
      <c r="O10" s="369"/>
      <c r="P10" s="369"/>
      <c r="Q10" s="36" t="s">
        <v>3</v>
      </c>
      <c r="R10" s="362" t="s">
        <v>0</v>
      </c>
      <c r="S10" s="366" t="s">
        <v>37</v>
      </c>
      <c r="T10" s="369" t="s">
        <v>18</v>
      </c>
      <c r="U10" s="369"/>
      <c r="V10" s="369"/>
      <c r="W10" s="37"/>
      <c r="X10" s="38" t="s">
        <v>155</v>
      </c>
      <c r="Y10" s="67"/>
      <c r="Z10" s="68"/>
      <c r="AA10" s="67"/>
      <c r="AB10" s="69"/>
      <c r="AC10" s="69"/>
      <c r="AD10" s="69"/>
      <c r="AE10" s="69"/>
      <c r="AF10" s="69"/>
      <c r="AG10" s="69"/>
      <c r="AH10" s="69"/>
      <c r="AI10" s="69"/>
      <c r="AJ10" s="69"/>
      <c r="AK10" s="70"/>
      <c r="AL10" s="70"/>
      <c r="AM10" s="70"/>
      <c r="AN10" s="71"/>
      <c r="AO10" s="69"/>
      <c r="AP10" s="1">
        <v>0</v>
      </c>
    </row>
    <row r="11" spans="1:42" ht="132">
      <c r="A11" s="361"/>
      <c r="B11" s="361"/>
      <c r="C11" s="361"/>
      <c r="D11" s="361"/>
      <c r="E11" s="363" t="s">
        <v>705</v>
      </c>
      <c r="F11" s="363" t="s">
        <v>706</v>
      </c>
      <c r="G11" s="364" t="s">
        <v>707</v>
      </c>
      <c r="H11" s="365" t="s">
        <v>708</v>
      </c>
      <c r="I11" s="365" t="s">
        <v>40</v>
      </c>
      <c r="J11" s="363" t="s">
        <v>709</v>
      </c>
      <c r="K11" s="363" t="s">
        <v>7</v>
      </c>
      <c r="L11" s="362"/>
      <c r="M11" s="129"/>
      <c r="N11" s="40" t="s">
        <v>710</v>
      </c>
      <c r="O11" s="40" t="s">
        <v>711</v>
      </c>
      <c r="P11" s="40" t="s">
        <v>712</v>
      </c>
      <c r="Q11" s="363" t="s">
        <v>7</v>
      </c>
      <c r="R11" s="362"/>
      <c r="S11" s="368"/>
      <c r="T11" s="39" t="s">
        <v>38</v>
      </c>
      <c r="U11" s="40" t="s">
        <v>38</v>
      </c>
      <c r="V11" s="40" t="s">
        <v>38</v>
      </c>
      <c r="W11" s="366" t="s">
        <v>713</v>
      </c>
      <c r="X11" s="366" t="s">
        <v>396</v>
      </c>
      <c r="Y11" s="135" t="s">
        <v>714</v>
      </c>
      <c r="Z11" s="136" t="s">
        <v>715</v>
      </c>
      <c r="AA11" s="135" t="s">
        <v>716</v>
      </c>
      <c r="AB11" s="97" t="s">
        <v>717</v>
      </c>
      <c r="AC11" s="137" t="s">
        <v>172</v>
      </c>
      <c r="AD11" s="135" t="s">
        <v>718</v>
      </c>
      <c r="AE11" s="138">
        <v>1</v>
      </c>
      <c r="AF11" s="138">
        <v>1</v>
      </c>
      <c r="AG11" s="139" t="s">
        <v>140</v>
      </c>
      <c r="AH11" s="97" t="s">
        <v>719</v>
      </c>
      <c r="AI11" s="137" t="s">
        <v>172</v>
      </c>
      <c r="AJ11" s="137" t="s">
        <v>172</v>
      </c>
      <c r="AK11" s="63">
        <v>100</v>
      </c>
      <c r="AL11" s="63">
        <v>100</v>
      </c>
      <c r="AM11" s="63">
        <v>100</v>
      </c>
      <c r="AN11" s="56" t="str">
        <f t="shared" ref="AN11:AN31" si="0">IF(AP11&gt;=83,"BUENO",IF(AP11&gt;66,"REGULAR",IF(AP11=0,"  ",IF(AP11&lt;=50,"MALO"))))</f>
        <v>BUENO</v>
      </c>
      <c r="AO11" s="62" t="s">
        <v>720</v>
      </c>
      <c r="AP11" s="1">
        <v>100</v>
      </c>
    </row>
    <row r="12" spans="1:42" ht="17.399999999999999">
      <c r="A12" s="361"/>
      <c r="B12" s="361"/>
      <c r="C12" s="361"/>
      <c r="D12" s="361"/>
      <c r="E12" s="363"/>
      <c r="F12" s="363" t="s">
        <v>721</v>
      </c>
      <c r="G12" s="364"/>
      <c r="H12" s="365"/>
      <c r="I12" s="365"/>
      <c r="J12" s="363"/>
      <c r="K12" s="363"/>
      <c r="L12" s="362"/>
      <c r="M12" s="129"/>
      <c r="N12" s="40" t="s">
        <v>100</v>
      </c>
      <c r="O12" s="40" t="s">
        <v>100</v>
      </c>
      <c r="P12" s="40" t="s">
        <v>100</v>
      </c>
      <c r="Q12" s="363"/>
      <c r="R12" s="362"/>
      <c r="S12" s="368"/>
      <c r="T12" s="39" t="s">
        <v>38</v>
      </c>
      <c r="U12" s="40" t="s">
        <v>38</v>
      </c>
      <c r="V12" s="40" t="s">
        <v>38</v>
      </c>
      <c r="W12" s="367"/>
      <c r="X12" s="368"/>
      <c r="Y12" s="97" t="s">
        <v>38</v>
      </c>
      <c r="Z12" s="97" t="s">
        <v>38</v>
      </c>
      <c r="AA12" s="97" t="s">
        <v>38</v>
      </c>
      <c r="AB12" s="97" t="s">
        <v>38</v>
      </c>
      <c r="AC12" s="97" t="s">
        <v>38</v>
      </c>
      <c r="AD12" s="97" t="s">
        <v>38</v>
      </c>
      <c r="AE12" s="62"/>
      <c r="AF12" s="62"/>
      <c r="AG12" s="97" t="s">
        <v>38</v>
      </c>
      <c r="AH12" s="97" t="s">
        <v>38</v>
      </c>
      <c r="AI12" s="97" t="s">
        <v>38</v>
      </c>
      <c r="AJ12" s="97" t="s">
        <v>38</v>
      </c>
      <c r="AK12" s="63"/>
      <c r="AL12" s="63"/>
      <c r="AM12" s="63"/>
      <c r="AN12" s="56" t="str">
        <f t="shared" si="0"/>
        <v xml:space="preserve">  </v>
      </c>
      <c r="AO12" s="62"/>
      <c r="AP12" s="1">
        <v>0</v>
      </c>
    </row>
    <row r="13" spans="1:42" ht="17.399999999999999">
      <c r="A13" s="361"/>
      <c r="B13" s="361"/>
      <c r="C13" s="361"/>
      <c r="D13" s="361"/>
      <c r="E13" s="363"/>
      <c r="F13" s="363">
        <v>0</v>
      </c>
      <c r="G13" s="364"/>
      <c r="H13" s="365"/>
      <c r="I13" s="365"/>
      <c r="J13" s="363" t="s">
        <v>722</v>
      </c>
      <c r="K13" s="363"/>
      <c r="L13" s="362"/>
      <c r="M13" s="129"/>
      <c r="N13" s="40" t="s">
        <v>100</v>
      </c>
      <c r="O13" s="40" t="s">
        <v>100</v>
      </c>
      <c r="P13" s="40" t="s">
        <v>100</v>
      </c>
      <c r="Q13" s="363"/>
      <c r="R13" s="362"/>
      <c r="S13" s="368"/>
      <c r="T13" s="39" t="s">
        <v>38</v>
      </c>
      <c r="U13" s="40" t="s">
        <v>38</v>
      </c>
      <c r="V13" s="40" t="s">
        <v>38</v>
      </c>
      <c r="W13" s="366" t="s">
        <v>38</v>
      </c>
      <c r="X13" s="368"/>
      <c r="Y13" s="97" t="s">
        <v>38</v>
      </c>
      <c r="Z13" s="97" t="s">
        <v>38</v>
      </c>
      <c r="AA13" s="97" t="s">
        <v>38</v>
      </c>
      <c r="AB13" s="97" t="s">
        <v>38</v>
      </c>
      <c r="AC13" s="97" t="s">
        <v>38</v>
      </c>
      <c r="AD13" s="97" t="s">
        <v>38</v>
      </c>
      <c r="AE13" s="62"/>
      <c r="AF13" s="62"/>
      <c r="AG13" s="97" t="s">
        <v>38</v>
      </c>
      <c r="AH13" s="97" t="s">
        <v>38</v>
      </c>
      <c r="AI13" s="97" t="s">
        <v>38</v>
      </c>
      <c r="AJ13" s="97" t="s">
        <v>38</v>
      </c>
      <c r="AK13" s="63"/>
      <c r="AL13" s="63"/>
      <c r="AM13" s="63"/>
      <c r="AN13" s="56" t="str">
        <f t="shared" si="0"/>
        <v xml:space="preserve">  </v>
      </c>
      <c r="AO13" s="62"/>
      <c r="AP13" s="1">
        <v>0</v>
      </c>
    </row>
    <row r="14" spans="1:42" ht="17.399999999999999">
      <c r="A14" s="361"/>
      <c r="B14" s="361"/>
      <c r="C14" s="361"/>
      <c r="D14" s="361"/>
      <c r="E14" s="363"/>
      <c r="F14" s="363">
        <v>0</v>
      </c>
      <c r="G14" s="364"/>
      <c r="H14" s="365"/>
      <c r="I14" s="365"/>
      <c r="J14" s="363"/>
      <c r="K14" s="363"/>
      <c r="L14" s="362"/>
      <c r="M14" s="129"/>
      <c r="N14" s="40" t="s">
        <v>100</v>
      </c>
      <c r="O14" s="40" t="s">
        <v>100</v>
      </c>
      <c r="P14" s="40" t="s">
        <v>100</v>
      </c>
      <c r="Q14" s="363"/>
      <c r="R14" s="362"/>
      <c r="S14" s="368"/>
      <c r="T14" s="39" t="s">
        <v>38</v>
      </c>
      <c r="U14" s="40" t="s">
        <v>38</v>
      </c>
      <c r="V14" s="40" t="s">
        <v>38</v>
      </c>
      <c r="W14" s="367"/>
      <c r="X14" s="368"/>
      <c r="Y14" s="97" t="s">
        <v>38</v>
      </c>
      <c r="Z14" s="97" t="s">
        <v>38</v>
      </c>
      <c r="AA14" s="97" t="s">
        <v>38</v>
      </c>
      <c r="AB14" s="97" t="s">
        <v>38</v>
      </c>
      <c r="AC14" s="97" t="s">
        <v>38</v>
      </c>
      <c r="AD14" s="97" t="s">
        <v>38</v>
      </c>
      <c r="AE14" s="62"/>
      <c r="AF14" s="62"/>
      <c r="AG14" s="97" t="s">
        <v>38</v>
      </c>
      <c r="AH14" s="97" t="s">
        <v>38</v>
      </c>
      <c r="AI14" s="97" t="s">
        <v>38</v>
      </c>
      <c r="AJ14" s="97" t="s">
        <v>38</v>
      </c>
      <c r="AK14" s="63"/>
      <c r="AL14" s="63"/>
      <c r="AM14" s="63"/>
      <c r="AN14" s="56" t="str">
        <f t="shared" si="0"/>
        <v xml:space="preserve">  </v>
      </c>
      <c r="AO14" s="62"/>
      <c r="AP14" s="1">
        <v>0</v>
      </c>
    </row>
    <row r="15" spans="1:42" ht="17.399999999999999">
      <c r="A15" s="361"/>
      <c r="B15" s="361"/>
      <c r="C15" s="361"/>
      <c r="D15" s="361"/>
      <c r="E15" s="363" t="s">
        <v>723</v>
      </c>
      <c r="F15" s="363" t="s">
        <v>721</v>
      </c>
      <c r="G15" s="364"/>
      <c r="H15" s="365"/>
      <c r="I15" s="365"/>
      <c r="J15" s="363" t="s">
        <v>100</v>
      </c>
      <c r="K15" s="363"/>
      <c r="L15" s="362"/>
      <c r="M15" s="129"/>
      <c r="N15" s="40" t="s">
        <v>100</v>
      </c>
      <c r="O15" s="40" t="s">
        <v>100</v>
      </c>
      <c r="P15" s="40" t="s">
        <v>100</v>
      </c>
      <c r="Q15" s="363"/>
      <c r="R15" s="362"/>
      <c r="S15" s="368"/>
      <c r="T15" s="39" t="s">
        <v>38</v>
      </c>
      <c r="U15" s="40" t="s">
        <v>38</v>
      </c>
      <c r="V15" s="40" t="s">
        <v>38</v>
      </c>
      <c r="W15" s="366" t="s">
        <v>38</v>
      </c>
      <c r="X15" s="368"/>
      <c r="Y15" s="97" t="s">
        <v>38</v>
      </c>
      <c r="Z15" s="97" t="s">
        <v>38</v>
      </c>
      <c r="AA15" s="97" t="s">
        <v>38</v>
      </c>
      <c r="AB15" s="97" t="s">
        <v>38</v>
      </c>
      <c r="AC15" s="97" t="s">
        <v>38</v>
      </c>
      <c r="AD15" s="97" t="s">
        <v>38</v>
      </c>
      <c r="AE15" s="62"/>
      <c r="AF15" s="62"/>
      <c r="AG15" s="97" t="s">
        <v>38</v>
      </c>
      <c r="AH15" s="97" t="s">
        <v>38</v>
      </c>
      <c r="AI15" s="97" t="s">
        <v>38</v>
      </c>
      <c r="AJ15" s="97" t="s">
        <v>38</v>
      </c>
      <c r="AK15" s="63"/>
      <c r="AL15" s="63"/>
      <c r="AM15" s="63"/>
      <c r="AN15" s="56" t="str">
        <f t="shared" si="0"/>
        <v xml:space="preserve">  </v>
      </c>
      <c r="AO15" s="62"/>
      <c r="AP15" s="1">
        <v>0</v>
      </c>
    </row>
    <row r="16" spans="1:42" ht="17.399999999999999">
      <c r="A16" s="361"/>
      <c r="B16" s="361"/>
      <c r="C16" s="361"/>
      <c r="D16" s="361"/>
      <c r="E16" s="363"/>
      <c r="F16" s="363"/>
      <c r="G16" s="364"/>
      <c r="H16" s="365"/>
      <c r="I16" s="365"/>
      <c r="J16" s="363"/>
      <c r="K16" s="363"/>
      <c r="L16" s="362"/>
      <c r="M16" s="129"/>
      <c r="N16" s="40" t="s">
        <v>100</v>
      </c>
      <c r="O16" s="40" t="s">
        <v>100</v>
      </c>
      <c r="P16" s="40" t="s">
        <v>100</v>
      </c>
      <c r="Q16" s="363"/>
      <c r="R16" s="362"/>
      <c r="S16" s="368"/>
      <c r="T16" s="39" t="s">
        <v>38</v>
      </c>
      <c r="U16" s="40" t="s">
        <v>38</v>
      </c>
      <c r="V16" s="40" t="s">
        <v>38</v>
      </c>
      <c r="W16" s="367"/>
      <c r="X16" s="368"/>
      <c r="Y16" s="97" t="s">
        <v>38</v>
      </c>
      <c r="Z16" s="97" t="s">
        <v>38</v>
      </c>
      <c r="AA16" s="97" t="s">
        <v>38</v>
      </c>
      <c r="AB16" s="97" t="s">
        <v>38</v>
      </c>
      <c r="AC16" s="97" t="s">
        <v>38</v>
      </c>
      <c r="AD16" s="97" t="s">
        <v>38</v>
      </c>
      <c r="AE16" s="62"/>
      <c r="AF16" s="62"/>
      <c r="AG16" s="97" t="s">
        <v>38</v>
      </c>
      <c r="AH16" s="97" t="s">
        <v>38</v>
      </c>
      <c r="AI16" s="97" t="s">
        <v>38</v>
      </c>
      <c r="AJ16" s="97" t="s">
        <v>38</v>
      </c>
      <c r="AK16" s="63"/>
      <c r="AL16" s="63"/>
      <c r="AM16" s="63"/>
      <c r="AN16" s="56" t="str">
        <f t="shared" si="0"/>
        <v xml:space="preserve">  </v>
      </c>
      <c r="AO16" s="62"/>
      <c r="AP16" s="1">
        <v>0</v>
      </c>
    </row>
    <row r="17" spans="1:42" ht="17.399999999999999">
      <c r="A17" s="361"/>
      <c r="B17" s="361"/>
      <c r="C17" s="361"/>
      <c r="D17" s="361"/>
      <c r="E17" s="363"/>
      <c r="F17" s="363"/>
      <c r="G17" s="364"/>
      <c r="H17" s="365"/>
      <c r="I17" s="365"/>
      <c r="J17" s="363" t="s">
        <v>100</v>
      </c>
      <c r="K17" s="363"/>
      <c r="L17" s="362"/>
      <c r="M17" s="129"/>
      <c r="N17" s="40" t="s">
        <v>100</v>
      </c>
      <c r="O17" s="40" t="s">
        <v>100</v>
      </c>
      <c r="P17" s="40" t="s">
        <v>100</v>
      </c>
      <c r="Q17" s="363"/>
      <c r="R17" s="362"/>
      <c r="S17" s="368"/>
      <c r="T17" s="39" t="s">
        <v>38</v>
      </c>
      <c r="U17" s="40" t="s">
        <v>38</v>
      </c>
      <c r="V17" s="40" t="s">
        <v>38</v>
      </c>
      <c r="W17" s="366" t="s">
        <v>38</v>
      </c>
      <c r="X17" s="368"/>
      <c r="Y17" s="97" t="s">
        <v>38</v>
      </c>
      <c r="Z17" s="97" t="s">
        <v>38</v>
      </c>
      <c r="AA17" s="97" t="s">
        <v>38</v>
      </c>
      <c r="AB17" s="97" t="s">
        <v>38</v>
      </c>
      <c r="AC17" s="97" t="s">
        <v>38</v>
      </c>
      <c r="AD17" s="97" t="s">
        <v>38</v>
      </c>
      <c r="AE17" s="62"/>
      <c r="AF17" s="62"/>
      <c r="AG17" s="97" t="s">
        <v>38</v>
      </c>
      <c r="AH17" s="97" t="s">
        <v>38</v>
      </c>
      <c r="AI17" s="97" t="s">
        <v>38</v>
      </c>
      <c r="AJ17" s="97" t="s">
        <v>38</v>
      </c>
      <c r="AK17" s="63"/>
      <c r="AL17" s="63"/>
      <c r="AM17" s="63"/>
      <c r="AN17" s="56" t="str">
        <f t="shared" si="0"/>
        <v xml:space="preserve">  </v>
      </c>
      <c r="AO17" s="62"/>
      <c r="AP17" s="1">
        <v>0</v>
      </c>
    </row>
    <row r="18" spans="1:42" ht="17.399999999999999">
      <c r="A18" s="361"/>
      <c r="B18" s="361"/>
      <c r="C18" s="361"/>
      <c r="D18" s="361"/>
      <c r="E18" s="363"/>
      <c r="F18" s="363"/>
      <c r="G18" s="364"/>
      <c r="H18" s="365"/>
      <c r="I18" s="365"/>
      <c r="J18" s="363"/>
      <c r="K18" s="363"/>
      <c r="L18" s="362"/>
      <c r="M18" s="129"/>
      <c r="N18" s="40" t="s">
        <v>100</v>
      </c>
      <c r="O18" s="40" t="s">
        <v>100</v>
      </c>
      <c r="P18" s="40" t="s">
        <v>100</v>
      </c>
      <c r="Q18" s="363"/>
      <c r="R18" s="362"/>
      <c r="S18" s="368"/>
      <c r="T18" s="39" t="s">
        <v>38</v>
      </c>
      <c r="U18" s="40" t="s">
        <v>38</v>
      </c>
      <c r="V18" s="40" t="s">
        <v>38</v>
      </c>
      <c r="W18" s="367"/>
      <c r="X18" s="368"/>
      <c r="Y18" s="97" t="s">
        <v>38</v>
      </c>
      <c r="Z18" s="97" t="s">
        <v>38</v>
      </c>
      <c r="AA18" s="97" t="s">
        <v>38</v>
      </c>
      <c r="AB18" s="97" t="s">
        <v>38</v>
      </c>
      <c r="AC18" s="97" t="s">
        <v>38</v>
      </c>
      <c r="AD18" s="97" t="s">
        <v>38</v>
      </c>
      <c r="AE18" s="62"/>
      <c r="AF18" s="62"/>
      <c r="AG18" s="97" t="s">
        <v>38</v>
      </c>
      <c r="AH18" s="97" t="s">
        <v>38</v>
      </c>
      <c r="AI18" s="97" t="s">
        <v>38</v>
      </c>
      <c r="AJ18" s="97" t="s">
        <v>38</v>
      </c>
      <c r="AK18" s="63"/>
      <c r="AL18" s="63"/>
      <c r="AM18" s="63"/>
      <c r="AN18" s="56" t="str">
        <f t="shared" si="0"/>
        <v xml:space="preserve">  </v>
      </c>
      <c r="AO18" s="62"/>
      <c r="AP18" s="1">
        <v>0</v>
      </c>
    </row>
    <row r="19" spans="1:42" ht="17.399999999999999">
      <c r="A19" s="361"/>
      <c r="B19" s="361"/>
      <c r="C19" s="361"/>
      <c r="D19" s="361"/>
      <c r="E19" s="363" t="s">
        <v>724</v>
      </c>
      <c r="F19" s="363">
        <v>0</v>
      </c>
      <c r="G19" s="364"/>
      <c r="H19" s="365"/>
      <c r="I19" s="365"/>
      <c r="J19" s="363" t="s">
        <v>100</v>
      </c>
      <c r="K19" s="363"/>
      <c r="L19" s="362"/>
      <c r="M19" s="129"/>
      <c r="N19" s="40" t="s">
        <v>100</v>
      </c>
      <c r="O19" s="40" t="s">
        <v>100</v>
      </c>
      <c r="P19" s="40" t="s">
        <v>100</v>
      </c>
      <c r="Q19" s="363"/>
      <c r="R19" s="362"/>
      <c r="S19" s="368"/>
      <c r="T19" s="39" t="s">
        <v>38</v>
      </c>
      <c r="U19" s="40" t="s">
        <v>38</v>
      </c>
      <c r="V19" s="40" t="s">
        <v>38</v>
      </c>
      <c r="W19" s="366" t="s">
        <v>38</v>
      </c>
      <c r="X19" s="368"/>
      <c r="Y19" s="97" t="s">
        <v>38</v>
      </c>
      <c r="Z19" s="97" t="s">
        <v>38</v>
      </c>
      <c r="AA19" s="97" t="s">
        <v>38</v>
      </c>
      <c r="AB19" s="97" t="s">
        <v>38</v>
      </c>
      <c r="AC19" s="97" t="s">
        <v>38</v>
      </c>
      <c r="AD19" s="97" t="s">
        <v>38</v>
      </c>
      <c r="AE19" s="62"/>
      <c r="AF19" s="62"/>
      <c r="AG19" s="97" t="s">
        <v>38</v>
      </c>
      <c r="AH19" s="97" t="s">
        <v>38</v>
      </c>
      <c r="AI19" s="97" t="s">
        <v>38</v>
      </c>
      <c r="AJ19" s="97" t="s">
        <v>38</v>
      </c>
      <c r="AK19" s="63"/>
      <c r="AL19" s="63"/>
      <c r="AM19" s="63"/>
      <c r="AN19" s="56" t="str">
        <f t="shared" si="0"/>
        <v xml:space="preserve">  </v>
      </c>
      <c r="AO19" s="62"/>
      <c r="AP19" s="1">
        <v>0</v>
      </c>
    </row>
    <row r="20" spans="1:42" ht="17.399999999999999">
      <c r="A20" s="361"/>
      <c r="B20" s="361"/>
      <c r="C20" s="361"/>
      <c r="D20" s="361"/>
      <c r="E20" s="363"/>
      <c r="F20" s="363"/>
      <c r="G20" s="364"/>
      <c r="H20" s="365"/>
      <c r="I20" s="365"/>
      <c r="J20" s="363"/>
      <c r="K20" s="363"/>
      <c r="L20" s="362"/>
      <c r="M20" s="129"/>
      <c r="N20" s="40" t="s">
        <v>100</v>
      </c>
      <c r="O20" s="40" t="s">
        <v>100</v>
      </c>
      <c r="P20" s="40" t="s">
        <v>100</v>
      </c>
      <c r="Q20" s="363"/>
      <c r="R20" s="362"/>
      <c r="S20" s="368"/>
      <c r="T20" s="39" t="s">
        <v>38</v>
      </c>
      <c r="U20" s="40" t="s">
        <v>38</v>
      </c>
      <c r="V20" s="40" t="s">
        <v>38</v>
      </c>
      <c r="W20" s="367"/>
      <c r="X20" s="367"/>
      <c r="Y20" s="97" t="s">
        <v>38</v>
      </c>
      <c r="Z20" s="97" t="s">
        <v>38</v>
      </c>
      <c r="AA20" s="97" t="s">
        <v>38</v>
      </c>
      <c r="AB20" s="97" t="s">
        <v>38</v>
      </c>
      <c r="AC20" s="97" t="s">
        <v>38</v>
      </c>
      <c r="AD20" s="97" t="s">
        <v>38</v>
      </c>
      <c r="AE20" s="62"/>
      <c r="AF20" s="62"/>
      <c r="AG20" s="97" t="s">
        <v>38</v>
      </c>
      <c r="AH20" s="97" t="s">
        <v>38</v>
      </c>
      <c r="AI20" s="97" t="s">
        <v>38</v>
      </c>
      <c r="AJ20" s="97" t="s">
        <v>38</v>
      </c>
      <c r="AK20" s="63"/>
      <c r="AL20" s="63"/>
      <c r="AM20" s="63"/>
      <c r="AN20" s="56" t="str">
        <f t="shared" si="0"/>
        <v xml:space="preserve">  </v>
      </c>
      <c r="AO20" s="62"/>
      <c r="AP20" s="1">
        <v>0</v>
      </c>
    </row>
    <row r="21" spans="1:42">
      <c r="A21" s="361"/>
      <c r="B21" s="361"/>
      <c r="C21" s="361"/>
      <c r="D21" s="361"/>
      <c r="E21" s="363"/>
      <c r="F21" s="363"/>
      <c r="G21" s="364"/>
      <c r="H21" s="365"/>
      <c r="I21" s="365"/>
      <c r="J21" s="363" t="s">
        <v>100</v>
      </c>
      <c r="K21" s="36" t="s">
        <v>2</v>
      </c>
      <c r="L21" s="362"/>
      <c r="M21" s="129"/>
      <c r="N21" s="369" t="s">
        <v>19</v>
      </c>
      <c r="O21" s="369"/>
      <c r="P21" s="369"/>
      <c r="Q21" s="36" t="s">
        <v>2</v>
      </c>
      <c r="R21" s="362"/>
      <c r="S21" s="368"/>
      <c r="T21" s="369" t="s">
        <v>19</v>
      </c>
      <c r="U21" s="369"/>
      <c r="V21" s="369"/>
      <c r="W21" s="41"/>
      <c r="X21" s="42" t="s">
        <v>101</v>
      </c>
      <c r="Y21" s="67"/>
      <c r="Z21" s="68"/>
      <c r="AA21" s="67"/>
      <c r="AB21" s="69"/>
      <c r="AC21" s="69"/>
      <c r="AD21" s="69"/>
      <c r="AE21" s="69"/>
      <c r="AF21" s="69"/>
      <c r="AG21" s="69"/>
      <c r="AH21" s="69"/>
      <c r="AI21" s="69"/>
      <c r="AJ21" s="69"/>
      <c r="AK21" s="70"/>
      <c r="AL21" s="70"/>
      <c r="AM21" s="70"/>
      <c r="AN21" s="71"/>
      <c r="AO21" s="69"/>
      <c r="AP21" s="1">
        <v>0</v>
      </c>
    </row>
    <row r="22" spans="1:42" ht="290.39999999999998">
      <c r="A22" s="361"/>
      <c r="B22" s="361"/>
      <c r="C22" s="361"/>
      <c r="D22" s="361"/>
      <c r="E22" s="363"/>
      <c r="F22" s="363"/>
      <c r="G22" s="364"/>
      <c r="H22" s="365"/>
      <c r="I22" s="365"/>
      <c r="J22" s="363"/>
      <c r="K22" s="363" t="s">
        <v>42</v>
      </c>
      <c r="L22" s="362"/>
      <c r="M22" s="129"/>
      <c r="N22" s="40" t="s">
        <v>191</v>
      </c>
      <c r="O22" s="40" t="s">
        <v>569</v>
      </c>
      <c r="P22" s="40" t="s">
        <v>725</v>
      </c>
      <c r="Q22" s="363" t="s">
        <v>42</v>
      </c>
      <c r="R22" s="362"/>
      <c r="S22" s="368"/>
      <c r="T22" s="39" t="s">
        <v>38</v>
      </c>
      <c r="U22" s="40" t="s">
        <v>38</v>
      </c>
      <c r="V22" s="40" t="s">
        <v>38</v>
      </c>
      <c r="W22" s="366" t="s">
        <v>38</v>
      </c>
      <c r="X22" s="366" t="s">
        <v>726</v>
      </c>
      <c r="Y22" s="135" t="s">
        <v>727</v>
      </c>
      <c r="Z22" s="140" t="s">
        <v>728</v>
      </c>
      <c r="AA22" s="65" t="s">
        <v>172</v>
      </c>
      <c r="AB22" s="65" t="s">
        <v>172</v>
      </c>
      <c r="AC22" s="65" t="s">
        <v>172</v>
      </c>
      <c r="AD22" s="65" t="s">
        <v>172</v>
      </c>
      <c r="AE22" s="65" t="s">
        <v>172</v>
      </c>
      <c r="AF22" s="65" t="s">
        <v>172</v>
      </c>
      <c r="AG22" s="65" t="s">
        <v>172</v>
      </c>
      <c r="AH22" s="65" t="s">
        <v>172</v>
      </c>
      <c r="AI22" s="65" t="s">
        <v>172</v>
      </c>
      <c r="AJ22" s="135" t="s">
        <v>729</v>
      </c>
      <c r="AK22" s="63">
        <v>100</v>
      </c>
      <c r="AL22" s="63">
        <v>100</v>
      </c>
      <c r="AM22" s="63">
        <v>100</v>
      </c>
      <c r="AN22" s="56" t="str">
        <f t="shared" si="0"/>
        <v>BUENO</v>
      </c>
      <c r="AO22" s="62" t="s">
        <v>730</v>
      </c>
      <c r="AP22" s="1">
        <v>100</v>
      </c>
    </row>
    <row r="23" spans="1:42" ht="17.399999999999999">
      <c r="A23" s="361"/>
      <c r="B23" s="361"/>
      <c r="C23" s="361"/>
      <c r="D23" s="361"/>
      <c r="E23" s="363" t="s">
        <v>731</v>
      </c>
      <c r="F23" s="363">
        <v>0</v>
      </c>
      <c r="G23" s="364"/>
      <c r="H23" s="365"/>
      <c r="I23" s="365"/>
      <c r="J23" s="363" t="s">
        <v>100</v>
      </c>
      <c r="K23" s="363"/>
      <c r="L23" s="362"/>
      <c r="M23" s="129"/>
      <c r="N23" s="40" t="s">
        <v>100</v>
      </c>
      <c r="O23" s="40" t="s">
        <v>100</v>
      </c>
      <c r="P23" s="40" t="s">
        <v>100</v>
      </c>
      <c r="Q23" s="363"/>
      <c r="R23" s="362"/>
      <c r="S23" s="368"/>
      <c r="T23" s="39" t="s">
        <v>38</v>
      </c>
      <c r="U23" s="40" t="s">
        <v>38</v>
      </c>
      <c r="V23" s="40" t="s">
        <v>38</v>
      </c>
      <c r="W23" s="367"/>
      <c r="X23" s="368"/>
      <c r="Y23" s="141" t="s">
        <v>38</v>
      </c>
      <c r="Z23" s="97" t="s">
        <v>38</v>
      </c>
      <c r="AA23" s="97" t="s">
        <v>38</v>
      </c>
      <c r="AB23" s="141" t="s">
        <v>38</v>
      </c>
      <c r="AC23" s="97" t="s">
        <v>38</v>
      </c>
      <c r="AD23" s="97" t="s">
        <v>38</v>
      </c>
      <c r="AE23" s="62"/>
      <c r="AF23" s="62"/>
      <c r="AG23" s="141" t="s">
        <v>38</v>
      </c>
      <c r="AH23" s="97" t="s">
        <v>38</v>
      </c>
      <c r="AI23" s="97" t="s">
        <v>38</v>
      </c>
      <c r="AJ23" s="97" t="s">
        <v>38</v>
      </c>
      <c r="AK23" s="63"/>
      <c r="AL23" s="63"/>
      <c r="AM23" s="63"/>
      <c r="AN23" s="56" t="str">
        <f t="shared" si="0"/>
        <v xml:space="preserve">  </v>
      </c>
      <c r="AO23" s="62"/>
      <c r="AP23" s="1">
        <v>0</v>
      </c>
    </row>
    <row r="24" spans="1:42" ht="17.399999999999999">
      <c r="A24" s="361"/>
      <c r="B24" s="361"/>
      <c r="C24" s="361"/>
      <c r="D24" s="361"/>
      <c r="E24" s="363"/>
      <c r="F24" s="363"/>
      <c r="G24" s="364"/>
      <c r="H24" s="365"/>
      <c r="I24" s="365"/>
      <c r="J24" s="363"/>
      <c r="K24" s="363"/>
      <c r="L24" s="362"/>
      <c r="M24" s="129"/>
      <c r="N24" s="40" t="s">
        <v>100</v>
      </c>
      <c r="O24" s="40" t="s">
        <v>100</v>
      </c>
      <c r="P24" s="40" t="s">
        <v>100</v>
      </c>
      <c r="Q24" s="363"/>
      <c r="R24" s="362"/>
      <c r="S24" s="368"/>
      <c r="T24" s="39" t="s">
        <v>38</v>
      </c>
      <c r="U24" s="40" t="s">
        <v>38</v>
      </c>
      <c r="V24" s="40" t="s">
        <v>38</v>
      </c>
      <c r="W24" s="366" t="s">
        <v>38</v>
      </c>
      <c r="X24" s="368"/>
      <c r="Y24" s="141" t="s">
        <v>38</v>
      </c>
      <c r="Z24" s="97" t="s">
        <v>38</v>
      </c>
      <c r="AA24" s="97" t="s">
        <v>38</v>
      </c>
      <c r="AB24" s="141" t="s">
        <v>38</v>
      </c>
      <c r="AC24" s="97" t="s">
        <v>38</v>
      </c>
      <c r="AD24" s="97" t="s">
        <v>38</v>
      </c>
      <c r="AE24" s="62"/>
      <c r="AF24" s="62"/>
      <c r="AG24" s="141" t="s">
        <v>38</v>
      </c>
      <c r="AH24" s="97" t="s">
        <v>38</v>
      </c>
      <c r="AI24" s="97" t="s">
        <v>38</v>
      </c>
      <c r="AJ24" s="97" t="s">
        <v>38</v>
      </c>
      <c r="AK24" s="63"/>
      <c r="AL24" s="63"/>
      <c r="AM24" s="63"/>
      <c r="AN24" s="56" t="str">
        <f t="shared" si="0"/>
        <v xml:space="preserve">  </v>
      </c>
      <c r="AO24" s="62"/>
      <c r="AP24" s="1">
        <v>0</v>
      </c>
    </row>
    <row r="25" spans="1:42" ht="17.399999999999999">
      <c r="A25" s="361"/>
      <c r="B25" s="361"/>
      <c r="C25" s="361"/>
      <c r="D25" s="361"/>
      <c r="E25" s="363"/>
      <c r="F25" s="363"/>
      <c r="G25" s="364"/>
      <c r="H25" s="365"/>
      <c r="I25" s="365"/>
      <c r="J25" s="363" t="s">
        <v>100</v>
      </c>
      <c r="K25" s="363"/>
      <c r="L25" s="362"/>
      <c r="M25" s="129"/>
      <c r="N25" s="40" t="s">
        <v>100</v>
      </c>
      <c r="O25" s="40" t="s">
        <v>100</v>
      </c>
      <c r="P25" s="40" t="s">
        <v>100</v>
      </c>
      <c r="Q25" s="363"/>
      <c r="R25" s="362"/>
      <c r="S25" s="368"/>
      <c r="T25" s="39" t="s">
        <v>38</v>
      </c>
      <c r="U25" s="40" t="s">
        <v>38</v>
      </c>
      <c r="V25" s="40" t="s">
        <v>38</v>
      </c>
      <c r="W25" s="367"/>
      <c r="X25" s="368"/>
      <c r="Y25" s="141" t="s">
        <v>38</v>
      </c>
      <c r="Z25" s="97" t="s">
        <v>38</v>
      </c>
      <c r="AA25" s="97" t="s">
        <v>38</v>
      </c>
      <c r="AB25" s="141" t="s">
        <v>38</v>
      </c>
      <c r="AC25" s="97" t="s">
        <v>38</v>
      </c>
      <c r="AD25" s="97" t="s">
        <v>38</v>
      </c>
      <c r="AE25" s="62"/>
      <c r="AF25" s="62"/>
      <c r="AG25" s="141" t="s">
        <v>38</v>
      </c>
      <c r="AH25" s="97" t="s">
        <v>38</v>
      </c>
      <c r="AI25" s="97" t="s">
        <v>38</v>
      </c>
      <c r="AJ25" s="97" t="s">
        <v>38</v>
      </c>
      <c r="AK25" s="63"/>
      <c r="AL25" s="63"/>
      <c r="AM25" s="63"/>
      <c r="AN25" s="56" t="str">
        <f t="shared" si="0"/>
        <v xml:space="preserve">  </v>
      </c>
      <c r="AO25" s="62"/>
      <c r="AP25" s="1">
        <v>0</v>
      </c>
    </row>
    <row r="26" spans="1:42" ht="17.399999999999999">
      <c r="A26" s="361"/>
      <c r="B26" s="361"/>
      <c r="C26" s="361"/>
      <c r="D26" s="361"/>
      <c r="E26" s="363"/>
      <c r="F26" s="363"/>
      <c r="G26" s="364"/>
      <c r="H26" s="365"/>
      <c r="I26" s="365"/>
      <c r="J26" s="363"/>
      <c r="K26" s="363"/>
      <c r="L26" s="362"/>
      <c r="M26" s="129"/>
      <c r="N26" s="40" t="s">
        <v>100</v>
      </c>
      <c r="O26" s="40" t="s">
        <v>100</v>
      </c>
      <c r="P26" s="40" t="s">
        <v>100</v>
      </c>
      <c r="Q26" s="363"/>
      <c r="R26" s="362"/>
      <c r="S26" s="368"/>
      <c r="T26" s="39" t="s">
        <v>38</v>
      </c>
      <c r="U26" s="40" t="s">
        <v>38</v>
      </c>
      <c r="V26" s="40" t="s">
        <v>38</v>
      </c>
      <c r="W26" s="366" t="s">
        <v>38</v>
      </c>
      <c r="X26" s="368"/>
      <c r="Y26" s="141" t="s">
        <v>38</v>
      </c>
      <c r="Z26" s="97" t="s">
        <v>38</v>
      </c>
      <c r="AA26" s="97" t="s">
        <v>38</v>
      </c>
      <c r="AB26" s="141" t="s">
        <v>38</v>
      </c>
      <c r="AC26" s="97" t="s">
        <v>38</v>
      </c>
      <c r="AD26" s="97" t="s">
        <v>38</v>
      </c>
      <c r="AE26" s="62"/>
      <c r="AF26" s="62"/>
      <c r="AG26" s="141" t="s">
        <v>38</v>
      </c>
      <c r="AH26" s="97" t="s">
        <v>38</v>
      </c>
      <c r="AI26" s="97" t="s">
        <v>38</v>
      </c>
      <c r="AJ26" s="97" t="s">
        <v>38</v>
      </c>
      <c r="AK26" s="63"/>
      <c r="AL26" s="63"/>
      <c r="AM26" s="63"/>
      <c r="AN26" s="56" t="str">
        <f t="shared" si="0"/>
        <v xml:space="preserve">  </v>
      </c>
      <c r="AO26" s="62"/>
      <c r="AP26" s="1">
        <v>0</v>
      </c>
    </row>
    <row r="27" spans="1:42" ht="17.399999999999999">
      <c r="A27" s="361"/>
      <c r="B27" s="361"/>
      <c r="C27" s="361"/>
      <c r="D27" s="361"/>
      <c r="E27" s="363">
        <v>0</v>
      </c>
      <c r="F27" s="363">
        <v>0</v>
      </c>
      <c r="G27" s="364"/>
      <c r="H27" s="365"/>
      <c r="I27" s="365"/>
      <c r="J27" s="363" t="s">
        <v>100</v>
      </c>
      <c r="K27" s="363"/>
      <c r="L27" s="362"/>
      <c r="M27" s="129"/>
      <c r="N27" s="40" t="s">
        <v>100</v>
      </c>
      <c r="O27" s="40" t="s">
        <v>100</v>
      </c>
      <c r="P27" s="40" t="s">
        <v>100</v>
      </c>
      <c r="Q27" s="363"/>
      <c r="R27" s="362"/>
      <c r="S27" s="368"/>
      <c r="T27" s="39" t="s">
        <v>38</v>
      </c>
      <c r="U27" s="40" t="s">
        <v>38</v>
      </c>
      <c r="V27" s="40" t="s">
        <v>38</v>
      </c>
      <c r="W27" s="367"/>
      <c r="X27" s="368"/>
      <c r="Y27" s="141" t="s">
        <v>38</v>
      </c>
      <c r="Z27" s="97" t="s">
        <v>38</v>
      </c>
      <c r="AA27" s="97" t="s">
        <v>38</v>
      </c>
      <c r="AB27" s="141" t="s">
        <v>38</v>
      </c>
      <c r="AC27" s="97" t="s">
        <v>38</v>
      </c>
      <c r="AD27" s="97" t="s">
        <v>38</v>
      </c>
      <c r="AE27" s="62"/>
      <c r="AF27" s="62"/>
      <c r="AG27" s="141" t="s">
        <v>38</v>
      </c>
      <c r="AH27" s="97" t="s">
        <v>38</v>
      </c>
      <c r="AI27" s="97" t="s">
        <v>38</v>
      </c>
      <c r="AJ27" s="97" t="s">
        <v>38</v>
      </c>
      <c r="AK27" s="63"/>
      <c r="AL27" s="63"/>
      <c r="AM27" s="63"/>
      <c r="AN27" s="56" t="str">
        <f t="shared" si="0"/>
        <v xml:space="preserve">  </v>
      </c>
      <c r="AO27" s="62"/>
      <c r="AP27" s="1">
        <v>0</v>
      </c>
    </row>
    <row r="28" spans="1:42" ht="17.399999999999999">
      <c r="A28" s="361"/>
      <c r="B28" s="361"/>
      <c r="C28" s="361"/>
      <c r="D28" s="361"/>
      <c r="E28" s="363"/>
      <c r="F28" s="363"/>
      <c r="G28" s="364"/>
      <c r="H28" s="365"/>
      <c r="I28" s="365"/>
      <c r="J28" s="363"/>
      <c r="K28" s="363"/>
      <c r="L28" s="362"/>
      <c r="M28" s="129"/>
      <c r="N28" s="40" t="s">
        <v>100</v>
      </c>
      <c r="O28" s="40" t="s">
        <v>100</v>
      </c>
      <c r="P28" s="40" t="s">
        <v>100</v>
      </c>
      <c r="Q28" s="363"/>
      <c r="R28" s="362"/>
      <c r="S28" s="368"/>
      <c r="T28" s="39" t="s">
        <v>38</v>
      </c>
      <c r="U28" s="40" t="s">
        <v>38</v>
      </c>
      <c r="V28" s="40" t="s">
        <v>38</v>
      </c>
      <c r="W28" s="366" t="s">
        <v>38</v>
      </c>
      <c r="X28" s="368"/>
      <c r="Y28" s="141" t="s">
        <v>38</v>
      </c>
      <c r="Z28" s="97" t="s">
        <v>38</v>
      </c>
      <c r="AA28" s="97" t="s">
        <v>38</v>
      </c>
      <c r="AB28" s="141" t="s">
        <v>38</v>
      </c>
      <c r="AC28" s="97" t="s">
        <v>38</v>
      </c>
      <c r="AD28" s="97" t="s">
        <v>38</v>
      </c>
      <c r="AE28" s="62"/>
      <c r="AF28" s="62"/>
      <c r="AG28" s="141" t="s">
        <v>38</v>
      </c>
      <c r="AH28" s="97" t="s">
        <v>38</v>
      </c>
      <c r="AI28" s="97" t="s">
        <v>38</v>
      </c>
      <c r="AJ28" s="97" t="s">
        <v>38</v>
      </c>
      <c r="AK28" s="63"/>
      <c r="AL28" s="63"/>
      <c r="AM28" s="63"/>
      <c r="AN28" s="56" t="str">
        <f t="shared" si="0"/>
        <v xml:space="preserve">  </v>
      </c>
      <c r="AO28" s="62"/>
      <c r="AP28" s="1">
        <v>0</v>
      </c>
    </row>
    <row r="29" spans="1:42" ht="17.399999999999999">
      <c r="A29" s="361"/>
      <c r="B29" s="361"/>
      <c r="C29" s="361"/>
      <c r="D29" s="361"/>
      <c r="E29" s="363"/>
      <c r="F29" s="363"/>
      <c r="G29" s="364"/>
      <c r="H29" s="365"/>
      <c r="I29" s="365"/>
      <c r="J29" s="128" t="s">
        <v>100</v>
      </c>
      <c r="K29" s="363"/>
      <c r="L29" s="362"/>
      <c r="M29" s="129"/>
      <c r="N29" s="40" t="s">
        <v>100</v>
      </c>
      <c r="O29" s="40" t="s">
        <v>100</v>
      </c>
      <c r="P29" s="40" t="s">
        <v>100</v>
      </c>
      <c r="Q29" s="363"/>
      <c r="R29" s="362"/>
      <c r="S29" s="368"/>
      <c r="T29" s="39" t="s">
        <v>38</v>
      </c>
      <c r="U29" s="40" t="s">
        <v>38</v>
      </c>
      <c r="V29" s="40" t="s">
        <v>38</v>
      </c>
      <c r="W29" s="367"/>
      <c r="X29" s="368"/>
      <c r="Y29" s="141" t="s">
        <v>38</v>
      </c>
      <c r="Z29" s="97" t="s">
        <v>38</v>
      </c>
      <c r="AA29" s="97" t="s">
        <v>38</v>
      </c>
      <c r="AB29" s="141" t="s">
        <v>38</v>
      </c>
      <c r="AC29" s="97" t="s">
        <v>38</v>
      </c>
      <c r="AD29" s="97" t="s">
        <v>38</v>
      </c>
      <c r="AE29" s="62"/>
      <c r="AF29" s="62"/>
      <c r="AG29" s="141" t="s">
        <v>38</v>
      </c>
      <c r="AH29" s="97" t="s">
        <v>38</v>
      </c>
      <c r="AI29" s="97" t="s">
        <v>38</v>
      </c>
      <c r="AJ29" s="97" t="s">
        <v>38</v>
      </c>
      <c r="AK29" s="63"/>
      <c r="AL29" s="63"/>
      <c r="AM29" s="63"/>
      <c r="AN29" s="56" t="str">
        <f t="shared" si="0"/>
        <v xml:space="preserve">  </v>
      </c>
      <c r="AO29" s="62"/>
      <c r="AP29" s="1">
        <v>0</v>
      </c>
    </row>
    <row r="30" spans="1:42" ht="17.399999999999999">
      <c r="A30" s="361"/>
      <c r="B30" s="361"/>
      <c r="C30" s="361"/>
      <c r="D30" s="361"/>
      <c r="E30" s="363"/>
      <c r="F30" s="363"/>
      <c r="G30" s="364"/>
      <c r="H30" s="365"/>
      <c r="I30" s="365"/>
      <c r="J30" s="128" t="s">
        <v>100</v>
      </c>
      <c r="K30" s="363"/>
      <c r="L30" s="362"/>
      <c r="M30" s="129"/>
      <c r="N30" s="40" t="s">
        <v>100</v>
      </c>
      <c r="O30" s="40" t="s">
        <v>100</v>
      </c>
      <c r="P30" s="40" t="s">
        <v>100</v>
      </c>
      <c r="Q30" s="363"/>
      <c r="R30" s="362"/>
      <c r="S30" s="368"/>
      <c r="T30" s="39" t="s">
        <v>38</v>
      </c>
      <c r="U30" s="40" t="s">
        <v>38</v>
      </c>
      <c r="V30" s="40" t="s">
        <v>38</v>
      </c>
      <c r="W30" s="366" t="s">
        <v>38</v>
      </c>
      <c r="X30" s="368"/>
      <c r="Y30" s="141" t="s">
        <v>38</v>
      </c>
      <c r="Z30" s="97" t="s">
        <v>38</v>
      </c>
      <c r="AA30" s="97" t="s">
        <v>38</v>
      </c>
      <c r="AB30" s="141" t="s">
        <v>38</v>
      </c>
      <c r="AC30" s="97" t="s">
        <v>38</v>
      </c>
      <c r="AD30" s="97" t="s">
        <v>38</v>
      </c>
      <c r="AE30" s="62"/>
      <c r="AF30" s="62"/>
      <c r="AG30" s="141" t="s">
        <v>38</v>
      </c>
      <c r="AH30" s="97" t="s">
        <v>38</v>
      </c>
      <c r="AI30" s="97" t="s">
        <v>38</v>
      </c>
      <c r="AJ30" s="97" t="s">
        <v>38</v>
      </c>
      <c r="AK30" s="63"/>
      <c r="AL30" s="63"/>
      <c r="AM30" s="63"/>
      <c r="AN30" s="56" t="str">
        <f t="shared" si="0"/>
        <v xml:space="preserve">  </v>
      </c>
      <c r="AO30" s="62"/>
      <c r="AP30" s="1">
        <v>0</v>
      </c>
    </row>
    <row r="31" spans="1:42" ht="17.399999999999999">
      <c r="A31" s="361"/>
      <c r="B31" s="361"/>
      <c r="C31" s="361"/>
      <c r="D31" s="361"/>
      <c r="E31" s="363"/>
      <c r="F31" s="363"/>
      <c r="G31" s="364"/>
      <c r="H31" s="365"/>
      <c r="I31" s="365"/>
      <c r="J31" s="128" t="s">
        <v>100</v>
      </c>
      <c r="K31" s="363"/>
      <c r="L31" s="362"/>
      <c r="M31" s="129"/>
      <c r="N31" s="40" t="s">
        <v>100</v>
      </c>
      <c r="O31" s="40" t="s">
        <v>100</v>
      </c>
      <c r="P31" s="40" t="s">
        <v>100</v>
      </c>
      <c r="Q31" s="363"/>
      <c r="R31" s="362"/>
      <c r="S31" s="367"/>
      <c r="T31" s="39" t="s">
        <v>38</v>
      </c>
      <c r="U31" s="40" t="s">
        <v>38</v>
      </c>
      <c r="V31" s="40" t="s">
        <v>38</v>
      </c>
      <c r="W31" s="367"/>
      <c r="X31" s="367"/>
      <c r="Y31" s="141" t="s">
        <v>38</v>
      </c>
      <c r="Z31" s="97" t="s">
        <v>38</v>
      </c>
      <c r="AA31" s="97" t="s">
        <v>38</v>
      </c>
      <c r="AB31" s="141" t="s">
        <v>38</v>
      </c>
      <c r="AC31" s="97" t="s">
        <v>38</v>
      </c>
      <c r="AD31" s="97" t="s">
        <v>38</v>
      </c>
      <c r="AE31" s="62"/>
      <c r="AF31" s="62"/>
      <c r="AG31" s="141" t="s">
        <v>38</v>
      </c>
      <c r="AH31" s="97" t="s">
        <v>38</v>
      </c>
      <c r="AI31" s="97" t="s">
        <v>38</v>
      </c>
      <c r="AJ31" s="97" t="s">
        <v>38</v>
      </c>
      <c r="AK31" s="63"/>
      <c r="AL31" s="63"/>
      <c r="AM31" s="63"/>
      <c r="AN31" s="56" t="str">
        <f t="shared" si="0"/>
        <v xml:space="preserve">  </v>
      </c>
      <c r="AO31" s="62"/>
      <c r="AP31" s="1">
        <v>0</v>
      </c>
    </row>
    <row r="32" spans="1:42">
      <c r="A32" s="361" t="s">
        <v>150</v>
      </c>
      <c r="B32" s="361" t="s">
        <v>702</v>
      </c>
      <c r="C32" s="361" t="s">
        <v>703</v>
      </c>
      <c r="D32" s="361" t="s">
        <v>704</v>
      </c>
      <c r="E32" s="34"/>
      <c r="F32" s="34"/>
      <c r="G32" s="34"/>
      <c r="H32" s="35"/>
      <c r="I32" s="35"/>
      <c r="J32" s="89"/>
      <c r="K32" s="36" t="s">
        <v>3</v>
      </c>
      <c r="L32" s="362" t="s">
        <v>154</v>
      </c>
      <c r="M32" s="129"/>
      <c r="N32" s="369" t="s">
        <v>18</v>
      </c>
      <c r="O32" s="369"/>
      <c r="P32" s="369"/>
      <c r="Q32" s="36" t="s">
        <v>3</v>
      </c>
      <c r="R32" s="362" t="s">
        <v>154</v>
      </c>
      <c r="S32" s="366" t="s">
        <v>37</v>
      </c>
      <c r="T32" s="412" t="s">
        <v>18</v>
      </c>
      <c r="U32" s="413"/>
      <c r="V32" s="414"/>
      <c r="W32" s="41"/>
      <c r="X32" s="38" t="s">
        <v>155</v>
      </c>
      <c r="Y32" s="67"/>
      <c r="Z32" s="68"/>
      <c r="AA32" s="67"/>
      <c r="AB32" s="69"/>
      <c r="AC32" s="69"/>
      <c r="AD32" s="69"/>
      <c r="AE32" s="69"/>
      <c r="AF32" s="69"/>
      <c r="AG32" s="69"/>
      <c r="AH32" s="69"/>
      <c r="AI32" s="69"/>
      <c r="AJ32" s="69"/>
      <c r="AK32" s="70"/>
      <c r="AL32" s="70"/>
      <c r="AM32" s="70"/>
      <c r="AN32" s="71"/>
      <c r="AO32" s="69"/>
      <c r="AP32" s="1">
        <v>0</v>
      </c>
    </row>
    <row r="33" spans="1:42" ht="132">
      <c r="A33" s="361"/>
      <c r="B33" s="361"/>
      <c r="C33" s="361"/>
      <c r="D33" s="361"/>
      <c r="E33" s="363" t="s">
        <v>732</v>
      </c>
      <c r="F33" s="363" t="s">
        <v>706</v>
      </c>
      <c r="G33" s="364" t="s">
        <v>733</v>
      </c>
      <c r="H33" s="365" t="s">
        <v>734</v>
      </c>
      <c r="I33" s="365" t="s">
        <v>40</v>
      </c>
      <c r="J33" s="363" t="s">
        <v>735</v>
      </c>
      <c r="K33" s="363" t="s">
        <v>7</v>
      </c>
      <c r="L33" s="362"/>
      <c r="M33" s="129"/>
      <c r="N33" s="40" t="s">
        <v>736</v>
      </c>
      <c r="O33" s="40" t="s">
        <v>94</v>
      </c>
      <c r="P33" s="40" t="s">
        <v>737</v>
      </c>
      <c r="Q33" s="363" t="s">
        <v>7</v>
      </c>
      <c r="R33" s="362"/>
      <c r="S33" s="368"/>
      <c r="T33" s="39" t="s">
        <v>569</v>
      </c>
      <c r="U33" s="40" t="s">
        <v>738</v>
      </c>
      <c r="V33" s="40" t="s">
        <v>739</v>
      </c>
      <c r="W33" s="366" t="s">
        <v>740</v>
      </c>
      <c r="X33" s="366" t="s">
        <v>396</v>
      </c>
      <c r="Y33" s="135" t="s">
        <v>741</v>
      </c>
      <c r="Z33" s="136" t="s">
        <v>742</v>
      </c>
      <c r="AA33" s="135" t="s">
        <v>743</v>
      </c>
      <c r="AB33" s="97" t="s">
        <v>717</v>
      </c>
      <c r="AC33" s="137" t="s">
        <v>172</v>
      </c>
      <c r="AD33" s="135" t="s">
        <v>718</v>
      </c>
      <c r="AE33" s="138">
        <v>1</v>
      </c>
      <c r="AF33" s="138">
        <v>1</v>
      </c>
      <c r="AG33" s="139" t="s">
        <v>140</v>
      </c>
      <c r="AH33" s="97" t="s">
        <v>719</v>
      </c>
      <c r="AI33" s="137" t="s">
        <v>172</v>
      </c>
      <c r="AJ33" s="137" t="s">
        <v>172</v>
      </c>
      <c r="AK33" s="63">
        <v>100</v>
      </c>
      <c r="AL33" s="63">
        <v>100</v>
      </c>
      <c r="AM33" s="63">
        <v>100</v>
      </c>
      <c r="AN33" s="56" t="str">
        <f t="shared" ref="AN33:AN96" si="1">IF(AP33&gt;=83,"BUENO",IF(AP33&gt;66,"REGULAR",IF(AP33=0,"  ",IF(AP33&lt;=50,"MALO"))))</f>
        <v>BUENO</v>
      </c>
      <c r="AO33" s="62" t="s">
        <v>744</v>
      </c>
      <c r="AP33" s="1">
        <v>100</v>
      </c>
    </row>
    <row r="34" spans="1:42" ht="118.8">
      <c r="A34" s="361"/>
      <c r="B34" s="361"/>
      <c r="C34" s="361"/>
      <c r="D34" s="361"/>
      <c r="E34" s="363"/>
      <c r="F34" s="363" t="s">
        <v>721</v>
      </c>
      <c r="G34" s="364"/>
      <c r="H34" s="365"/>
      <c r="I34" s="365"/>
      <c r="J34" s="363"/>
      <c r="K34" s="363"/>
      <c r="L34" s="362"/>
      <c r="M34" s="129"/>
      <c r="N34" s="40" t="s">
        <v>745</v>
      </c>
      <c r="O34" s="40" t="s">
        <v>640</v>
      </c>
      <c r="P34" s="40" t="s">
        <v>746</v>
      </c>
      <c r="Q34" s="363"/>
      <c r="R34" s="362"/>
      <c r="S34" s="368"/>
      <c r="T34" s="39" t="s">
        <v>38</v>
      </c>
      <c r="U34" s="40" t="s">
        <v>38</v>
      </c>
      <c r="V34" s="40" t="s">
        <v>38</v>
      </c>
      <c r="W34" s="367"/>
      <c r="X34" s="368"/>
      <c r="Y34" s="142" t="s">
        <v>747</v>
      </c>
      <c r="Z34" s="136" t="s">
        <v>748</v>
      </c>
      <c r="AA34" s="142" t="s">
        <v>749</v>
      </c>
      <c r="AB34" s="97" t="s">
        <v>717</v>
      </c>
      <c r="AC34" s="137" t="s">
        <v>172</v>
      </c>
      <c r="AD34" s="135" t="s">
        <v>718</v>
      </c>
      <c r="AE34" s="138">
        <v>1</v>
      </c>
      <c r="AF34" s="138">
        <v>1</v>
      </c>
      <c r="AG34" s="139" t="s">
        <v>140</v>
      </c>
      <c r="AH34" s="97" t="s">
        <v>719</v>
      </c>
      <c r="AI34" s="137" t="s">
        <v>172</v>
      </c>
      <c r="AJ34" s="137" t="s">
        <v>172</v>
      </c>
      <c r="AK34" s="63">
        <v>100</v>
      </c>
      <c r="AL34" s="63">
        <v>100</v>
      </c>
      <c r="AM34" s="63">
        <v>100</v>
      </c>
      <c r="AN34" s="56" t="str">
        <f t="shared" si="1"/>
        <v>BUENO</v>
      </c>
      <c r="AO34" s="62" t="s">
        <v>750</v>
      </c>
      <c r="AP34" s="1">
        <v>100</v>
      </c>
    </row>
    <row r="35" spans="1:42" ht="118.8">
      <c r="A35" s="361"/>
      <c r="B35" s="361"/>
      <c r="C35" s="361"/>
      <c r="D35" s="361"/>
      <c r="E35" s="363"/>
      <c r="F35" s="363">
        <v>0</v>
      </c>
      <c r="G35" s="364"/>
      <c r="H35" s="365"/>
      <c r="I35" s="365"/>
      <c r="J35" s="363" t="s">
        <v>722</v>
      </c>
      <c r="K35" s="363"/>
      <c r="L35" s="362"/>
      <c r="M35" s="129"/>
      <c r="N35" s="40" t="s">
        <v>751</v>
      </c>
      <c r="O35" s="40" t="s">
        <v>752</v>
      </c>
      <c r="P35" s="40" t="s">
        <v>753</v>
      </c>
      <c r="Q35" s="363"/>
      <c r="R35" s="362"/>
      <c r="S35" s="368"/>
      <c r="T35" s="39" t="s">
        <v>38</v>
      </c>
      <c r="U35" s="40" t="s">
        <v>38</v>
      </c>
      <c r="V35" s="40" t="s">
        <v>38</v>
      </c>
      <c r="W35" s="366" t="s">
        <v>38</v>
      </c>
      <c r="X35" s="368"/>
      <c r="Y35" s="142" t="s">
        <v>754</v>
      </c>
      <c r="Z35" s="136" t="s">
        <v>755</v>
      </c>
      <c r="AA35" s="142" t="s">
        <v>756</v>
      </c>
      <c r="AB35" s="97" t="s">
        <v>717</v>
      </c>
      <c r="AC35" s="137" t="s">
        <v>172</v>
      </c>
      <c r="AD35" s="135" t="s">
        <v>718</v>
      </c>
      <c r="AE35" s="138">
        <v>1</v>
      </c>
      <c r="AF35" s="138">
        <v>1</v>
      </c>
      <c r="AG35" s="139" t="s">
        <v>140</v>
      </c>
      <c r="AH35" s="97" t="s">
        <v>719</v>
      </c>
      <c r="AI35" s="137" t="s">
        <v>172</v>
      </c>
      <c r="AJ35" s="137" t="s">
        <v>172</v>
      </c>
      <c r="AK35" s="63">
        <v>100</v>
      </c>
      <c r="AL35" s="63">
        <v>100</v>
      </c>
      <c r="AM35" s="63">
        <v>100</v>
      </c>
      <c r="AN35" s="56" t="str">
        <f t="shared" si="1"/>
        <v>BUENO</v>
      </c>
      <c r="AO35" s="62" t="s">
        <v>757</v>
      </c>
      <c r="AP35" s="1">
        <v>100</v>
      </c>
    </row>
    <row r="36" spans="1:42" ht="118.8">
      <c r="A36" s="361"/>
      <c r="B36" s="361"/>
      <c r="C36" s="361"/>
      <c r="D36" s="361"/>
      <c r="E36" s="363"/>
      <c r="F36" s="363">
        <v>0</v>
      </c>
      <c r="G36" s="364"/>
      <c r="H36" s="365"/>
      <c r="I36" s="365"/>
      <c r="J36" s="363"/>
      <c r="K36" s="363"/>
      <c r="L36" s="362"/>
      <c r="M36" s="129"/>
      <c r="N36" s="40" t="s">
        <v>758</v>
      </c>
      <c r="O36" s="40" t="s">
        <v>759</v>
      </c>
      <c r="P36" s="40" t="s">
        <v>760</v>
      </c>
      <c r="Q36" s="363"/>
      <c r="R36" s="362"/>
      <c r="S36" s="368"/>
      <c r="T36" s="39" t="s">
        <v>38</v>
      </c>
      <c r="U36" s="40" t="s">
        <v>38</v>
      </c>
      <c r="V36" s="40" t="s">
        <v>38</v>
      </c>
      <c r="W36" s="367"/>
      <c r="X36" s="368"/>
      <c r="Y36" s="142" t="s">
        <v>761</v>
      </c>
      <c r="Z36" s="136" t="s">
        <v>762</v>
      </c>
      <c r="AA36" s="142" t="s">
        <v>756</v>
      </c>
      <c r="AB36" s="97" t="s">
        <v>717</v>
      </c>
      <c r="AC36" s="137" t="s">
        <v>172</v>
      </c>
      <c r="AD36" s="135" t="s">
        <v>718</v>
      </c>
      <c r="AE36" s="138">
        <v>1</v>
      </c>
      <c r="AF36" s="138">
        <v>1</v>
      </c>
      <c r="AG36" s="139" t="s">
        <v>140</v>
      </c>
      <c r="AH36" s="97" t="s">
        <v>719</v>
      </c>
      <c r="AI36" s="137" t="s">
        <v>172</v>
      </c>
      <c r="AJ36" s="137" t="s">
        <v>172</v>
      </c>
      <c r="AK36" s="63">
        <v>100</v>
      </c>
      <c r="AL36" s="63">
        <v>100</v>
      </c>
      <c r="AM36" s="63">
        <v>100</v>
      </c>
      <c r="AN36" s="56" t="str">
        <f t="shared" si="1"/>
        <v>BUENO</v>
      </c>
      <c r="AO36" s="62" t="s">
        <v>763</v>
      </c>
      <c r="AP36" s="1">
        <v>100</v>
      </c>
    </row>
    <row r="37" spans="1:42" ht="118.8">
      <c r="A37" s="361"/>
      <c r="B37" s="361"/>
      <c r="C37" s="361"/>
      <c r="D37" s="361"/>
      <c r="E37" s="363" t="s">
        <v>731</v>
      </c>
      <c r="F37" s="363" t="s">
        <v>721</v>
      </c>
      <c r="G37" s="364"/>
      <c r="H37" s="365"/>
      <c r="I37" s="365"/>
      <c r="J37" s="363" t="s">
        <v>764</v>
      </c>
      <c r="K37" s="363"/>
      <c r="L37" s="362"/>
      <c r="M37" s="129"/>
      <c r="N37" s="40" t="s">
        <v>765</v>
      </c>
      <c r="O37" s="40" t="s">
        <v>766</v>
      </c>
      <c r="P37" s="40" t="s">
        <v>767</v>
      </c>
      <c r="Q37" s="363"/>
      <c r="R37" s="362"/>
      <c r="S37" s="368"/>
      <c r="T37" s="39" t="s">
        <v>38</v>
      </c>
      <c r="U37" s="40" t="s">
        <v>38</v>
      </c>
      <c r="V37" s="40" t="s">
        <v>38</v>
      </c>
      <c r="W37" s="366" t="s">
        <v>38</v>
      </c>
      <c r="X37" s="368"/>
      <c r="Y37" s="135" t="s">
        <v>768</v>
      </c>
      <c r="Z37" s="140" t="s">
        <v>769</v>
      </c>
      <c r="AA37" s="142" t="s">
        <v>756</v>
      </c>
      <c r="AB37" s="97" t="s">
        <v>717</v>
      </c>
      <c r="AC37" s="137" t="s">
        <v>172</v>
      </c>
      <c r="AD37" s="135" t="s">
        <v>718</v>
      </c>
      <c r="AE37" s="138">
        <v>1</v>
      </c>
      <c r="AF37" s="138">
        <v>1</v>
      </c>
      <c r="AG37" s="139" t="s">
        <v>140</v>
      </c>
      <c r="AH37" s="97" t="s">
        <v>719</v>
      </c>
      <c r="AI37" s="137" t="s">
        <v>172</v>
      </c>
      <c r="AJ37" s="137" t="s">
        <v>172</v>
      </c>
      <c r="AK37" s="63">
        <v>100</v>
      </c>
      <c r="AL37" s="63">
        <v>100</v>
      </c>
      <c r="AM37" s="63">
        <v>100</v>
      </c>
      <c r="AN37" s="56" t="str">
        <f t="shared" si="1"/>
        <v>BUENO</v>
      </c>
      <c r="AO37" s="62" t="s">
        <v>770</v>
      </c>
      <c r="AP37" s="1">
        <v>100</v>
      </c>
    </row>
    <row r="38" spans="1:42" ht="118.8">
      <c r="A38" s="361"/>
      <c r="B38" s="361"/>
      <c r="C38" s="361"/>
      <c r="D38" s="361"/>
      <c r="E38" s="363"/>
      <c r="F38" s="363"/>
      <c r="G38" s="364"/>
      <c r="H38" s="365"/>
      <c r="I38" s="365"/>
      <c r="J38" s="363"/>
      <c r="K38" s="363"/>
      <c r="L38" s="362"/>
      <c r="M38" s="129"/>
      <c r="N38" s="40" t="s">
        <v>771</v>
      </c>
      <c r="O38" s="40" t="s">
        <v>759</v>
      </c>
      <c r="P38" s="40" t="s">
        <v>760</v>
      </c>
      <c r="Q38" s="363"/>
      <c r="R38" s="362"/>
      <c r="S38" s="368"/>
      <c r="T38" s="39" t="s">
        <v>38</v>
      </c>
      <c r="U38" s="40" t="s">
        <v>38</v>
      </c>
      <c r="V38" s="40" t="s">
        <v>38</v>
      </c>
      <c r="W38" s="367"/>
      <c r="X38" s="368"/>
      <c r="Y38" s="142" t="s">
        <v>772</v>
      </c>
      <c r="Z38" s="136" t="s">
        <v>773</v>
      </c>
      <c r="AA38" s="142" t="s">
        <v>756</v>
      </c>
      <c r="AB38" s="97" t="s">
        <v>717</v>
      </c>
      <c r="AC38" s="137" t="s">
        <v>172</v>
      </c>
      <c r="AD38" s="135" t="s">
        <v>718</v>
      </c>
      <c r="AE38" s="138">
        <v>1</v>
      </c>
      <c r="AF38" s="138">
        <v>1</v>
      </c>
      <c r="AG38" s="139" t="s">
        <v>140</v>
      </c>
      <c r="AH38" s="97" t="s">
        <v>719</v>
      </c>
      <c r="AI38" s="137" t="s">
        <v>172</v>
      </c>
      <c r="AJ38" s="137" t="s">
        <v>172</v>
      </c>
      <c r="AK38" s="63">
        <v>100</v>
      </c>
      <c r="AL38" s="63">
        <v>100</v>
      </c>
      <c r="AM38" s="63">
        <v>100</v>
      </c>
      <c r="AN38" s="56" t="str">
        <f t="shared" si="1"/>
        <v>BUENO</v>
      </c>
      <c r="AO38" s="62" t="s">
        <v>774</v>
      </c>
      <c r="AP38" s="1">
        <v>100</v>
      </c>
    </row>
    <row r="39" spans="1:42" ht="17.399999999999999">
      <c r="A39" s="361"/>
      <c r="B39" s="361"/>
      <c r="C39" s="361"/>
      <c r="D39" s="361"/>
      <c r="E39" s="363"/>
      <c r="F39" s="363"/>
      <c r="G39" s="364"/>
      <c r="H39" s="365"/>
      <c r="I39" s="365"/>
      <c r="J39" s="363" t="s">
        <v>100</v>
      </c>
      <c r="K39" s="363"/>
      <c r="L39" s="362"/>
      <c r="M39" s="129"/>
      <c r="N39" s="40" t="s">
        <v>100</v>
      </c>
      <c r="O39" s="40" t="s">
        <v>100</v>
      </c>
      <c r="P39" s="40" t="s">
        <v>100</v>
      </c>
      <c r="Q39" s="363"/>
      <c r="R39" s="362"/>
      <c r="S39" s="368"/>
      <c r="T39" s="39" t="s">
        <v>38</v>
      </c>
      <c r="U39" s="40" t="s">
        <v>38</v>
      </c>
      <c r="V39" s="40" t="s">
        <v>38</v>
      </c>
      <c r="W39" s="366" t="s">
        <v>38</v>
      </c>
      <c r="X39" s="368"/>
      <c r="Y39" s="141" t="s">
        <v>38</v>
      </c>
      <c r="Z39" s="74"/>
      <c r="AA39" s="97" t="s">
        <v>38</v>
      </c>
      <c r="AB39" s="141" t="s">
        <v>38</v>
      </c>
      <c r="AC39" s="97" t="s">
        <v>38</v>
      </c>
      <c r="AD39" s="97" t="s">
        <v>38</v>
      </c>
      <c r="AE39" s="62"/>
      <c r="AF39" s="62"/>
      <c r="AG39" s="141" t="s">
        <v>38</v>
      </c>
      <c r="AH39" s="97" t="s">
        <v>38</v>
      </c>
      <c r="AI39" s="97" t="s">
        <v>38</v>
      </c>
      <c r="AJ39" s="97" t="s">
        <v>38</v>
      </c>
      <c r="AK39" s="63"/>
      <c r="AL39" s="63"/>
      <c r="AM39" s="63"/>
      <c r="AN39" s="56" t="str">
        <f t="shared" si="1"/>
        <v xml:space="preserve">  </v>
      </c>
      <c r="AO39" s="62"/>
      <c r="AP39" s="1">
        <v>0</v>
      </c>
    </row>
    <row r="40" spans="1:42" ht="17.399999999999999">
      <c r="A40" s="361"/>
      <c r="B40" s="361"/>
      <c r="C40" s="361"/>
      <c r="D40" s="361"/>
      <c r="E40" s="363"/>
      <c r="F40" s="363"/>
      <c r="G40" s="364"/>
      <c r="H40" s="365"/>
      <c r="I40" s="365"/>
      <c r="J40" s="363"/>
      <c r="K40" s="363"/>
      <c r="L40" s="362"/>
      <c r="M40" s="129"/>
      <c r="N40" s="40" t="s">
        <v>100</v>
      </c>
      <c r="O40" s="40" t="s">
        <v>100</v>
      </c>
      <c r="P40" s="40" t="s">
        <v>100</v>
      </c>
      <c r="Q40" s="363"/>
      <c r="R40" s="362"/>
      <c r="S40" s="368"/>
      <c r="T40" s="39" t="s">
        <v>38</v>
      </c>
      <c r="U40" s="40" t="s">
        <v>38</v>
      </c>
      <c r="V40" s="40" t="s">
        <v>38</v>
      </c>
      <c r="W40" s="367"/>
      <c r="X40" s="368"/>
      <c r="Y40" s="141" t="s">
        <v>38</v>
      </c>
      <c r="Z40" s="97" t="s">
        <v>38</v>
      </c>
      <c r="AA40" s="97" t="s">
        <v>38</v>
      </c>
      <c r="AB40" s="141" t="s">
        <v>38</v>
      </c>
      <c r="AC40" s="97" t="s">
        <v>38</v>
      </c>
      <c r="AD40" s="97" t="s">
        <v>38</v>
      </c>
      <c r="AE40" s="62"/>
      <c r="AF40" s="62"/>
      <c r="AG40" s="141" t="s">
        <v>38</v>
      </c>
      <c r="AH40" s="97" t="s">
        <v>38</v>
      </c>
      <c r="AI40" s="97" t="s">
        <v>38</v>
      </c>
      <c r="AJ40" s="97" t="s">
        <v>38</v>
      </c>
      <c r="AK40" s="63"/>
      <c r="AL40" s="63"/>
      <c r="AM40" s="63"/>
      <c r="AN40" s="56" t="str">
        <f t="shared" si="1"/>
        <v xml:space="preserve">  </v>
      </c>
      <c r="AO40" s="62"/>
      <c r="AP40" s="1">
        <v>0</v>
      </c>
    </row>
    <row r="41" spans="1:42" ht="17.399999999999999">
      <c r="A41" s="361"/>
      <c r="B41" s="361"/>
      <c r="C41" s="361"/>
      <c r="D41" s="361"/>
      <c r="E41" s="363" t="s">
        <v>723</v>
      </c>
      <c r="F41" s="363">
        <v>0</v>
      </c>
      <c r="G41" s="364"/>
      <c r="H41" s="365"/>
      <c r="I41" s="365"/>
      <c r="J41" s="363" t="s">
        <v>100</v>
      </c>
      <c r="K41" s="363"/>
      <c r="L41" s="362"/>
      <c r="M41" s="129"/>
      <c r="N41" s="40" t="s">
        <v>100</v>
      </c>
      <c r="O41" s="40" t="s">
        <v>100</v>
      </c>
      <c r="P41" s="40" t="s">
        <v>100</v>
      </c>
      <c r="Q41" s="363"/>
      <c r="R41" s="362"/>
      <c r="S41" s="368"/>
      <c r="T41" s="39" t="s">
        <v>38</v>
      </c>
      <c r="U41" s="40" t="s">
        <v>38</v>
      </c>
      <c r="V41" s="40" t="s">
        <v>38</v>
      </c>
      <c r="W41" s="366" t="s">
        <v>38</v>
      </c>
      <c r="X41" s="368"/>
      <c r="Y41" s="141" t="s">
        <v>38</v>
      </c>
      <c r="Z41" s="97" t="s">
        <v>38</v>
      </c>
      <c r="AA41" s="97" t="s">
        <v>38</v>
      </c>
      <c r="AB41" s="141" t="s">
        <v>38</v>
      </c>
      <c r="AC41" s="97" t="s">
        <v>38</v>
      </c>
      <c r="AD41" s="97" t="s">
        <v>38</v>
      </c>
      <c r="AE41" s="62"/>
      <c r="AF41" s="62"/>
      <c r="AG41" s="141" t="s">
        <v>38</v>
      </c>
      <c r="AH41" s="97" t="s">
        <v>38</v>
      </c>
      <c r="AI41" s="97" t="s">
        <v>38</v>
      </c>
      <c r="AJ41" s="97" t="s">
        <v>38</v>
      </c>
      <c r="AK41" s="63"/>
      <c r="AL41" s="63"/>
      <c r="AM41" s="63"/>
      <c r="AN41" s="56" t="str">
        <f t="shared" si="1"/>
        <v xml:space="preserve">  </v>
      </c>
      <c r="AO41" s="62"/>
      <c r="AP41" s="1">
        <v>0</v>
      </c>
    </row>
    <row r="42" spans="1:42" ht="17.399999999999999">
      <c r="A42" s="361"/>
      <c r="B42" s="361"/>
      <c r="C42" s="361"/>
      <c r="D42" s="361"/>
      <c r="E42" s="363"/>
      <c r="F42" s="363"/>
      <c r="G42" s="364"/>
      <c r="H42" s="365"/>
      <c r="I42" s="365"/>
      <c r="J42" s="363"/>
      <c r="K42" s="363"/>
      <c r="L42" s="362"/>
      <c r="M42" s="129"/>
      <c r="N42" s="40" t="s">
        <v>100</v>
      </c>
      <c r="O42" s="40" t="s">
        <v>100</v>
      </c>
      <c r="P42" s="40" t="s">
        <v>100</v>
      </c>
      <c r="Q42" s="363"/>
      <c r="R42" s="362"/>
      <c r="S42" s="368"/>
      <c r="T42" s="39" t="s">
        <v>38</v>
      </c>
      <c r="U42" s="40" t="s">
        <v>38</v>
      </c>
      <c r="V42" s="40" t="s">
        <v>38</v>
      </c>
      <c r="W42" s="367"/>
      <c r="X42" s="367"/>
      <c r="Y42" s="141" t="s">
        <v>38</v>
      </c>
      <c r="Z42" s="97" t="s">
        <v>38</v>
      </c>
      <c r="AA42" s="97" t="s">
        <v>38</v>
      </c>
      <c r="AB42" s="141" t="s">
        <v>38</v>
      </c>
      <c r="AC42" s="97" t="s">
        <v>38</v>
      </c>
      <c r="AD42" s="97" t="s">
        <v>38</v>
      </c>
      <c r="AE42" s="62"/>
      <c r="AF42" s="62"/>
      <c r="AG42" s="141" t="s">
        <v>38</v>
      </c>
      <c r="AH42" s="97" t="s">
        <v>38</v>
      </c>
      <c r="AI42" s="97" t="s">
        <v>38</v>
      </c>
      <c r="AJ42" s="97" t="s">
        <v>38</v>
      </c>
      <c r="AK42" s="63"/>
      <c r="AL42" s="63"/>
      <c r="AM42" s="63"/>
      <c r="AN42" s="56" t="str">
        <f t="shared" si="1"/>
        <v xml:space="preserve">  </v>
      </c>
      <c r="AO42" s="62"/>
      <c r="AP42" s="1">
        <v>0</v>
      </c>
    </row>
    <row r="43" spans="1:42">
      <c r="A43" s="361"/>
      <c r="B43" s="361"/>
      <c r="C43" s="361"/>
      <c r="D43" s="361"/>
      <c r="E43" s="363"/>
      <c r="F43" s="363"/>
      <c r="G43" s="364"/>
      <c r="H43" s="365"/>
      <c r="I43" s="365"/>
      <c r="J43" s="363" t="s">
        <v>100</v>
      </c>
      <c r="K43" s="36" t="s">
        <v>2</v>
      </c>
      <c r="L43" s="362"/>
      <c r="M43" s="129"/>
      <c r="N43" s="369" t="s">
        <v>19</v>
      </c>
      <c r="O43" s="369"/>
      <c r="P43" s="369"/>
      <c r="Q43" s="36" t="s">
        <v>2</v>
      </c>
      <c r="R43" s="362"/>
      <c r="S43" s="368"/>
      <c r="T43" s="412" t="s">
        <v>19</v>
      </c>
      <c r="U43" s="413"/>
      <c r="V43" s="414"/>
      <c r="W43" s="41"/>
      <c r="X43" s="42" t="s">
        <v>101</v>
      </c>
      <c r="Y43" s="67"/>
      <c r="Z43" s="68"/>
      <c r="AA43" s="67"/>
      <c r="AB43" s="69"/>
      <c r="AC43" s="69"/>
      <c r="AD43" s="69"/>
      <c r="AE43" s="69"/>
      <c r="AF43" s="69"/>
      <c r="AG43" s="69"/>
      <c r="AH43" s="69"/>
      <c r="AI43" s="69"/>
      <c r="AJ43" s="69"/>
      <c r="AK43" s="70"/>
      <c r="AL43" s="70"/>
      <c r="AM43" s="70"/>
      <c r="AN43" s="71"/>
      <c r="AO43" s="69"/>
      <c r="AP43" s="1">
        <v>0</v>
      </c>
    </row>
    <row r="44" spans="1:42" ht="118.8">
      <c r="A44" s="361"/>
      <c r="B44" s="361"/>
      <c r="C44" s="361"/>
      <c r="D44" s="361"/>
      <c r="E44" s="363"/>
      <c r="F44" s="363"/>
      <c r="G44" s="364"/>
      <c r="H44" s="365"/>
      <c r="I44" s="365"/>
      <c r="J44" s="363"/>
      <c r="K44" s="363" t="s">
        <v>206</v>
      </c>
      <c r="L44" s="362"/>
      <c r="M44" s="129"/>
      <c r="N44" s="40" t="s">
        <v>775</v>
      </c>
      <c r="O44" s="40" t="s">
        <v>759</v>
      </c>
      <c r="P44" s="40" t="s">
        <v>760</v>
      </c>
      <c r="Q44" s="363" t="s">
        <v>206</v>
      </c>
      <c r="R44" s="362"/>
      <c r="S44" s="368"/>
      <c r="T44" s="39" t="s">
        <v>38</v>
      </c>
      <c r="U44" s="40" t="s">
        <v>38</v>
      </c>
      <c r="V44" s="40" t="s">
        <v>38</v>
      </c>
      <c r="W44" s="366" t="s">
        <v>38</v>
      </c>
      <c r="X44" s="366" t="s">
        <v>776</v>
      </c>
      <c r="Y44" s="135" t="s">
        <v>777</v>
      </c>
      <c r="Z44" s="136" t="s">
        <v>778</v>
      </c>
      <c r="AA44" s="139" t="s">
        <v>172</v>
      </c>
      <c r="AB44" s="139" t="s">
        <v>172</v>
      </c>
      <c r="AC44" s="139" t="s">
        <v>172</v>
      </c>
      <c r="AD44" s="139" t="s">
        <v>172</v>
      </c>
      <c r="AE44" s="139" t="s">
        <v>172</v>
      </c>
      <c r="AF44" s="139" t="s">
        <v>172</v>
      </c>
      <c r="AG44" s="139" t="s">
        <v>172</v>
      </c>
      <c r="AH44" s="139" t="s">
        <v>172</v>
      </c>
      <c r="AI44" s="137" t="s">
        <v>172</v>
      </c>
      <c r="AJ44" s="135" t="s">
        <v>779</v>
      </c>
      <c r="AK44" s="63">
        <v>100</v>
      </c>
      <c r="AL44" s="63">
        <v>100</v>
      </c>
      <c r="AM44" s="63">
        <v>100</v>
      </c>
      <c r="AN44" s="56" t="str">
        <f t="shared" si="1"/>
        <v>BUENO</v>
      </c>
      <c r="AO44" s="62" t="s">
        <v>780</v>
      </c>
      <c r="AP44" s="1">
        <v>100</v>
      </c>
    </row>
    <row r="45" spans="1:42" ht="118.8">
      <c r="A45" s="361"/>
      <c r="B45" s="361"/>
      <c r="C45" s="361"/>
      <c r="D45" s="361"/>
      <c r="E45" s="363" t="s">
        <v>724</v>
      </c>
      <c r="F45" s="363">
        <v>0</v>
      </c>
      <c r="G45" s="364"/>
      <c r="H45" s="365"/>
      <c r="I45" s="365"/>
      <c r="J45" s="363" t="s">
        <v>100</v>
      </c>
      <c r="K45" s="363"/>
      <c r="L45" s="362"/>
      <c r="M45" s="129"/>
      <c r="N45" s="40" t="s">
        <v>781</v>
      </c>
      <c r="O45" s="40" t="s">
        <v>759</v>
      </c>
      <c r="P45" s="40" t="s">
        <v>760</v>
      </c>
      <c r="Q45" s="363"/>
      <c r="R45" s="362"/>
      <c r="S45" s="368"/>
      <c r="T45" s="39" t="s">
        <v>38</v>
      </c>
      <c r="U45" s="40" t="s">
        <v>38</v>
      </c>
      <c r="V45" s="40" t="s">
        <v>38</v>
      </c>
      <c r="W45" s="367"/>
      <c r="X45" s="368"/>
      <c r="Y45" s="135" t="s">
        <v>782</v>
      </c>
      <c r="Z45" s="136" t="s">
        <v>783</v>
      </c>
      <c r="AA45" s="139" t="s">
        <v>172</v>
      </c>
      <c r="AB45" s="139" t="s">
        <v>172</v>
      </c>
      <c r="AC45" s="139" t="s">
        <v>172</v>
      </c>
      <c r="AD45" s="139" t="s">
        <v>172</v>
      </c>
      <c r="AE45" s="139" t="s">
        <v>172</v>
      </c>
      <c r="AF45" s="139" t="s">
        <v>172</v>
      </c>
      <c r="AG45" s="139" t="s">
        <v>172</v>
      </c>
      <c r="AH45" s="139" t="s">
        <v>172</v>
      </c>
      <c r="AI45" s="137" t="s">
        <v>172</v>
      </c>
      <c r="AJ45" s="135" t="s">
        <v>784</v>
      </c>
      <c r="AK45" s="63">
        <v>100</v>
      </c>
      <c r="AL45" s="63">
        <v>100</v>
      </c>
      <c r="AM45" s="63">
        <v>100</v>
      </c>
      <c r="AN45" s="56" t="str">
        <f t="shared" si="1"/>
        <v>BUENO</v>
      </c>
      <c r="AO45" s="62" t="s">
        <v>780</v>
      </c>
      <c r="AP45" s="1">
        <v>100</v>
      </c>
    </row>
    <row r="46" spans="1:42" ht="118.8">
      <c r="A46" s="361"/>
      <c r="B46" s="361"/>
      <c r="C46" s="361"/>
      <c r="D46" s="361"/>
      <c r="E46" s="363"/>
      <c r="F46" s="363"/>
      <c r="G46" s="364"/>
      <c r="H46" s="365"/>
      <c r="I46" s="365"/>
      <c r="J46" s="363"/>
      <c r="K46" s="363"/>
      <c r="L46" s="362"/>
      <c r="M46" s="129"/>
      <c r="N46" s="40" t="s">
        <v>785</v>
      </c>
      <c r="O46" s="40" t="s">
        <v>759</v>
      </c>
      <c r="P46" s="40" t="s">
        <v>760</v>
      </c>
      <c r="Q46" s="363"/>
      <c r="R46" s="362"/>
      <c r="S46" s="368"/>
      <c r="T46" s="39" t="s">
        <v>38</v>
      </c>
      <c r="U46" s="40" t="s">
        <v>38</v>
      </c>
      <c r="V46" s="40" t="s">
        <v>38</v>
      </c>
      <c r="W46" s="366" t="s">
        <v>38</v>
      </c>
      <c r="X46" s="368"/>
      <c r="Y46" s="135" t="s">
        <v>786</v>
      </c>
      <c r="Z46" s="136" t="s">
        <v>787</v>
      </c>
      <c r="AA46" s="139" t="s">
        <v>172</v>
      </c>
      <c r="AB46" s="139" t="s">
        <v>172</v>
      </c>
      <c r="AC46" s="139" t="s">
        <v>172</v>
      </c>
      <c r="AD46" s="139" t="s">
        <v>172</v>
      </c>
      <c r="AE46" s="139" t="s">
        <v>172</v>
      </c>
      <c r="AF46" s="139" t="s">
        <v>172</v>
      </c>
      <c r="AG46" s="139" t="s">
        <v>172</v>
      </c>
      <c r="AH46" s="139" t="s">
        <v>172</v>
      </c>
      <c r="AI46" s="137" t="s">
        <v>172</v>
      </c>
      <c r="AJ46" s="135" t="s">
        <v>788</v>
      </c>
      <c r="AK46" s="63">
        <v>100</v>
      </c>
      <c r="AL46" s="63">
        <v>100</v>
      </c>
      <c r="AM46" s="63">
        <v>100</v>
      </c>
      <c r="AN46" s="56" t="str">
        <f t="shared" si="1"/>
        <v>BUENO</v>
      </c>
      <c r="AO46" s="62" t="s">
        <v>780</v>
      </c>
      <c r="AP46" s="1">
        <v>100</v>
      </c>
    </row>
    <row r="47" spans="1:42" ht="17.399999999999999">
      <c r="A47" s="361"/>
      <c r="B47" s="361"/>
      <c r="C47" s="361"/>
      <c r="D47" s="361"/>
      <c r="E47" s="363"/>
      <c r="F47" s="363"/>
      <c r="G47" s="364"/>
      <c r="H47" s="365"/>
      <c r="I47" s="365"/>
      <c r="J47" s="363" t="s">
        <v>100</v>
      </c>
      <c r="K47" s="363"/>
      <c r="L47" s="362"/>
      <c r="M47" s="129"/>
      <c r="N47" s="40" t="s">
        <v>100</v>
      </c>
      <c r="O47" s="40" t="s">
        <v>100</v>
      </c>
      <c r="P47" s="40" t="s">
        <v>100</v>
      </c>
      <c r="Q47" s="363"/>
      <c r="R47" s="362"/>
      <c r="S47" s="368"/>
      <c r="T47" s="39" t="s">
        <v>38</v>
      </c>
      <c r="U47" s="40" t="s">
        <v>38</v>
      </c>
      <c r="V47" s="40" t="s">
        <v>38</v>
      </c>
      <c r="W47" s="367"/>
      <c r="X47" s="368"/>
      <c r="Y47" s="141" t="s">
        <v>38</v>
      </c>
      <c r="Z47" s="97" t="s">
        <v>38</v>
      </c>
      <c r="AA47" s="97" t="s">
        <v>38</v>
      </c>
      <c r="AB47" s="141" t="s">
        <v>38</v>
      </c>
      <c r="AC47" s="97" t="s">
        <v>38</v>
      </c>
      <c r="AD47" s="97" t="s">
        <v>38</v>
      </c>
      <c r="AE47" s="62"/>
      <c r="AF47" s="62"/>
      <c r="AG47" s="141" t="s">
        <v>38</v>
      </c>
      <c r="AH47" s="97" t="s">
        <v>38</v>
      </c>
      <c r="AI47" s="97" t="s">
        <v>38</v>
      </c>
      <c r="AJ47" s="97" t="s">
        <v>38</v>
      </c>
      <c r="AK47" s="63"/>
      <c r="AL47" s="63"/>
      <c r="AM47" s="63"/>
      <c r="AN47" s="56" t="str">
        <f t="shared" si="1"/>
        <v xml:space="preserve">  </v>
      </c>
      <c r="AO47" s="62"/>
      <c r="AP47" s="1">
        <v>0</v>
      </c>
    </row>
    <row r="48" spans="1:42" ht="17.399999999999999">
      <c r="A48" s="361"/>
      <c r="B48" s="361"/>
      <c r="C48" s="361"/>
      <c r="D48" s="361"/>
      <c r="E48" s="363"/>
      <c r="F48" s="363"/>
      <c r="G48" s="364"/>
      <c r="H48" s="365"/>
      <c r="I48" s="365"/>
      <c r="J48" s="363"/>
      <c r="K48" s="363"/>
      <c r="L48" s="362"/>
      <c r="M48" s="129"/>
      <c r="N48" s="40" t="s">
        <v>100</v>
      </c>
      <c r="O48" s="40" t="s">
        <v>100</v>
      </c>
      <c r="P48" s="40" t="s">
        <v>100</v>
      </c>
      <c r="Q48" s="363"/>
      <c r="R48" s="362"/>
      <c r="S48" s="368"/>
      <c r="T48" s="39" t="s">
        <v>38</v>
      </c>
      <c r="U48" s="40" t="s">
        <v>38</v>
      </c>
      <c r="V48" s="40" t="s">
        <v>38</v>
      </c>
      <c r="W48" s="366" t="s">
        <v>38</v>
      </c>
      <c r="X48" s="368"/>
      <c r="Y48" s="141" t="s">
        <v>38</v>
      </c>
      <c r="Z48" s="97" t="s">
        <v>38</v>
      </c>
      <c r="AA48" s="97" t="s">
        <v>38</v>
      </c>
      <c r="AB48" s="141" t="s">
        <v>38</v>
      </c>
      <c r="AC48" s="97" t="s">
        <v>38</v>
      </c>
      <c r="AD48" s="97" t="s">
        <v>38</v>
      </c>
      <c r="AE48" s="62"/>
      <c r="AF48" s="62"/>
      <c r="AG48" s="141" t="s">
        <v>38</v>
      </c>
      <c r="AH48" s="97" t="s">
        <v>38</v>
      </c>
      <c r="AI48" s="97" t="s">
        <v>38</v>
      </c>
      <c r="AJ48" s="97" t="s">
        <v>38</v>
      </c>
      <c r="AK48" s="63"/>
      <c r="AL48" s="63"/>
      <c r="AM48" s="63"/>
      <c r="AN48" s="56" t="str">
        <f t="shared" si="1"/>
        <v xml:space="preserve">  </v>
      </c>
      <c r="AO48" s="62"/>
      <c r="AP48" s="1">
        <v>0</v>
      </c>
    </row>
    <row r="49" spans="1:42" ht="17.399999999999999">
      <c r="A49" s="361"/>
      <c r="B49" s="361"/>
      <c r="C49" s="361"/>
      <c r="D49" s="361"/>
      <c r="E49" s="363">
        <v>0</v>
      </c>
      <c r="F49" s="363">
        <v>0</v>
      </c>
      <c r="G49" s="364"/>
      <c r="H49" s="365"/>
      <c r="I49" s="365"/>
      <c r="J49" s="363" t="s">
        <v>100</v>
      </c>
      <c r="K49" s="363"/>
      <c r="L49" s="362"/>
      <c r="M49" s="129"/>
      <c r="N49" s="40" t="s">
        <v>100</v>
      </c>
      <c r="O49" s="40" t="s">
        <v>100</v>
      </c>
      <c r="P49" s="40" t="s">
        <v>100</v>
      </c>
      <c r="Q49" s="363"/>
      <c r="R49" s="362"/>
      <c r="S49" s="368"/>
      <c r="T49" s="39" t="s">
        <v>38</v>
      </c>
      <c r="U49" s="40" t="s">
        <v>38</v>
      </c>
      <c r="V49" s="40" t="s">
        <v>38</v>
      </c>
      <c r="W49" s="367"/>
      <c r="X49" s="368"/>
      <c r="Y49" s="141" t="s">
        <v>38</v>
      </c>
      <c r="Z49" s="97" t="s">
        <v>38</v>
      </c>
      <c r="AA49" s="97" t="s">
        <v>38</v>
      </c>
      <c r="AB49" s="141" t="s">
        <v>38</v>
      </c>
      <c r="AC49" s="97" t="s">
        <v>38</v>
      </c>
      <c r="AD49" s="97" t="s">
        <v>38</v>
      </c>
      <c r="AE49" s="62"/>
      <c r="AF49" s="62"/>
      <c r="AG49" s="141" t="s">
        <v>38</v>
      </c>
      <c r="AH49" s="97" t="s">
        <v>38</v>
      </c>
      <c r="AI49" s="97" t="s">
        <v>38</v>
      </c>
      <c r="AJ49" s="97" t="s">
        <v>38</v>
      </c>
      <c r="AK49" s="63"/>
      <c r="AL49" s="63"/>
      <c r="AM49" s="63"/>
      <c r="AN49" s="56" t="str">
        <f t="shared" si="1"/>
        <v xml:space="preserve">  </v>
      </c>
      <c r="AO49" s="62"/>
      <c r="AP49" s="1">
        <v>0</v>
      </c>
    </row>
    <row r="50" spans="1:42" ht="17.399999999999999">
      <c r="A50" s="361"/>
      <c r="B50" s="361"/>
      <c r="C50" s="361"/>
      <c r="D50" s="361"/>
      <c r="E50" s="363"/>
      <c r="F50" s="363"/>
      <c r="G50" s="364"/>
      <c r="H50" s="365"/>
      <c r="I50" s="365"/>
      <c r="J50" s="363"/>
      <c r="K50" s="363"/>
      <c r="L50" s="362"/>
      <c r="M50" s="129"/>
      <c r="N50" s="40" t="s">
        <v>100</v>
      </c>
      <c r="O50" s="40" t="s">
        <v>100</v>
      </c>
      <c r="P50" s="40" t="s">
        <v>100</v>
      </c>
      <c r="Q50" s="363"/>
      <c r="R50" s="362"/>
      <c r="S50" s="368"/>
      <c r="T50" s="39" t="s">
        <v>38</v>
      </c>
      <c r="U50" s="40" t="s">
        <v>38</v>
      </c>
      <c r="V50" s="40" t="s">
        <v>38</v>
      </c>
      <c r="W50" s="366" t="s">
        <v>38</v>
      </c>
      <c r="X50" s="368"/>
      <c r="Y50" s="141" t="s">
        <v>38</v>
      </c>
      <c r="Z50" s="97" t="s">
        <v>38</v>
      </c>
      <c r="AA50" s="97" t="s">
        <v>38</v>
      </c>
      <c r="AB50" s="141" t="s">
        <v>38</v>
      </c>
      <c r="AC50" s="97" t="s">
        <v>38</v>
      </c>
      <c r="AD50" s="97" t="s">
        <v>38</v>
      </c>
      <c r="AE50" s="62"/>
      <c r="AF50" s="62"/>
      <c r="AG50" s="141" t="s">
        <v>38</v>
      </c>
      <c r="AH50" s="97" t="s">
        <v>38</v>
      </c>
      <c r="AI50" s="97" t="s">
        <v>38</v>
      </c>
      <c r="AJ50" s="97" t="s">
        <v>38</v>
      </c>
      <c r="AK50" s="63"/>
      <c r="AL50" s="63"/>
      <c r="AM50" s="63"/>
      <c r="AN50" s="56" t="str">
        <f t="shared" si="1"/>
        <v xml:space="preserve">  </v>
      </c>
      <c r="AO50" s="62"/>
      <c r="AP50" s="1">
        <v>0</v>
      </c>
    </row>
    <row r="51" spans="1:42" ht="17.399999999999999">
      <c r="A51" s="361"/>
      <c r="B51" s="361"/>
      <c r="C51" s="361"/>
      <c r="D51" s="361"/>
      <c r="E51" s="363"/>
      <c r="F51" s="363"/>
      <c r="G51" s="364"/>
      <c r="H51" s="365"/>
      <c r="I51" s="365"/>
      <c r="J51" s="128" t="s">
        <v>100</v>
      </c>
      <c r="K51" s="363"/>
      <c r="L51" s="362"/>
      <c r="M51" s="129"/>
      <c r="N51" s="40" t="s">
        <v>100</v>
      </c>
      <c r="O51" s="40" t="s">
        <v>100</v>
      </c>
      <c r="P51" s="40" t="s">
        <v>100</v>
      </c>
      <c r="Q51" s="363"/>
      <c r="R51" s="362"/>
      <c r="S51" s="368"/>
      <c r="T51" s="39" t="s">
        <v>38</v>
      </c>
      <c r="U51" s="40" t="s">
        <v>38</v>
      </c>
      <c r="V51" s="40" t="s">
        <v>38</v>
      </c>
      <c r="W51" s="367"/>
      <c r="X51" s="368"/>
      <c r="Y51" s="141" t="s">
        <v>38</v>
      </c>
      <c r="Z51" s="97" t="s">
        <v>38</v>
      </c>
      <c r="AA51" s="97" t="s">
        <v>38</v>
      </c>
      <c r="AB51" s="141" t="s">
        <v>38</v>
      </c>
      <c r="AC51" s="97" t="s">
        <v>38</v>
      </c>
      <c r="AD51" s="97" t="s">
        <v>38</v>
      </c>
      <c r="AE51" s="62"/>
      <c r="AF51" s="62"/>
      <c r="AG51" s="141" t="s">
        <v>38</v>
      </c>
      <c r="AH51" s="97" t="s">
        <v>38</v>
      </c>
      <c r="AI51" s="97" t="s">
        <v>38</v>
      </c>
      <c r="AJ51" s="97" t="s">
        <v>38</v>
      </c>
      <c r="AK51" s="63"/>
      <c r="AL51" s="63"/>
      <c r="AM51" s="63"/>
      <c r="AN51" s="56" t="str">
        <f t="shared" si="1"/>
        <v xml:space="preserve">  </v>
      </c>
      <c r="AO51" s="62"/>
      <c r="AP51" s="1">
        <v>0</v>
      </c>
    </row>
    <row r="52" spans="1:42" ht="17.399999999999999">
      <c r="A52" s="361"/>
      <c r="B52" s="361"/>
      <c r="C52" s="361"/>
      <c r="D52" s="361"/>
      <c r="E52" s="363"/>
      <c r="F52" s="363"/>
      <c r="G52" s="364"/>
      <c r="H52" s="365"/>
      <c r="I52" s="365"/>
      <c r="J52" s="128" t="s">
        <v>100</v>
      </c>
      <c r="K52" s="363"/>
      <c r="L52" s="362"/>
      <c r="M52" s="129"/>
      <c r="N52" s="40" t="s">
        <v>100</v>
      </c>
      <c r="O52" s="40" t="s">
        <v>100</v>
      </c>
      <c r="P52" s="40" t="s">
        <v>100</v>
      </c>
      <c r="Q52" s="363"/>
      <c r="R52" s="362"/>
      <c r="S52" s="368"/>
      <c r="T52" s="39" t="s">
        <v>38</v>
      </c>
      <c r="U52" s="40" t="s">
        <v>38</v>
      </c>
      <c r="V52" s="40" t="s">
        <v>38</v>
      </c>
      <c r="W52" s="366" t="s">
        <v>38</v>
      </c>
      <c r="X52" s="368"/>
      <c r="Y52" s="141" t="s">
        <v>38</v>
      </c>
      <c r="Z52" s="97" t="s">
        <v>38</v>
      </c>
      <c r="AA52" s="97" t="s">
        <v>38</v>
      </c>
      <c r="AB52" s="141" t="s">
        <v>38</v>
      </c>
      <c r="AC52" s="97" t="s">
        <v>38</v>
      </c>
      <c r="AD52" s="97" t="s">
        <v>38</v>
      </c>
      <c r="AE52" s="62"/>
      <c r="AF52" s="62"/>
      <c r="AG52" s="141" t="s">
        <v>38</v>
      </c>
      <c r="AH52" s="97" t="s">
        <v>38</v>
      </c>
      <c r="AI52" s="97" t="s">
        <v>38</v>
      </c>
      <c r="AJ52" s="97" t="s">
        <v>38</v>
      </c>
      <c r="AK52" s="63"/>
      <c r="AL52" s="63"/>
      <c r="AM52" s="63"/>
      <c r="AN52" s="56" t="str">
        <f t="shared" si="1"/>
        <v xml:space="preserve">  </v>
      </c>
      <c r="AO52" s="62"/>
      <c r="AP52" s="1">
        <v>0</v>
      </c>
    </row>
    <row r="53" spans="1:42" ht="17.399999999999999">
      <c r="A53" s="361"/>
      <c r="B53" s="361"/>
      <c r="C53" s="361"/>
      <c r="D53" s="361"/>
      <c r="E53" s="363"/>
      <c r="F53" s="363"/>
      <c r="G53" s="364"/>
      <c r="H53" s="365"/>
      <c r="I53" s="365"/>
      <c r="J53" s="128" t="s">
        <v>100</v>
      </c>
      <c r="K53" s="363"/>
      <c r="L53" s="362"/>
      <c r="M53" s="129"/>
      <c r="N53" s="40" t="s">
        <v>100</v>
      </c>
      <c r="O53" s="40" t="s">
        <v>100</v>
      </c>
      <c r="P53" s="40" t="s">
        <v>100</v>
      </c>
      <c r="Q53" s="363"/>
      <c r="R53" s="362"/>
      <c r="S53" s="367"/>
      <c r="T53" s="39" t="s">
        <v>38</v>
      </c>
      <c r="U53" s="40" t="s">
        <v>38</v>
      </c>
      <c r="V53" s="40" t="s">
        <v>38</v>
      </c>
      <c r="W53" s="367"/>
      <c r="X53" s="367"/>
      <c r="Y53" s="141" t="s">
        <v>38</v>
      </c>
      <c r="Z53" s="97" t="s">
        <v>38</v>
      </c>
      <c r="AA53" s="97" t="s">
        <v>38</v>
      </c>
      <c r="AB53" s="141" t="s">
        <v>38</v>
      </c>
      <c r="AC53" s="97" t="s">
        <v>38</v>
      </c>
      <c r="AD53" s="97" t="s">
        <v>38</v>
      </c>
      <c r="AE53" s="62"/>
      <c r="AF53" s="62"/>
      <c r="AG53" s="141" t="s">
        <v>38</v>
      </c>
      <c r="AH53" s="97" t="s">
        <v>38</v>
      </c>
      <c r="AI53" s="97" t="s">
        <v>38</v>
      </c>
      <c r="AJ53" s="97" t="s">
        <v>38</v>
      </c>
      <c r="AK53" s="63"/>
      <c r="AL53" s="63"/>
      <c r="AM53" s="63"/>
      <c r="AN53" s="56" t="str">
        <f t="shared" si="1"/>
        <v xml:space="preserve">  </v>
      </c>
      <c r="AO53" s="62"/>
      <c r="AP53" s="1">
        <v>0</v>
      </c>
    </row>
    <row r="54" spans="1:42">
      <c r="A54" s="361" t="s">
        <v>150</v>
      </c>
      <c r="B54" s="361" t="s">
        <v>702</v>
      </c>
      <c r="C54" s="361" t="s">
        <v>703</v>
      </c>
      <c r="D54" s="361" t="s">
        <v>704</v>
      </c>
      <c r="E54" s="34"/>
      <c r="F54" s="34"/>
      <c r="G54" s="34"/>
      <c r="H54" s="35"/>
      <c r="I54" s="35"/>
      <c r="J54" s="89"/>
      <c r="K54" s="36" t="s">
        <v>3</v>
      </c>
      <c r="L54" s="362" t="s">
        <v>0</v>
      </c>
      <c r="M54" s="129"/>
      <c r="N54" s="369" t="s">
        <v>18</v>
      </c>
      <c r="O54" s="369"/>
      <c r="P54" s="369"/>
      <c r="Q54" s="36" t="s">
        <v>3</v>
      </c>
      <c r="R54" s="362" t="s">
        <v>0</v>
      </c>
      <c r="S54" s="366" t="s">
        <v>37</v>
      </c>
      <c r="T54" s="412" t="s">
        <v>18</v>
      </c>
      <c r="U54" s="413"/>
      <c r="V54" s="414"/>
      <c r="W54" s="41"/>
      <c r="X54" s="38" t="s">
        <v>155</v>
      </c>
      <c r="Y54" s="67"/>
      <c r="Z54" s="68"/>
      <c r="AA54" s="67"/>
      <c r="AB54" s="69"/>
      <c r="AC54" s="69"/>
      <c r="AD54" s="69"/>
      <c r="AE54" s="69"/>
      <c r="AF54" s="69"/>
      <c r="AG54" s="69"/>
      <c r="AH54" s="69"/>
      <c r="AI54" s="69"/>
      <c r="AJ54" s="69"/>
      <c r="AK54" s="70"/>
      <c r="AL54" s="70"/>
      <c r="AM54" s="70"/>
      <c r="AN54" s="71"/>
      <c r="AO54" s="69"/>
      <c r="AP54" s="1">
        <v>0</v>
      </c>
    </row>
    <row r="55" spans="1:42" ht="118.8">
      <c r="A55" s="361"/>
      <c r="B55" s="361"/>
      <c r="C55" s="361"/>
      <c r="D55" s="361"/>
      <c r="E55" s="363" t="s">
        <v>789</v>
      </c>
      <c r="F55" s="363" t="s">
        <v>790</v>
      </c>
      <c r="G55" s="364" t="s">
        <v>791</v>
      </c>
      <c r="H55" s="365" t="s">
        <v>792</v>
      </c>
      <c r="I55" s="365" t="s">
        <v>40</v>
      </c>
      <c r="J55" s="363" t="s">
        <v>722</v>
      </c>
      <c r="K55" s="363" t="s">
        <v>7</v>
      </c>
      <c r="L55" s="362"/>
      <c r="M55" s="129"/>
      <c r="N55" s="40" t="s">
        <v>793</v>
      </c>
      <c r="O55" s="40" t="s">
        <v>640</v>
      </c>
      <c r="P55" s="40" t="s">
        <v>794</v>
      </c>
      <c r="Q55" s="363" t="s">
        <v>7</v>
      </c>
      <c r="R55" s="362"/>
      <c r="S55" s="368"/>
      <c r="T55" s="39" t="s">
        <v>569</v>
      </c>
      <c r="U55" s="40" t="s">
        <v>795</v>
      </c>
      <c r="V55" s="40" t="s">
        <v>796</v>
      </c>
      <c r="W55" s="366" t="s">
        <v>797</v>
      </c>
      <c r="X55" s="366" t="s">
        <v>396</v>
      </c>
      <c r="Y55" s="135" t="s">
        <v>798</v>
      </c>
      <c r="Z55" s="136" t="s">
        <v>799</v>
      </c>
      <c r="AA55" s="135" t="s">
        <v>800</v>
      </c>
      <c r="AB55" s="135" t="s">
        <v>801</v>
      </c>
      <c r="AC55" s="135" t="s">
        <v>802</v>
      </c>
      <c r="AD55" s="135" t="s">
        <v>718</v>
      </c>
      <c r="AE55" s="138">
        <v>1</v>
      </c>
      <c r="AF55" s="138">
        <v>1</v>
      </c>
      <c r="AG55" s="139" t="s">
        <v>140</v>
      </c>
      <c r="AH55" s="97" t="s">
        <v>719</v>
      </c>
      <c r="AI55" s="137" t="s">
        <v>172</v>
      </c>
      <c r="AJ55" s="137" t="s">
        <v>172</v>
      </c>
      <c r="AK55" s="143">
        <v>100</v>
      </c>
      <c r="AL55" s="63">
        <v>100</v>
      </c>
      <c r="AM55" s="63">
        <v>100</v>
      </c>
      <c r="AN55" s="56" t="str">
        <f t="shared" si="1"/>
        <v>BUENO</v>
      </c>
      <c r="AO55" s="62" t="s">
        <v>803</v>
      </c>
      <c r="AP55" s="1">
        <v>100</v>
      </c>
    </row>
    <row r="56" spans="1:42" ht="17.399999999999999">
      <c r="A56" s="361"/>
      <c r="B56" s="361"/>
      <c r="C56" s="361"/>
      <c r="D56" s="361"/>
      <c r="E56" s="363"/>
      <c r="F56" s="363" t="s">
        <v>721</v>
      </c>
      <c r="G56" s="364"/>
      <c r="H56" s="365"/>
      <c r="I56" s="365"/>
      <c r="J56" s="363"/>
      <c r="K56" s="363"/>
      <c r="L56" s="362"/>
      <c r="M56" s="129"/>
      <c r="N56" s="40" t="s">
        <v>100</v>
      </c>
      <c r="O56" s="40" t="s">
        <v>100</v>
      </c>
      <c r="P56" s="40" t="s">
        <v>100</v>
      </c>
      <c r="Q56" s="363"/>
      <c r="R56" s="362"/>
      <c r="S56" s="368"/>
      <c r="T56" s="39" t="s">
        <v>38</v>
      </c>
      <c r="U56" s="40" t="s">
        <v>38</v>
      </c>
      <c r="V56" s="40" t="s">
        <v>38</v>
      </c>
      <c r="W56" s="367"/>
      <c r="X56" s="368"/>
      <c r="Y56" s="141" t="s">
        <v>38</v>
      </c>
      <c r="Z56" s="97" t="s">
        <v>38</v>
      </c>
      <c r="AA56" s="97" t="s">
        <v>38</v>
      </c>
      <c r="AB56" s="141" t="s">
        <v>38</v>
      </c>
      <c r="AC56" s="97" t="s">
        <v>38</v>
      </c>
      <c r="AD56" s="97" t="s">
        <v>38</v>
      </c>
      <c r="AE56" s="62"/>
      <c r="AF56" s="62"/>
      <c r="AG56" s="141" t="s">
        <v>38</v>
      </c>
      <c r="AH56" s="97" t="s">
        <v>38</v>
      </c>
      <c r="AI56" s="97" t="s">
        <v>38</v>
      </c>
      <c r="AJ56" s="141" t="s">
        <v>38</v>
      </c>
      <c r="AK56" s="97"/>
      <c r="AL56" s="97"/>
      <c r="AM56" s="63"/>
      <c r="AN56" s="56" t="str">
        <f t="shared" si="1"/>
        <v xml:space="preserve">  </v>
      </c>
      <c r="AO56" s="62"/>
      <c r="AP56" s="1">
        <v>0</v>
      </c>
    </row>
    <row r="57" spans="1:42" ht="17.399999999999999">
      <c r="A57" s="361"/>
      <c r="B57" s="361"/>
      <c r="C57" s="361"/>
      <c r="D57" s="361"/>
      <c r="E57" s="363"/>
      <c r="F57" s="363">
        <v>0</v>
      </c>
      <c r="G57" s="364"/>
      <c r="H57" s="365"/>
      <c r="I57" s="365"/>
      <c r="J57" s="363" t="s">
        <v>804</v>
      </c>
      <c r="K57" s="363"/>
      <c r="L57" s="362"/>
      <c r="M57" s="129"/>
      <c r="N57" s="40" t="s">
        <v>100</v>
      </c>
      <c r="O57" s="40" t="s">
        <v>100</v>
      </c>
      <c r="P57" s="40" t="s">
        <v>100</v>
      </c>
      <c r="Q57" s="363"/>
      <c r="R57" s="362"/>
      <c r="S57" s="368"/>
      <c r="T57" s="39" t="s">
        <v>38</v>
      </c>
      <c r="U57" s="40" t="s">
        <v>38</v>
      </c>
      <c r="V57" s="40" t="s">
        <v>38</v>
      </c>
      <c r="W57" s="366" t="s">
        <v>38</v>
      </c>
      <c r="X57" s="368"/>
      <c r="Y57" s="141" t="s">
        <v>38</v>
      </c>
      <c r="Z57" s="97" t="s">
        <v>38</v>
      </c>
      <c r="AA57" s="97" t="s">
        <v>38</v>
      </c>
      <c r="AB57" s="141" t="s">
        <v>38</v>
      </c>
      <c r="AC57" s="97" t="s">
        <v>38</v>
      </c>
      <c r="AD57" s="97" t="s">
        <v>38</v>
      </c>
      <c r="AE57" s="62"/>
      <c r="AF57" s="62"/>
      <c r="AG57" s="141" t="s">
        <v>38</v>
      </c>
      <c r="AH57" s="97" t="s">
        <v>38</v>
      </c>
      <c r="AI57" s="97" t="s">
        <v>38</v>
      </c>
      <c r="AJ57" s="141" t="s">
        <v>38</v>
      </c>
      <c r="AK57" s="97"/>
      <c r="AL57" s="97"/>
      <c r="AM57" s="63"/>
      <c r="AN57" s="56" t="str">
        <f t="shared" si="1"/>
        <v xml:space="preserve">  </v>
      </c>
      <c r="AO57" s="62"/>
      <c r="AP57" s="1">
        <v>0</v>
      </c>
    </row>
    <row r="58" spans="1:42" ht="17.399999999999999">
      <c r="A58" s="361"/>
      <c r="B58" s="361"/>
      <c r="C58" s="361"/>
      <c r="D58" s="361"/>
      <c r="E58" s="363"/>
      <c r="F58" s="363">
        <v>0</v>
      </c>
      <c r="G58" s="364"/>
      <c r="H58" s="365"/>
      <c r="I58" s="365"/>
      <c r="J58" s="363"/>
      <c r="K58" s="363"/>
      <c r="L58" s="362"/>
      <c r="M58" s="129"/>
      <c r="N58" s="40" t="s">
        <v>100</v>
      </c>
      <c r="O58" s="40" t="s">
        <v>100</v>
      </c>
      <c r="P58" s="40" t="s">
        <v>100</v>
      </c>
      <c r="Q58" s="363"/>
      <c r="R58" s="362"/>
      <c r="S58" s="368"/>
      <c r="T58" s="39" t="s">
        <v>38</v>
      </c>
      <c r="U58" s="40" t="s">
        <v>38</v>
      </c>
      <c r="V58" s="40" t="s">
        <v>38</v>
      </c>
      <c r="W58" s="367"/>
      <c r="X58" s="368"/>
      <c r="Y58" s="141" t="s">
        <v>38</v>
      </c>
      <c r="Z58" s="97" t="s">
        <v>38</v>
      </c>
      <c r="AA58" s="97" t="s">
        <v>38</v>
      </c>
      <c r="AB58" s="141" t="s">
        <v>38</v>
      </c>
      <c r="AC58" s="97" t="s">
        <v>38</v>
      </c>
      <c r="AD58" s="97" t="s">
        <v>38</v>
      </c>
      <c r="AE58" s="62"/>
      <c r="AF58" s="62"/>
      <c r="AG58" s="141" t="s">
        <v>38</v>
      </c>
      <c r="AH58" s="97" t="s">
        <v>38</v>
      </c>
      <c r="AI58" s="97" t="s">
        <v>38</v>
      </c>
      <c r="AJ58" s="141" t="s">
        <v>38</v>
      </c>
      <c r="AK58" s="97"/>
      <c r="AL58" s="97"/>
      <c r="AM58" s="63"/>
      <c r="AN58" s="56" t="str">
        <f t="shared" si="1"/>
        <v xml:space="preserve">  </v>
      </c>
      <c r="AO58" s="62"/>
      <c r="AP58" s="1">
        <v>0</v>
      </c>
    </row>
    <row r="59" spans="1:42" ht="17.399999999999999">
      <c r="A59" s="361"/>
      <c r="B59" s="361"/>
      <c r="C59" s="361"/>
      <c r="D59" s="361"/>
      <c r="E59" s="363" t="s">
        <v>805</v>
      </c>
      <c r="F59" s="363">
        <v>0</v>
      </c>
      <c r="G59" s="364"/>
      <c r="H59" s="365"/>
      <c r="I59" s="365"/>
      <c r="J59" s="363" t="s">
        <v>806</v>
      </c>
      <c r="K59" s="363"/>
      <c r="L59" s="362"/>
      <c r="M59" s="129"/>
      <c r="N59" s="40" t="s">
        <v>100</v>
      </c>
      <c r="O59" s="40" t="s">
        <v>100</v>
      </c>
      <c r="P59" s="40" t="s">
        <v>100</v>
      </c>
      <c r="Q59" s="363"/>
      <c r="R59" s="362"/>
      <c r="S59" s="368"/>
      <c r="T59" s="39" t="s">
        <v>38</v>
      </c>
      <c r="U59" s="40" t="s">
        <v>38</v>
      </c>
      <c r="V59" s="40" t="s">
        <v>38</v>
      </c>
      <c r="W59" s="366" t="s">
        <v>38</v>
      </c>
      <c r="X59" s="368"/>
      <c r="Y59" s="141" t="s">
        <v>38</v>
      </c>
      <c r="Z59" s="97" t="s">
        <v>38</v>
      </c>
      <c r="AA59" s="97" t="s">
        <v>38</v>
      </c>
      <c r="AB59" s="141" t="s">
        <v>38</v>
      </c>
      <c r="AC59" s="97" t="s">
        <v>38</v>
      </c>
      <c r="AD59" s="97" t="s">
        <v>38</v>
      </c>
      <c r="AE59" s="62"/>
      <c r="AF59" s="62"/>
      <c r="AG59" s="141" t="s">
        <v>38</v>
      </c>
      <c r="AH59" s="97" t="s">
        <v>38</v>
      </c>
      <c r="AI59" s="97" t="s">
        <v>38</v>
      </c>
      <c r="AJ59" s="141" t="s">
        <v>38</v>
      </c>
      <c r="AK59" s="97"/>
      <c r="AL59" s="97"/>
      <c r="AM59" s="63"/>
      <c r="AN59" s="56" t="str">
        <f t="shared" si="1"/>
        <v xml:space="preserve">  </v>
      </c>
      <c r="AO59" s="62"/>
      <c r="AP59" s="1">
        <v>0</v>
      </c>
    </row>
    <row r="60" spans="1:42" ht="17.399999999999999">
      <c r="A60" s="361"/>
      <c r="B60" s="361"/>
      <c r="C60" s="361"/>
      <c r="D60" s="361"/>
      <c r="E60" s="363"/>
      <c r="F60" s="363"/>
      <c r="G60" s="364"/>
      <c r="H60" s="365"/>
      <c r="I60" s="365"/>
      <c r="J60" s="363"/>
      <c r="K60" s="363"/>
      <c r="L60" s="362"/>
      <c r="M60" s="129"/>
      <c r="N60" s="40" t="s">
        <v>100</v>
      </c>
      <c r="O60" s="40" t="s">
        <v>100</v>
      </c>
      <c r="P60" s="40" t="s">
        <v>100</v>
      </c>
      <c r="Q60" s="363"/>
      <c r="R60" s="362"/>
      <c r="S60" s="368"/>
      <c r="T60" s="39" t="s">
        <v>38</v>
      </c>
      <c r="U60" s="40" t="s">
        <v>38</v>
      </c>
      <c r="V60" s="40" t="s">
        <v>38</v>
      </c>
      <c r="W60" s="367"/>
      <c r="X60" s="368"/>
      <c r="Y60" s="141" t="s">
        <v>38</v>
      </c>
      <c r="Z60" s="97" t="s">
        <v>38</v>
      </c>
      <c r="AA60" s="97" t="s">
        <v>38</v>
      </c>
      <c r="AB60" s="141" t="s">
        <v>38</v>
      </c>
      <c r="AC60" s="97" t="s">
        <v>38</v>
      </c>
      <c r="AD60" s="97" t="s">
        <v>38</v>
      </c>
      <c r="AE60" s="62"/>
      <c r="AF60" s="62"/>
      <c r="AG60" s="141" t="s">
        <v>38</v>
      </c>
      <c r="AH60" s="97" t="s">
        <v>38</v>
      </c>
      <c r="AI60" s="97" t="s">
        <v>38</v>
      </c>
      <c r="AJ60" s="141" t="s">
        <v>38</v>
      </c>
      <c r="AK60" s="97"/>
      <c r="AL60" s="97"/>
      <c r="AM60" s="63"/>
      <c r="AN60" s="56" t="str">
        <f t="shared" si="1"/>
        <v xml:space="preserve">  </v>
      </c>
      <c r="AO60" s="62"/>
      <c r="AP60" s="1">
        <v>0</v>
      </c>
    </row>
    <row r="61" spans="1:42" ht="17.399999999999999">
      <c r="A61" s="361"/>
      <c r="B61" s="361"/>
      <c r="C61" s="361"/>
      <c r="D61" s="361"/>
      <c r="E61" s="363"/>
      <c r="F61" s="363"/>
      <c r="G61" s="364"/>
      <c r="H61" s="365"/>
      <c r="I61" s="365"/>
      <c r="J61" s="363" t="s">
        <v>100</v>
      </c>
      <c r="K61" s="363"/>
      <c r="L61" s="362"/>
      <c r="M61" s="129"/>
      <c r="N61" s="40" t="s">
        <v>100</v>
      </c>
      <c r="O61" s="40" t="s">
        <v>100</v>
      </c>
      <c r="P61" s="40" t="s">
        <v>100</v>
      </c>
      <c r="Q61" s="363"/>
      <c r="R61" s="362"/>
      <c r="S61" s="368"/>
      <c r="T61" s="39" t="s">
        <v>38</v>
      </c>
      <c r="U61" s="40" t="s">
        <v>38</v>
      </c>
      <c r="V61" s="40" t="s">
        <v>38</v>
      </c>
      <c r="W61" s="366" t="s">
        <v>38</v>
      </c>
      <c r="X61" s="368"/>
      <c r="Y61" s="141" t="s">
        <v>38</v>
      </c>
      <c r="Z61" s="97" t="s">
        <v>38</v>
      </c>
      <c r="AA61" s="97" t="s">
        <v>38</v>
      </c>
      <c r="AB61" s="141" t="s">
        <v>38</v>
      </c>
      <c r="AC61" s="97" t="s">
        <v>38</v>
      </c>
      <c r="AD61" s="97" t="s">
        <v>38</v>
      </c>
      <c r="AE61" s="62"/>
      <c r="AF61" s="62"/>
      <c r="AG61" s="141" t="s">
        <v>38</v>
      </c>
      <c r="AH61" s="97" t="s">
        <v>38</v>
      </c>
      <c r="AI61" s="97" t="s">
        <v>38</v>
      </c>
      <c r="AJ61" s="141" t="s">
        <v>38</v>
      </c>
      <c r="AK61" s="63"/>
      <c r="AL61" s="63"/>
      <c r="AM61" s="63"/>
      <c r="AN61" s="56" t="str">
        <f t="shared" si="1"/>
        <v xml:space="preserve">  </v>
      </c>
      <c r="AO61" s="62"/>
      <c r="AP61" s="1">
        <v>0</v>
      </c>
    </row>
    <row r="62" spans="1:42" ht="17.399999999999999">
      <c r="A62" s="361"/>
      <c r="B62" s="361"/>
      <c r="C62" s="361"/>
      <c r="D62" s="361"/>
      <c r="E62" s="363"/>
      <c r="F62" s="363"/>
      <c r="G62" s="364"/>
      <c r="H62" s="365"/>
      <c r="I62" s="365"/>
      <c r="J62" s="363"/>
      <c r="K62" s="363"/>
      <c r="L62" s="362"/>
      <c r="M62" s="129"/>
      <c r="N62" s="40" t="s">
        <v>100</v>
      </c>
      <c r="O62" s="40" t="s">
        <v>100</v>
      </c>
      <c r="P62" s="40" t="s">
        <v>100</v>
      </c>
      <c r="Q62" s="363"/>
      <c r="R62" s="362"/>
      <c r="S62" s="368"/>
      <c r="T62" s="39" t="s">
        <v>38</v>
      </c>
      <c r="U62" s="40" t="s">
        <v>38</v>
      </c>
      <c r="V62" s="40" t="s">
        <v>38</v>
      </c>
      <c r="W62" s="367"/>
      <c r="X62" s="368"/>
      <c r="Y62" s="141" t="s">
        <v>38</v>
      </c>
      <c r="Z62" s="97" t="s">
        <v>38</v>
      </c>
      <c r="AA62" s="97" t="s">
        <v>38</v>
      </c>
      <c r="AB62" s="141" t="s">
        <v>38</v>
      </c>
      <c r="AC62" s="97" t="s">
        <v>38</v>
      </c>
      <c r="AD62" s="97" t="s">
        <v>38</v>
      </c>
      <c r="AE62" s="62"/>
      <c r="AF62" s="62"/>
      <c r="AG62" s="141" t="s">
        <v>38</v>
      </c>
      <c r="AH62" s="97" t="s">
        <v>38</v>
      </c>
      <c r="AI62" s="97" t="s">
        <v>38</v>
      </c>
      <c r="AJ62" s="141" t="s">
        <v>38</v>
      </c>
      <c r="AK62" s="63"/>
      <c r="AL62" s="63"/>
      <c r="AM62" s="63"/>
      <c r="AN62" s="56" t="str">
        <f t="shared" si="1"/>
        <v xml:space="preserve">  </v>
      </c>
      <c r="AO62" s="62"/>
      <c r="AP62" s="1">
        <v>0</v>
      </c>
    </row>
    <row r="63" spans="1:42" ht="17.399999999999999">
      <c r="A63" s="361"/>
      <c r="B63" s="361"/>
      <c r="C63" s="361"/>
      <c r="D63" s="361"/>
      <c r="E63" s="363">
        <v>0</v>
      </c>
      <c r="F63" s="363">
        <v>0</v>
      </c>
      <c r="G63" s="364"/>
      <c r="H63" s="365"/>
      <c r="I63" s="365"/>
      <c r="J63" s="363" t="s">
        <v>100</v>
      </c>
      <c r="K63" s="363"/>
      <c r="L63" s="362"/>
      <c r="M63" s="129"/>
      <c r="N63" s="40" t="s">
        <v>100</v>
      </c>
      <c r="O63" s="40" t="s">
        <v>100</v>
      </c>
      <c r="P63" s="40" t="s">
        <v>100</v>
      </c>
      <c r="Q63" s="363"/>
      <c r="R63" s="362"/>
      <c r="S63" s="368"/>
      <c r="T63" s="39" t="s">
        <v>38</v>
      </c>
      <c r="U63" s="40" t="s">
        <v>38</v>
      </c>
      <c r="V63" s="40" t="s">
        <v>38</v>
      </c>
      <c r="W63" s="366" t="s">
        <v>38</v>
      </c>
      <c r="X63" s="368"/>
      <c r="Y63" s="141" t="s">
        <v>38</v>
      </c>
      <c r="Z63" s="97" t="s">
        <v>38</v>
      </c>
      <c r="AA63" s="97" t="s">
        <v>38</v>
      </c>
      <c r="AB63" s="141" t="s">
        <v>38</v>
      </c>
      <c r="AC63" s="97" t="s">
        <v>38</v>
      </c>
      <c r="AD63" s="97" t="s">
        <v>38</v>
      </c>
      <c r="AE63" s="62"/>
      <c r="AF63" s="62"/>
      <c r="AG63" s="141" t="s">
        <v>38</v>
      </c>
      <c r="AH63" s="97" t="s">
        <v>38</v>
      </c>
      <c r="AI63" s="97" t="s">
        <v>38</v>
      </c>
      <c r="AJ63" s="141" t="s">
        <v>38</v>
      </c>
      <c r="AK63" s="63"/>
      <c r="AL63" s="63"/>
      <c r="AM63" s="63"/>
      <c r="AN63" s="56" t="str">
        <f t="shared" si="1"/>
        <v xml:space="preserve">  </v>
      </c>
      <c r="AO63" s="62"/>
      <c r="AP63" s="1">
        <v>0</v>
      </c>
    </row>
    <row r="64" spans="1:42" ht="17.399999999999999">
      <c r="A64" s="361"/>
      <c r="B64" s="361"/>
      <c r="C64" s="361"/>
      <c r="D64" s="361"/>
      <c r="E64" s="363"/>
      <c r="F64" s="363"/>
      <c r="G64" s="364"/>
      <c r="H64" s="365"/>
      <c r="I64" s="365"/>
      <c r="J64" s="363"/>
      <c r="K64" s="363"/>
      <c r="L64" s="362"/>
      <c r="M64" s="129"/>
      <c r="N64" s="40" t="s">
        <v>100</v>
      </c>
      <c r="O64" s="40" t="s">
        <v>100</v>
      </c>
      <c r="P64" s="40" t="s">
        <v>100</v>
      </c>
      <c r="Q64" s="363"/>
      <c r="R64" s="362"/>
      <c r="S64" s="368"/>
      <c r="T64" s="39" t="s">
        <v>38</v>
      </c>
      <c r="U64" s="40" t="s">
        <v>38</v>
      </c>
      <c r="V64" s="40" t="s">
        <v>38</v>
      </c>
      <c r="W64" s="367"/>
      <c r="X64" s="367"/>
      <c r="Y64" s="141" t="s">
        <v>38</v>
      </c>
      <c r="Z64" s="97" t="s">
        <v>38</v>
      </c>
      <c r="AA64" s="97" t="s">
        <v>38</v>
      </c>
      <c r="AB64" s="141" t="s">
        <v>38</v>
      </c>
      <c r="AC64" s="97" t="s">
        <v>38</v>
      </c>
      <c r="AD64" s="97" t="s">
        <v>38</v>
      </c>
      <c r="AE64" s="62"/>
      <c r="AF64" s="62"/>
      <c r="AG64" s="141" t="s">
        <v>38</v>
      </c>
      <c r="AH64" s="97" t="s">
        <v>38</v>
      </c>
      <c r="AI64" s="97" t="s">
        <v>38</v>
      </c>
      <c r="AJ64" s="141" t="s">
        <v>38</v>
      </c>
      <c r="AK64" s="63"/>
      <c r="AL64" s="63"/>
      <c r="AM64" s="63"/>
      <c r="AN64" s="56" t="str">
        <f t="shared" si="1"/>
        <v xml:space="preserve">  </v>
      </c>
      <c r="AO64" s="62"/>
      <c r="AP64" s="1">
        <v>0</v>
      </c>
    </row>
    <row r="65" spans="1:42">
      <c r="A65" s="361"/>
      <c r="B65" s="361"/>
      <c r="C65" s="361"/>
      <c r="D65" s="361"/>
      <c r="E65" s="363"/>
      <c r="F65" s="363"/>
      <c r="G65" s="364"/>
      <c r="H65" s="365"/>
      <c r="I65" s="365"/>
      <c r="J65" s="363" t="s">
        <v>100</v>
      </c>
      <c r="K65" s="36" t="s">
        <v>2</v>
      </c>
      <c r="L65" s="362"/>
      <c r="M65" s="129"/>
      <c r="N65" s="369" t="s">
        <v>19</v>
      </c>
      <c r="O65" s="369"/>
      <c r="P65" s="369"/>
      <c r="Q65" s="36" t="s">
        <v>2</v>
      </c>
      <c r="R65" s="362"/>
      <c r="S65" s="368"/>
      <c r="T65" s="369" t="s">
        <v>19</v>
      </c>
      <c r="U65" s="369"/>
      <c r="V65" s="369"/>
      <c r="W65" s="41"/>
      <c r="X65" s="42" t="s">
        <v>101</v>
      </c>
      <c r="Y65" s="67"/>
      <c r="Z65" s="68"/>
      <c r="AA65" s="67"/>
      <c r="AB65" s="69"/>
      <c r="AC65" s="69"/>
      <c r="AD65" s="69"/>
      <c r="AE65" s="69"/>
      <c r="AF65" s="69"/>
      <c r="AG65" s="69"/>
      <c r="AH65" s="69"/>
      <c r="AI65" s="69"/>
      <c r="AJ65" s="69"/>
      <c r="AK65" s="70"/>
      <c r="AL65" s="70"/>
      <c r="AM65" s="70"/>
      <c r="AN65" s="71"/>
      <c r="AO65" s="69"/>
      <c r="AP65" s="1">
        <v>0</v>
      </c>
    </row>
    <row r="66" spans="1:42" ht="145.19999999999999">
      <c r="A66" s="361"/>
      <c r="B66" s="361"/>
      <c r="C66" s="361"/>
      <c r="D66" s="361"/>
      <c r="E66" s="363"/>
      <c r="F66" s="363"/>
      <c r="G66" s="364"/>
      <c r="H66" s="365"/>
      <c r="I66" s="365"/>
      <c r="J66" s="363"/>
      <c r="K66" s="363" t="s">
        <v>42</v>
      </c>
      <c r="L66" s="362"/>
      <c r="M66" s="129"/>
      <c r="N66" s="40" t="s">
        <v>793</v>
      </c>
      <c r="O66" s="40" t="s">
        <v>640</v>
      </c>
      <c r="P66" s="40" t="s">
        <v>794</v>
      </c>
      <c r="Q66" s="363" t="s">
        <v>42</v>
      </c>
      <c r="R66" s="362"/>
      <c r="S66" s="368"/>
      <c r="T66" s="39" t="s">
        <v>569</v>
      </c>
      <c r="U66" s="40" t="s">
        <v>795</v>
      </c>
      <c r="V66" s="40" t="s">
        <v>796</v>
      </c>
      <c r="W66" s="366" t="s">
        <v>38</v>
      </c>
      <c r="X66" s="366" t="s">
        <v>807</v>
      </c>
      <c r="Y66" s="139" t="s">
        <v>172</v>
      </c>
      <c r="Z66" s="136" t="s">
        <v>808</v>
      </c>
      <c r="AA66" s="139" t="s">
        <v>172</v>
      </c>
      <c r="AB66" s="139" t="s">
        <v>172</v>
      </c>
      <c r="AC66" s="139" t="s">
        <v>172</v>
      </c>
      <c r="AD66" s="139" t="s">
        <v>172</v>
      </c>
      <c r="AE66" s="139" t="s">
        <v>172</v>
      </c>
      <c r="AF66" s="139" t="s">
        <v>172</v>
      </c>
      <c r="AG66" s="139" t="s">
        <v>172</v>
      </c>
      <c r="AH66" s="139" t="s">
        <v>172</v>
      </c>
      <c r="AI66" s="139" t="s">
        <v>172</v>
      </c>
      <c r="AJ66" s="135" t="s">
        <v>809</v>
      </c>
      <c r="AK66" s="63">
        <v>100</v>
      </c>
      <c r="AL66" s="63">
        <v>100</v>
      </c>
      <c r="AM66" s="63">
        <v>100</v>
      </c>
      <c r="AN66" s="56" t="str">
        <f t="shared" si="1"/>
        <v>BUENO</v>
      </c>
      <c r="AO66" s="62" t="s">
        <v>803</v>
      </c>
      <c r="AP66" s="1">
        <v>100</v>
      </c>
    </row>
    <row r="67" spans="1:42" ht="17.399999999999999">
      <c r="A67" s="361"/>
      <c r="B67" s="361"/>
      <c r="C67" s="361"/>
      <c r="D67" s="361"/>
      <c r="E67" s="363">
        <v>0</v>
      </c>
      <c r="F67" s="363">
        <v>0</v>
      </c>
      <c r="G67" s="364"/>
      <c r="H67" s="365"/>
      <c r="I67" s="365"/>
      <c r="J67" s="363" t="s">
        <v>100</v>
      </c>
      <c r="K67" s="363"/>
      <c r="L67" s="362"/>
      <c r="M67" s="129"/>
      <c r="N67" s="40" t="s">
        <v>100</v>
      </c>
      <c r="O67" s="40" t="s">
        <v>100</v>
      </c>
      <c r="P67" s="40" t="s">
        <v>100</v>
      </c>
      <c r="Q67" s="363"/>
      <c r="R67" s="362"/>
      <c r="S67" s="368"/>
      <c r="T67" s="39" t="s">
        <v>38</v>
      </c>
      <c r="U67" s="40" t="s">
        <v>38</v>
      </c>
      <c r="V67" s="40" t="s">
        <v>38</v>
      </c>
      <c r="W67" s="367"/>
      <c r="X67" s="368"/>
      <c r="Y67" s="141" t="s">
        <v>38</v>
      </c>
      <c r="Z67" s="97" t="s">
        <v>38</v>
      </c>
      <c r="AA67" s="97" t="s">
        <v>38</v>
      </c>
      <c r="AB67" s="141" t="s">
        <v>38</v>
      </c>
      <c r="AC67" s="97" t="s">
        <v>38</v>
      </c>
      <c r="AD67" s="97" t="s">
        <v>38</v>
      </c>
      <c r="AE67" s="62"/>
      <c r="AF67" s="62"/>
      <c r="AG67" s="141" t="s">
        <v>38</v>
      </c>
      <c r="AH67" s="97" t="s">
        <v>38</v>
      </c>
      <c r="AI67" s="97" t="s">
        <v>38</v>
      </c>
      <c r="AJ67" s="141" t="s">
        <v>38</v>
      </c>
      <c r="AK67" s="63"/>
      <c r="AL67" s="63"/>
      <c r="AM67" s="63"/>
      <c r="AN67" s="56" t="str">
        <f t="shared" si="1"/>
        <v xml:space="preserve">  </v>
      </c>
      <c r="AO67" s="62"/>
      <c r="AP67" s="1">
        <v>0</v>
      </c>
    </row>
    <row r="68" spans="1:42" ht="17.399999999999999">
      <c r="A68" s="361"/>
      <c r="B68" s="361"/>
      <c r="C68" s="361"/>
      <c r="D68" s="361"/>
      <c r="E68" s="363"/>
      <c r="F68" s="363"/>
      <c r="G68" s="364"/>
      <c r="H68" s="365"/>
      <c r="I68" s="365"/>
      <c r="J68" s="363"/>
      <c r="K68" s="363"/>
      <c r="L68" s="362"/>
      <c r="M68" s="129"/>
      <c r="N68" s="40" t="s">
        <v>100</v>
      </c>
      <c r="O68" s="40" t="s">
        <v>100</v>
      </c>
      <c r="P68" s="40" t="s">
        <v>100</v>
      </c>
      <c r="Q68" s="363"/>
      <c r="R68" s="362"/>
      <c r="S68" s="368"/>
      <c r="T68" s="39" t="s">
        <v>38</v>
      </c>
      <c r="U68" s="40" t="s">
        <v>38</v>
      </c>
      <c r="V68" s="40" t="s">
        <v>38</v>
      </c>
      <c r="W68" s="366" t="s">
        <v>38</v>
      </c>
      <c r="X68" s="368"/>
      <c r="Y68" s="141" t="s">
        <v>38</v>
      </c>
      <c r="Z68" s="97" t="s">
        <v>38</v>
      </c>
      <c r="AA68" s="97" t="s">
        <v>38</v>
      </c>
      <c r="AB68" s="141" t="s">
        <v>38</v>
      </c>
      <c r="AC68" s="97" t="s">
        <v>38</v>
      </c>
      <c r="AD68" s="97" t="s">
        <v>38</v>
      </c>
      <c r="AE68" s="62"/>
      <c r="AF68" s="62"/>
      <c r="AG68" s="141" t="s">
        <v>38</v>
      </c>
      <c r="AH68" s="97" t="s">
        <v>38</v>
      </c>
      <c r="AI68" s="97" t="s">
        <v>38</v>
      </c>
      <c r="AJ68" s="141" t="s">
        <v>38</v>
      </c>
      <c r="AK68" s="63"/>
      <c r="AL68" s="63"/>
      <c r="AM68" s="63"/>
      <c r="AN68" s="56" t="str">
        <f t="shared" si="1"/>
        <v xml:space="preserve">  </v>
      </c>
      <c r="AO68" s="62"/>
      <c r="AP68" s="1">
        <v>0</v>
      </c>
    </row>
    <row r="69" spans="1:42" ht="17.399999999999999">
      <c r="A69" s="361"/>
      <c r="B69" s="361"/>
      <c r="C69" s="361"/>
      <c r="D69" s="361"/>
      <c r="E69" s="363"/>
      <c r="F69" s="363"/>
      <c r="G69" s="364"/>
      <c r="H69" s="365"/>
      <c r="I69" s="365"/>
      <c r="J69" s="363" t="s">
        <v>100</v>
      </c>
      <c r="K69" s="363"/>
      <c r="L69" s="362"/>
      <c r="M69" s="129"/>
      <c r="N69" s="40" t="s">
        <v>100</v>
      </c>
      <c r="O69" s="40" t="s">
        <v>100</v>
      </c>
      <c r="P69" s="40" t="s">
        <v>100</v>
      </c>
      <c r="Q69" s="363"/>
      <c r="R69" s="362"/>
      <c r="S69" s="368"/>
      <c r="T69" s="39" t="s">
        <v>38</v>
      </c>
      <c r="U69" s="40" t="s">
        <v>38</v>
      </c>
      <c r="V69" s="40" t="s">
        <v>38</v>
      </c>
      <c r="W69" s="367"/>
      <c r="X69" s="368"/>
      <c r="Y69" s="141" t="s">
        <v>38</v>
      </c>
      <c r="Z69" s="97" t="s">
        <v>38</v>
      </c>
      <c r="AA69" s="97" t="s">
        <v>38</v>
      </c>
      <c r="AB69" s="141" t="s">
        <v>38</v>
      </c>
      <c r="AC69" s="97" t="s">
        <v>38</v>
      </c>
      <c r="AD69" s="97" t="s">
        <v>38</v>
      </c>
      <c r="AE69" s="62"/>
      <c r="AF69" s="62"/>
      <c r="AG69" s="141" t="s">
        <v>38</v>
      </c>
      <c r="AH69" s="97" t="s">
        <v>38</v>
      </c>
      <c r="AI69" s="97" t="s">
        <v>38</v>
      </c>
      <c r="AJ69" s="141" t="s">
        <v>38</v>
      </c>
      <c r="AK69" s="63"/>
      <c r="AL69" s="63"/>
      <c r="AM69" s="63"/>
      <c r="AN69" s="56" t="str">
        <f t="shared" si="1"/>
        <v xml:space="preserve">  </v>
      </c>
      <c r="AO69" s="62"/>
      <c r="AP69" s="1">
        <v>0</v>
      </c>
    </row>
    <row r="70" spans="1:42" ht="17.399999999999999">
      <c r="A70" s="361"/>
      <c r="B70" s="361"/>
      <c r="C70" s="361"/>
      <c r="D70" s="361"/>
      <c r="E70" s="363"/>
      <c r="F70" s="363"/>
      <c r="G70" s="364"/>
      <c r="H70" s="365"/>
      <c r="I70" s="365"/>
      <c r="J70" s="363"/>
      <c r="K70" s="363"/>
      <c r="L70" s="362"/>
      <c r="M70" s="129"/>
      <c r="N70" s="40" t="s">
        <v>100</v>
      </c>
      <c r="O70" s="40" t="s">
        <v>100</v>
      </c>
      <c r="P70" s="40" t="s">
        <v>100</v>
      </c>
      <c r="Q70" s="363"/>
      <c r="R70" s="362"/>
      <c r="S70" s="368"/>
      <c r="T70" s="39" t="s">
        <v>38</v>
      </c>
      <c r="U70" s="40" t="s">
        <v>38</v>
      </c>
      <c r="V70" s="40" t="s">
        <v>38</v>
      </c>
      <c r="W70" s="366" t="s">
        <v>38</v>
      </c>
      <c r="X70" s="368"/>
      <c r="Y70" s="141" t="s">
        <v>38</v>
      </c>
      <c r="Z70" s="97" t="s">
        <v>38</v>
      </c>
      <c r="AA70" s="97" t="s">
        <v>38</v>
      </c>
      <c r="AB70" s="141" t="s">
        <v>38</v>
      </c>
      <c r="AC70" s="97" t="s">
        <v>38</v>
      </c>
      <c r="AD70" s="97" t="s">
        <v>38</v>
      </c>
      <c r="AE70" s="62"/>
      <c r="AF70" s="62"/>
      <c r="AG70" s="141" t="s">
        <v>38</v>
      </c>
      <c r="AH70" s="97" t="s">
        <v>38</v>
      </c>
      <c r="AI70" s="97" t="s">
        <v>38</v>
      </c>
      <c r="AJ70" s="141" t="s">
        <v>38</v>
      </c>
      <c r="AK70" s="63"/>
      <c r="AL70" s="63"/>
      <c r="AM70" s="63"/>
      <c r="AN70" s="56" t="str">
        <f t="shared" si="1"/>
        <v xml:space="preserve">  </v>
      </c>
      <c r="AO70" s="62"/>
      <c r="AP70" s="1">
        <v>0</v>
      </c>
    </row>
    <row r="71" spans="1:42" ht="17.399999999999999">
      <c r="A71" s="361"/>
      <c r="B71" s="361"/>
      <c r="C71" s="361"/>
      <c r="D71" s="361"/>
      <c r="E71" s="363">
        <v>0</v>
      </c>
      <c r="F71" s="363">
        <v>0</v>
      </c>
      <c r="G71" s="364"/>
      <c r="H71" s="365"/>
      <c r="I71" s="365"/>
      <c r="J71" s="363" t="s">
        <v>100</v>
      </c>
      <c r="K71" s="363"/>
      <c r="L71" s="362"/>
      <c r="M71" s="129"/>
      <c r="N71" s="40" t="s">
        <v>100</v>
      </c>
      <c r="O71" s="40" t="s">
        <v>100</v>
      </c>
      <c r="P71" s="40" t="s">
        <v>100</v>
      </c>
      <c r="Q71" s="363"/>
      <c r="R71" s="362"/>
      <c r="S71" s="368"/>
      <c r="T71" s="39" t="s">
        <v>38</v>
      </c>
      <c r="U71" s="40" t="s">
        <v>38</v>
      </c>
      <c r="V71" s="40" t="s">
        <v>38</v>
      </c>
      <c r="W71" s="367"/>
      <c r="X71" s="368"/>
      <c r="Y71" s="141" t="s">
        <v>38</v>
      </c>
      <c r="Z71" s="97" t="s">
        <v>38</v>
      </c>
      <c r="AA71" s="97" t="s">
        <v>38</v>
      </c>
      <c r="AB71" s="141" t="s">
        <v>38</v>
      </c>
      <c r="AC71" s="97" t="s">
        <v>38</v>
      </c>
      <c r="AD71" s="97" t="s">
        <v>38</v>
      </c>
      <c r="AE71" s="62"/>
      <c r="AF71" s="62"/>
      <c r="AG71" s="141" t="s">
        <v>38</v>
      </c>
      <c r="AH71" s="97" t="s">
        <v>38</v>
      </c>
      <c r="AI71" s="97" t="s">
        <v>38</v>
      </c>
      <c r="AJ71" s="141" t="s">
        <v>38</v>
      </c>
      <c r="AK71" s="63"/>
      <c r="AL71" s="63"/>
      <c r="AM71" s="63"/>
      <c r="AN71" s="56" t="str">
        <f t="shared" si="1"/>
        <v xml:space="preserve">  </v>
      </c>
      <c r="AO71" s="62"/>
      <c r="AP71" s="1">
        <v>0</v>
      </c>
    </row>
    <row r="72" spans="1:42" ht="17.399999999999999">
      <c r="A72" s="361"/>
      <c r="B72" s="361"/>
      <c r="C72" s="361"/>
      <c r="D72" s="361"/>
      <c r="E72" s="363"/>
      <c r="F72" s="363"/>
      <c r="G72" s="364"/>
      <c r="H72" s="365"/>
      <c r="I72" s="365"/>
      <c r="J72" s="363"/>
      <c r="K72" s="363"/>
      <c r="L72" s="362"/>
      <c r="M72" s="129"/>
      <c r="N72" s="40" t="s">
        <v>100</v>
      </c>
      <c r="O72" s="40" t="s">
        <v>100</v>
      </c>
      <c r="P72" s="40" t="s">
        <v>100</v>
      </c>
      <c r="Q72" s="363"/>
      <c r="R72" s="362"/>
      <c r="S72" s="368"/>
      <c r="T72" s="39" t="s">
        <v>38</v>
      </c>
      <c r="U72" s="40" t="s">
        <v>38</v>
      </c>
      <c r="V72" s="40" t="s">
        <v>38</v>
      </c>
      <c r="W72" s="366" t="s">
        <v>38</v>
      </c>
      <c r="X72" s="368"/>
      <c r="Y72" s="141" t="s">
        <v>38</v>
      </c>
      <c r="Z72" s="97" t="s">
        <v>38</v>
      </c>
      <c r="AA72" s="97" t="s">
        <v>38</v>
      </c>
      <c r="AB72" s="141" t="s">
        <v>38</v>
      </c>
      <c r="AC72" s="97" t="s">
        <v>38</v>
      </c>
      <c r="AD72" s="97" t="s">
        <v>38</v>
      </c>
      <c r="AE72" s="62"/>
      <c r="AF72" s="62"/>
      <c r="AG72" s="141" t="s">
        <v>38</v>
      </c>
      <c r="AH72" s="97" t="s">
        <v>38</v>
      </c>
      <c r="AI72" s="97" t="s">
        <v>38</v>
      </c>
      <c r="AJ72" s="141" t="s">
        <v>38</v>
      </c>
      <c r="AK72" s="63"/>
      <c r="AL72" s="63"/>
      <c r="AM72" s="63"/>
      <c r="AN72" s="56" t="str">
        <f t="shared" si="1"/>
        <v xml:space="preserve">  </v>
      </c>
      <c r="AO72" s="62"/>
      <c r="AP72" s="1">
        <v>0</v>
      </c>
    </row>
    <row r="73" spans="1:42" ht="17.399999999999999">
      <c r="A73" s="361"/>
      <c r="B73" s="361"/>
      <c r="C73" s="361"/>
      <c r="D73" s="361"/>
      <c r="E73" s="363"/>
      <c r="F73" s="363"/>
      <c r="G73" s="364"/>
      <c r="H73" s="365"/>
      <c r="I73" s="365"/>
      <c r="J73" s="128" t="s">
        <v>100</v>
      </c>
      <c r="K73" s="363"/>
      <c r="L73" s="362"/>
      <c r="M73" s="129"/>
      <c r="N73" s="40" t="s">
        <v>100</v>
      </c>
      <c r="O73" s="40" t="s">
        <v>100</v>
      </c>
      <c r="P73" s="40" t="s">
        <v>100</v>
      </c>
      <c r="Q73" s="363"/>
      <c r="R73" s="362"/>
      <c r="S73" s="368"/>
      <c r="T73" s="39" t="s">
        <v>38</v>
      </c>
      <c r="U73" s="40" t="s">
        <v>38</v>
      </c>
      <c r="V73" s="40" t="s">
        <v>38</v>
      </c>
      <c r="W73" s="367"/>
      <c r="X73" s="368"/>
      <c r="Y73" s="141" t="s">
        <v>38</v>
      </c>
      <c r="Z73" s="97" t="s">
        <v>38</v>
      </c>
      <c r="AA73" s="97" t="s">
        <v>38</v>
      </c>
      <c r="AB73" s="141" t="s">
        <v>38</v>
      </c>
      <c r="AC73" s="97" t="s">
        <v>38</v>
      </c>
      <c r="AD73" s="97" t="s">
        <v>38</v>
      </c>
      <c r="AE73" s="62"/>
      <c r="AF73" s="62"/>
      <c r="AG73" s="141" t="s">
        <v>38</v>
      </c>
      <c r="AH73" s="97" t="s">
        <v>38</v>
      </c>
      <c r="AI73" s="97" t="s">
        <v>38</v>
      </c>
      <c r="AJ73" s="141" t="s">
        <v>38</v>
      </c>
      <c r="AK73" s="63"/>
      <c r="AL73" s="63"/>
      <c r="AM73" s="63"/>
      <c r="AN73" s="56" t="str">
        <f t="shared" si="1"/>
        <v xml:space="preserve">  </v>
      </c>
      <c r="AO73" s="62"/>
      <c r="AP73" s="1">
        <v>0</v>
      </c>
    </row>
    <row r="74" spans="1:42" ht="17.399999999999999">
      <c r="A74" s="361"/>
      <c r="B74" s="361"/>
      <c r="C74" s="361"/>
      <c r="D74" s="361"/>
      <c r="E74" s="363"/>
      <c r="F74" s="363"/>
      <c r="G74" s="364"/>
      <c r="H74" s="365"/>
      <c r="I74" s="365"/>
      <c r="J74" s="128" t="s">
        <v>100</v>
      </c>
      <c r="K74" s="363"/>
      <c r="L74" s="362"/>
      <c r="M74" s="129"/>
      <c r="N74" s="40" t="s">
        <v>100</v>
      </c>
      <c r="O74" s="40" t="s">
        <v>100</v>
      </c>
      <c r="P74" s="40" t="s">
        <v>100</v>
      </c>
      <c r="Q74" s="363"/>
      <c r="R74" s="362"/>
      <c r="S74" s="368"/>
      <c r="T74" s="39" t="s">
        <v>38</v>
      </c>
      <c r="U74" s="40" t="s">
        <v>38</v>
      </c>
      <c r="V74" s="40" t="s">
        <v>38</v>
      </c>
      <c r="W74" s="366" t="s">
        <v>38</v>
      </c>
      <c r="X74" s="368"/>
      <c r="Y74" s="141" t="s">
        <v>38</v>
      </c>
      <c r="Z74" s="97" t="s">
        <v>38</v>
      </c>
      <c r="AA74" s="97" t="s">
        <v>38</v>
      </c>
      <c r="AB74" s="141" t="s">
        <v>38</v>
      </c>
      <c r="AC74" s="97" t="s">
        <v>38</v>
      </c>
      <c r="AD74" s="97" t="s">
        <v>38</v>
      </c>
      <c r="AE74" s="62"/>
      <c r="AF74" s="62"/>
      <c r="AG74" s="141" t="s">
        <v>38</v>
      </c>
      <c r="AH74" s="97" t="s">
        <v>38</v>
      </c>
      <c r="AI74" s="97" t="s">
        <v>38</v>
      </c>
      <c r="AJ74" s="141" t="s">
        <v>38</v>
      </c>
      <c r="AK74" s="63"/>
      <c r="AL74" s="63"/>
      <c r="AM74" s="63"/>
      <c r="AN74" s="56" t="str">
        <f t="shared" si="1"/>
        <v xml:space="preserve">  </v>
      </c>
      <c r="AO74" s="62"/>
      <c r="AP74" s="1">
        <v>0</v>
      </c>
    </row>
    <row r="75" spans="1:42" ht="17.399999999999999">
      <c r="A75" s="361"/>
      <c r="B75" s="361"/>
      <c r="C75" s="361"/>
      <c r="D75" s="361"/>
      <c r="E75" s="363"/>
      <c r="F75" s="363"/>
      <c r="G75" s="364"/>
      <c r="H75" s="365"/>
      <c r="I75" s="365"/>
      <c r="J75" s="128" t="s">
        <v>100</v>
      </c>
      <c r="K75" s="363"/>
      <c r="L75" s="362"/>
      <c r="M75" s="129"/>
      <c r="N75" s="40" t="s">
        <v>100</v>
      </c>
      <c r="O75" s="40" t="s">
        <v>100</v>
      </c>
      <c r="P75" s="40" t="s">
        <v>100</v>
      </c>
      <c r="Q75" s="363"/>
      <c r="R75" s="362"/>
      <c r="S75" s="367"/>
      <c r="T75" s="39" t="s">
        <v>38</v>
      </c>
      <c r="U75" s="40" t="s">
        <v>38</v>
      </c>
      <c r="V75" s="40" t="s">
        <v>38</v>
      </c>
      <c r="W75" s="367"/>
      <c r="X75" s="367"/>
      <c r="Y75" s="141" t="s">
        <v>38</v>
      </c>
      <c r="Z75" s="97" t="s">
        <v>38</v>
      </c>
      <c r="AA75" s="97" t="s">
        <v>38</v>
      </c>
      <c r="AB75" s="141" t="s">
        <v>38</v>
      </c>
      <c r="AC75" s="97" t="s">
        <v>38</v>
      </c>
      <c r="AD75" s="97" t="s">
        <v>38</v>
      </c>
      <c r="AE75" s="62"/>
      <c r="AF75" s="62"/>
      <c r="AG75" s="141" t="s">
        <v>38</v>
      </c>
      <c r="AH75" s="97" t="s">
        <v>38</v>
      </c>
      <c r="AI75" s="97" t="s">
        <v>38</v>
      </c>
      <c r="AJ75" s="141" t="s">
        <v>38</v>
      </c>
      <c r="AK75" s="63"/>
      <c r="AL75" s="63"/>
      <c r="AM75" s="63"/>
      <c r="AN75" s="56" t="str">
        <f t="shared" si="1"/>
        <v xml:space="preserve">  </v>
      </c>
      <c r="AO75" s="62"/>
      <c r="AP75" s="1">
        <v>0</v>
      </c>
    </row>
    <row r="76" spans="1:42">
      <c r="A76" s="361" t="s">
        <v>150</v>
      </c>
      <c r="B76" s="361" t="s">
        <v>702</v>
      </c>
      <c r="C76" s="361" t="s">
        <v>810</v>
      </c>
      <c r="D76" s="361" t="s">
        <v>811</v>
      </c>
      <c r="E76" s="34"/>
      <c r="F76" s="34"/>
      <c r="G76" s="34"/>
      <c r="H76" s="35"/>
      <c r="I76" s="35"/>
      <c r="J76" s="89"/>
      <c r="K76" s="36" t="s">
        <v>3</v>
      </c>
      <c r="L76" s="362" t="s">
        <v>0</v>
      </c>
      <c r="M76" s="129"/>
      <c r="N76" s="369" t="s">
        <v>18</v>
      </c>
      <c r="O76" s="369"/>
      <c r="P76" s="369"/>
      <c r="Q76" s="36" t="s">
        <v>3</v>
      </c>
      <c r="R76" s="362" t="s">
        <v>0</v>
      </c>
      <c r="S76" s="366" t="s">
        <v>37</v>
      </c>
      <c r="T76" s="369" t="s">
        <v>18</v>
      </c>
      <c r="U76" s="369"/>
      <c r="V76" s="369"/>
      <c r="W76" s="41"/>
      <c r="X76" s="38" t="s">
        <v>155</v>
      </c>
      <c r="Y76" s="67"/>
      <c r="Z76" s="68"/>
      <c r="AA76" s="67"/>
      <c r="AB76" s="69"/>
      <c r="AC76" s="69"/>
      <c r="AD76" s="69"/>
      <c r="AE76" s="69"/>
      <c r="AF76" s="69"/>
      <c r="AG76" s="69"/>
      <c r="AH76" s="69"/>
      <c r="AI76" s="69"/>
      <c r="AJ76" s="69"/>
      <c r="AK76" s="70"/>
      <c r="AL76" s="70"/>
      <c r="AM76" s="70"/>
      <c r="AN76" s="71"/>
      <c r="AO76" s="69"/>
      <c r="AP76" s="1">
        <v>0</v>
      </c>
    </row>
    <row r="77" spans="1:42" ht="118.8">
      <c r="A77" s="361"/>
      <c r="B77" s="361"/>
      <c r="C77" s="361"/>
      <c r="D77" s="361"/>
      <c r="E77" s="363" t="s">
        <v>723</v>
      </c>
      <c r="F77" s="363" t="s">
        <v>812</v>
      </c>
      <c r="G77" s="364" t="s">
        <v>813</v>
      </c>
      <c r="H77" s="365" t="s">
        <v>814</v>
      </c>
      <c r="I77" s="365" t="s">
        <v>40</v>
      </c>
      <c r="J77" s="363" t="s">
        <v>815</v>
      </c>
      <c r="K77" s="363" t="s">
        <v>7</v>
      </c>
      <c r="L77" s="362"/>
      <c r="M77" s="129"/>
      <c r="N77" s="40" t="s">
        <v>816</v>
      </c>
      <c r="O77" s="40" t="s">
        <v>711</v>
      </c>
      <c r="P77" s="40" t="s">
        <v>817</v>
      </c>
      <c r="Q77" s="363" t="s">
        <v>7</v>
      </c>
      <c r="R77" s="362"/>
      <c r="S77" s="368"/>
      <c r="T77" s="39" t="s">
        <v>38</v>
      </c>
      <c r="U77" s="40" t="s">
        <v>38</v>
      </c>
      <c r="V77" s="40" t="s">
        <v>38</v>
      </c>
      <c r="W77" s="366" t="s">
        <v>818</v>
      </c>
      <c r="X77" s="366" t="s">
        <v>396</v>
      </c>
      <c r="Y77" s="135" t="s">
        <v>819</v>
      </c>
      <c r="Z77" s="136" t="s">
        <v>820</v>
      </c>
      <c r="AA77" s="135" t="s">
        <v>821</v>
      </c>
      <c r="AB77" s="97" t="s">
        <v>717</v>
      </c>
      <c r="AC77" s="137" t="s">
        <v>172</v>
      </c>
      <c r="AD77" s="135" t="s">
        <v>718</v>
      </c>
      <c r="AE77" s="138">
        <v>1</v>
      </c>
      <c r="AF77" s="138">
        <v>1</v>
      </c>
      <c r="AG77" s="139" t="s">
        <v>140</v>
      </c>
      <c r="AH77" s="97" t="s">
        <v>719</v>
      </c>
      <c r="AI77" s="137" t="s">
        <v>172</v>
      </c>
      <c r="AJ77" s="137" t="s">
        <v>172</v>
      </c>
      <c r="AK77" s="63">
        <v>100</v>
      </c>
      <c r="AL77" s="63">
        <v>100</v>
      </c>
      <c r="AM77" s="63">
        <v>100</v>
      </c>
      <c r="AN77" s="56" t="str">
        <f t="shared" si="1"/>
        <v>BUENO</v>
      </c>
      <c r="AO77" s="62" t="s">
        <v>822</v>
      </c>
      <c r="AP77" s="1">
        <v>100</v>
      </c>
    </row>
    <row r="78" spans="1:42" ht="17.399999999999999">
      <c r="A78" s="361"/>
      <c r="B78" s="361"/>
      <c r="C78" s="361"/>
      <c r="D78" s="361"/>
      <c r="E78" s="363"/>
      <c r="F78" s="363" t="s">
        <v>721</v>
      </c>
      <c r="G78" s="364"/>
      <c r="H78" s="365"/>
      <c r="I78" s="365"/>
      <c r="J78" s="363"/>
      <c r="K78" s="363"/>
      <c r="L78" s="362"/>
      <c r="M78" s="129"/>
      <c r="N78" s="40" t="s">
        <v>100</v>
      </c>
      <c r="O78" s="40" t="s">
        <v>100</v>
      </c>
      <c r="P78" s="40" t="s">
        <v>100</v>
      </c>
      <c r="Q78" s="363"/>
      <c r="R78" s="362"/>
      <c r="S78" s="368"/>
      <c r="T78" s="39" t="s">
        <v>38</v>
      </c>
      <c r="U78" s="40" t="s">
        <v>38</v>
      </c>
      <c r="V78" s="40" t="s">
        <v>38</v>
      </c>
      <c r="W78" s="367"/>
      <c r="X78" s="368"/>
      <c r="Y78" s="65"/>
      <c r="Z78" s="66"/>
      <c r="AA78" s="65"/>
      <c r="AB78" s="62"/>
      <c r="AC78" s="62"/>
      <c r="AD78" s="62"/>
      <c r="AE78" s="62"/>
      <c r="AF78" s="62"/>
      <c r="AG78" s="62"/>
      <c r="AH78" s="62"/>
      <c r="AI78" s="62"/>
      <c r="AJ78" s="62"/>
      <c r="AK78" s="63"/>
      <c r="AL78" s="63"/>
      <c r="AM78" s="63"/>
      <c r="AN78" s="56" t="str">
        <f t="shared" si="1"/>
        <v xml:space="preserve">  </v>
      </c>
      <c r="AO78" s="62"/>
      <c r="AP78" s="1">
        <v>0</v>
      </c>
    </row>
    <row r="79" spans="1:42" ht="17.399999999999999">
      <c r="A79" s="361"/>
      <c r="B79" s="361"/>
      <c r="C79" s="361"/>
      <c r="D79" s="361"/>
      <c r="E79" s="363"/>
      <c r="F79" s="363">
        <v>0</v>
      </c>
      <c r="G79" s="364"/>
      <c r="H79" s="365"/>
      <c r="I79" s="365"/>
      <c r="J79" s="363" t="s">
        <v>823</v>
      </c>
      <c r="K79" s="363"/>
      <c r="L79" s="362"/>
      <c r="M79" s="129"/>
      <c r="N79" s="40" t="s">
        <v>100</v>
      </c>
      <c r="O79" s="40" t="s">
        <v>100</v>
      </c>
      <c r="P79" s="40" t="s">
        <v>100</v>
      </c>
      <c r="Q79" s="363"/>
      <c r="R79" s="362"/>
      <c r="S79" s="368"/>
      <c r="T79" s="39" t="s">
        <v>38</v>
      </c>
      <c r="U79" s="40" t="s">
        <v>38</v>
      </c>
      <c r="V79" s="40" t="s">
        <v>38</v>
      </c>
      <c r="W79" s="366" t="s">
        <v>38</v>
      </c>
      <c r="X79" s="368"/>
      <c r="Y79" s="65"/>
      <c r="Z79" s="66"/>
      <c r="AA79" s="65"/>
      <c r="AB79" s="62"/>
      <c r="AC79" s="62"/>
      <c r="AD79" s="62"/>
      <c r="AE79" s="62"/>
      <c r="AF79" s="62"/>
      <c r="AG79" s="62"/>
      <c r="AH79" s="62"/>
      <c r="AI79" s="62"/>
      <c r="AJ79" s="62"/>
      <c r="AK79" s="63"/>
      <c r="AL79" s="63"/>
      <c r="AM79" s="63"/>
      <c r="AN79" s="56" t="str">
        <f t="shared" si="1"/>
        <v xml:space="preserve">  </v>
      </c>
      <c r="AO79" s="62"/>
      <c r="AP79" s="1">
        <v>0</v>
      </c>
    </row>
    <row r="80" spans="1:42" ht="17.399999999999999">
      <c r="A80" s="361"/>
      <c r="B80" s="361"/>
      <c r="C80" s="361"/>
      <c r="D80" s="361"/>
      <c r="E80" s="363"/>
      <c r="F80" s="363">
        <v>0</v>
      </c>
      <c r="G80" s="364"/>
      <c r="H80" s="365"/>
      <c r="I80" s="365"/>
      <c r="J80" s="363"/>
      <c r="K80" s="363"/>
      <c r="L80" s="362"/>
      <c r="M80" s="129"/>
      <c r="N80" s="40" t="s">
        <v>100</v>
      </c>
      <c r="O80" s="40" t="s">
        <v>100</v>
      </c>
      <c r="P80" s="40" t="s">
        <v>100</v>
      </c>
      <c r="Q80" s="363"/>
      <c r="R80" s="362"/>
      <c r="S80" s="368"/>
      <c r="T80" s="39" t="s">
        <v>38</v>
      </c>
      <c r="U80" s="40" t="s">
        <v>38</v>
      </c>
      <c r="V80" s="40" t="s">
        <v>38</v>
      </c>
      <c r="W80" s="367"/>
      <c r="X80" s="368"/>
      <c r="Y80" s="65"/>
      <c r="Z80" s="66"/>
      <c r="AA80" s="65"/>
      <c r="AB80" s="62"/>
      <c r="AC80" s="62"/>
      <c r="AD80" s="62"/>
      <c r="AE80" s="62"/>
      <c r="AF80" s="62"/>
      <c r="AG80" s="62"/>
      <c r="AH80" s="62"/>
      <c r="AI80" s="62"/>
      <c r="AJ80" s="62"/>
      <c r="AK80" s="63"/>
      <c r="AL80" s="63"/>
      <c r="AM80" s="63"/>
      <c r="AN80" s="56" t="str">
        <f t="shared" si="1"/>
        <v xml:space="preserve">  </v>
      </c>
      <c r="AO80" s="62"/>
      <c r="AP80" s="1">
        <v>0</v>
      </c>
    </row>
    <row r="81" spans="1:42" ht="17.399999999999999">
      <c r="A81" s="361"/>
      <c r="B81" s="361"/>
      <c r="C81" s="361"/>
      <c r="D81" s="361"/>
      <c r="E81" s="363" t="s">
        <v>724</v>
      </c>
      <c r="F81" s="363" t="s">
        <v>824</v>
      </c>
      <c r="G81" s="364"/>
      <c r="H81" s="365"/>
      <c r="I81" s="365"/>
      <c r="J81" s="363" t="s">
        <v>722</v>
      </c>
      <c r="K81" s="363"/>
      <c r="L81" s="362"/>
      <c r="M81" s="129"/>
      <c r="N81" s="40" t="s">
        <v>100</v>
      </c>
      <c r="O81" s="40" t="s">
        <v>100</v>
      </c>
      <c r="P81" s="40" t="s">
        <v>100</v>
      </c>
      <c r="Q81" s="363"/>
      <c r="R81" s="362"/>
      <c r="S81" s="368"/>
      <c r="T81" s="39" t="s">
        <v>38</v>
      </c>
      <c r="U81" s="40" t="s">
        <v>38</v>
      </c>
      <c r="V81" s="40" t="s">
        <v>38</v>
      </c>
      <c r="W81" s="366" t="s">
        <v>38</v>
      </c>
      <c r="X81" s="368"/>
      <c r="Y81" s="65"/>
      <c r="Z81" s="66"/>
      <c r="AA81" s="65"/>
      <c r="AB81" s="62"/>
      <c r="AC81" s="62"/>
      <c r="AD81" s="62"/>
      <c r="AE81" s="62"/>
      <c r="AF81" s="62"/>
      <c r="AG81" s="62"/>
      <c r="AH81" s="62"/>
      <c r="AI81" s="62"/>
      <c r="AJ81" s="62"/>
      <c r="AK81" s="63"/>
      <c r="AL81" s="63"/>
      <c r="AM81" s="63"/>
      <c r="AN81" s="56" t="str">
        <f t="shared" si="1"/>
        <v xml:space="preserve">  </v>
      </c>
      <c r="AO81" s="62"/>
      <c r="AP81" s="1">
        <v>0</v>
      </c>
    </row>
    <row r="82" spans="1:42" ht="17.399999999999999">
      <c r="A82" s="361"/>
      <c r="B82" s="361"/>
      <c r="C82" s="361"/>
      <c r="D82" s="361"/>
      <c r="E82" s="363"/>
      <c r="F82" s="363"/>
      <c r="G82" s="364"/>
      <c r="H82" s="365"/>
      <c r="I82" s="365"/>
      <c r="J82" s="363"/>
      <c r="K82" s="363"/>
      <c r="L82" s="362"/>
      <c r="M82" s="129"/>
      <c r="N82" s="40" t="s">
        <v>100</v>
      </c>
      <c r="O82" s="40" t="s">
        <v>100</v>
      </c>
      <c r="P82" s="40" t="s">
        <v>100</v>
      </c>
      <c r="Q82" s="363"/>
      <c r="R82" s="362"/>
      <c r="S82" s="368"/>
      <c r="T82" s="39" t="s">
        <v>38</v>
      </c>
      <c r="U82" s="40" t="s">
        <v>38</v>
      </c>
      <c r="V82" s="40" t="s">
        <v>38</v>
      </c>
      <c r="W82" s="367"/>
      <c r="X82" s="368"/>
      <c r="Y82" s="65"/>
      <c r="Z82" s="66"/>
      <c r="AA82" s="65"/>
      <c r="AB82" s="62"/>
      <c r="AC82" s="62"/>
      <c r="AD82" s="62"/>
      <c r="AE82" s="62"/>
      <c r="AF82" s="62"/>
      <c r="AG82" s="62"/>
      <c r="AH82" s="62"/>
      <c r="AI82" s="62"/>
      <c r="AJ82" s="62"/>
      <c r="AK82" s="63"/>
      <c r="AL82" s="63"/>
      <c r="AM82" s="63"/>
      <c r="AN82" s="56" t="str">
        <f t="shared" si="1"/>
        <v xml:space="preserve">  </v>
      </c>
      <c r="AO82" s="62"/>
      <c r="AP82" s="1">
        <v>0</v>
      </c>
    </row>
    <row r="83" spans="1:42" ht="17.399999999999999">
      <c r="A83" s="361"/>
      <c r="B83" s="361"/>
      <c r="C83" s="361"/>
      <c r="D83" s="361"/>
      <c r="E83" s="363"/>
      <c r="F83" s="363"/>
      <c r="G83" s="364"/>
      <c r="H83" s="365"/>
      <c r="I83" s="365"/>
      <c r="J83" s="363" t="s">
        <v>100</v>
      </c>
      <c r="K83" s="363"/>
      <c r="L83" s="362"/>
      <c r="M83" s="129"/>
      <c r="N83" s="40" t="s">
        <v>100</v>
      </c>
      <c r="O83" s="40" t="s">
        <v>100</v>
      </c>
      <c r="P83" s="40" t="s">
        <v>100</v>
      </c>
      <c r="Q83" s="363"/>
      <c r="R83" s="362"/>
      <c r="S83" s="368"/>
      <c r="T83" s="39" t="s">
        <v>38</v>
      </c>
      <c r="U83" s="40" t="s">
        <v>38</v>
      </c>
      <c r="V83" s="40" t="s">
        <v>38</v>
      </c>
      <c r="W83" s="366" t="s">
        <v>38</v>
      </c>
      <c r="X83" s="368"/>
      <c r="Y83" s="65"/>
      <c r="Z83" s="66"/>
      <c r="AA83" s="65"/>
      <c r="AB83" s="62"/>
      <c r="AC83" s="62"/>
      <c r="AD83" s="62"/>
      <c r="AE83" s="62"/>
      <c r="AF83" s="62"/>
      <c r="AG83" s="62"/>
      <c r="AH83" s="62"/>
      <c r="AI83" s="62"/>
      <c r="AJ83" s="62"/>
      <c r="AK83" s="63"/>
      <c r="AL83" s="63"/>
      <c r="AM83" s="63"/>
      <c r="AN83" s="56" t="str">
        <f t="shared" si="1"/>
        <v xml:space="preserve">  </v>
      </c>
      <c r="AO83" s="62"/>
      <c r="AP83" s="1">
        <v>0</v>
      </c>
    </row>
    <row r="84" spans="1:42" ht="17.399999999999999">
      <c r="A84" s="361"/>
      <c r="B84" s="361"/>
      <c r="C84" s="361"/>
      <c r="D84" s="361"/>
      <c r="E84" s="363"/>
      <c r="F84" s="363"/>
      <c r="G84" s="364"/>
      <c r="H84" s="365"/>
      <c r="I84" s="365"/>
      <c r="J84" s="363"/>
      <c r="K84" s="363"/>
      <c r="L84" s="362"/>
      <c r="M84" s="129"/>
      <c r="N84" s="40" t="s">
        <v>100</v>
      </c>
      <c r="O84" s="40" t="s">
        <v>100</v>
      </c>
      <c r="P84" s="40" t="s">
        <v>100</v>
      </c>
      <c r="Q84" s="363"/>
      <c r="R84" s="362"/>
      <c r="S84" s="368"/>
      <c r="T84" s="39" t="s">
        <v>38</v>
      </c>
      <c r="U84" s="40" t="s">
        <v>38</v>
      </c>
      <c r="V84" s="40" t="s">
        <v>38</v>
      </c>
      <c r="W84" s="367"/>
      <c r="X84" s="368"/>
      <c r="Y84" s="65"/>
      <c r="Z84" s="66"/>
      <c r="AA84" s="65"/>
      <c r="AB84" s="62"/>
      <c r="AC84" s="62"/>
      <c r="AD84" s="62"/>
      <c r="AE84" s="62"/>
      <c r="AF84" s="62"/>
      <c r="AG84" s="62"/>
      <c r="AH84" s="62"/>
      <c r="AI84" s="62"/>
      <c r="AJ84" s="62"/>
      <c r="AK84" s="63"/>
      <c r="AL84" s="63"/>
      <c r="AM84" s="63"/>
      <c r="AN84" s="56" t="str">
        <f t="shared" si="1"/>
        <v xml:space="preserve">  </v>
      </c>
      <c r="AO84" s="62"/>
      <c r="AP84" s="1">
        <v>0</v>
      </c>
    </row>
    <row r="85" spans="1:42" ht="17.399999999999999">
      <c r="A85" s="361"/>
      <c r="B85" s="361"/>
      <c r="C85" s="361"/>
      <c r="D85" s="361"/>
      <c r="E85" s="363">
        <v>0</v>
      </c>
      <c r="F85" s="363">
        <v>0</v>
      </c>
      <c r="G85" s="364"/>
      <c r="H85" s="365"/>
      <c r="I85" s="365"/>
      <c r="J85" s="363" t="s">
        <v>100</v>
      </c>
      <c r="K85" s="363"/>
      <c r="L85" s="362"/>
      <c r="M85" s="129"/>
      <c r="N85" s="40" t="s">
        <v>100</v>
      </c>
      <c r="O85" s="40" t="s">
        <v>100</v>
      </c>
      <c r="P85" s="40" t="s">
        <v>100</v>
      </c>
      <c r="Q85" s="363"/>
      <c r="R85" s="362"/>
      <c r="S85" s="368"/>
      <c r="T85" s="39" t="s">
        <v>38</v>
      </c>
      <c r="U85" s="40" t="s">
        <v>38</v>
      </c>
      <c r="V85" s="40" t="s">
        <v>38</v>
      </c>
      <c r="W85" s="366" t="s">
        <v>38</v>
      </c>
      <c r="X85" s="368"/>
      <c r="Y85" s="65"/>
      <c r="Z85" s="66"/>
      <c r="AA85" s="65"/>
      <c r="AB85" s="62"/>
      <c r="AC85" s="62"/>
      <c r="AD85" s="62"/>
      <c r="AE85" s="62"/>
      <c r="AF85" s="62"/>
      <c r="AG85" s="62"/>
      <c r="AH85" s="62"/>
      <c r="AI85" s="62"/>
      <c r="AJ85" s="62"/>
      <c r="AK85" s="63"/>
      <c r="AL85" s="63"/>
      <c r="AM85" s="63"/>
      <c r="AN85" s="56" t="str">
        <f t="shared" si="1"/>
        <v xml:space="preserve">  </v>
      </c>
      <c r="AO85" s="62"/>
      <c r="AP85" s="1">
        <v>0</v>
      </c>
    </row>
    <row r="86" spans="1:42" ht="17.399999999999999">
      <c r="A86" s="361"/>
      <c r="B86" s="361"/>
      <c r="C86" s="361"/>
      <c r="D86" s="361"/>
      <c r="E86" s="363"/>
      <c r="F86" s="363"/>
      <c r="G86" s="364"/>
      <c r="H86" s="365"/>
      <c r="I86" s="365"/>
      <c r="J86" s="363"/>
      <c r="K86" s="363"/>
      <c r="L86" s="362"/>
      <c r="M86" s="129"/>
      <c r="N86" s="40" t="s">
        <v>100</v>
      </c>
      <c r="O86" s="40" t="s">
        <v>100</v>
      </c>
      <c r="P86" s="40" t="s">
        <v>100</v>
      </c>
      <c r="Q86" s="363"/>
      <c r="R86" s="362"/>
      <c r="S86" s="368"/>
      <c r="T86" s="39" t="s">
        <v>38</v>
      </c>
      <c r="U86" s="40" t="s">
        <v>38</v>
      </c>
      <c r="V86" s="40" t="s">
        <v>38</v>
      </c>
      <c r="W86" s="367"/>
      <c r="X86" s="367"/>
      <c r="Y86" s="65"/>
      <c r="Z86" s="66"/>
      <c r="AA86" s="65"/>
      <c r="AB86" s="62"/>
      <c r="AC86" s="62"/>
      <c r="AD86" s="62"/>
      <c r="AE86" s="62"/>
      <c r="AF86" s="62"/>
      <c r="AG86" s="62"/>
      <c r="AH86" s="62"/>
      <c r="AI86" s="62"/>
      <c r="AJ86" s="62"/>
      <c r="AK86" s="63"/>
      <c r="AL86" s="63"/>
      <c r="AM86" s="63"/>
      <c r="AN86" s="56" t="str">
        <f t="shared" si="1"/>
        <v xml:space="preserve">  </v>
      </c>
      <c r="AO86" s="62"/>
      <c r="AP86" s="1">
        <v>0</v>
      </c>
    </row>
    <row r="87" spans="1:42">
      <c r="A87" s="361"/>
      <c r="B87" s="361"/>
      <c r="C87" s="361"/>
      <c r="D87" s="361"/>
      <c r="E87" s="363"/>
      <c r="F87" s="363"/>
      <c r="G87" s="364"/>
      <c r="H87" s="365"/>
      <c r="I87" s="365"/>
      <c r="J87" s="363" t="s">
        <v>100</v>
      </c>
      <c r="K87" s="36" t="s">
        <v>2</v>
      </c>
      <c r="L87" s="362"/>
      <c r="M87" s="129"/>
      <c r="N87" s="369" t="s">
        <v>19</v>
      </c>
      <c r="O87" s="369"/>
      <c r="P87" s="369"/>
      <c r="Q87" s="36" t="s">
        <v>2</v>
      </c>
      <c r="R87" s="362"/>
      <c r="S87" s="368"/>
      <c r="T87" s="369" t="s">
        <v>19</v>
      </c>
      <c r="U87" s="369"/>
      <c r="V87" s="369"/>
      <c r="W87" s="41"/>
      <c r="X87" s="42" t="s">
        <v>101</v>
      </c>
      <c r="Y87" s="67"/>
      <c r="Z87" s="68"/>
      <c r="AA87" s="67"/>
      <c r="AB87" s="69"/>
      <c r="AC87" s="69"/>
      <c r="AD87" s="69"/>
      <c r="AE87" s="69"/>
      <c r="AF87" s="69"/>
      <c r="AG87" s="69"/>
      <c r="AH87" s="69"/>
      <c r="AI87" s="69"/>
      <c r="AJ87" s="69"/>
      <c r="AK87" s="70"/>
      <c r="AL87" s="70"/>
      <c r="AM87" s="70"/>
      <c r="AN87" s="71"/>
      <c r="AO87" s="69"/>
      <c r="AP87" s="1">
        <v>0</v>
      </c>
    </row>
    <row r="88" spans="1:42" ht="145.19999999999999">
      <c r="A88" s="361"/>
      <c r="B88" s="361"/>
      <c r="C88" s="361"/>
      <c r="D88" s="361"/>
      <c r="E88" s="363"/>
      <c r="F88" s="363"/>
      <c r="G88" s="364"/>
      <c r="H88" s="365"/>
      <c r="I88" s="365"/>
      <c r="J88" s="363"/>
      <c r="K88" s="363" t="s">
        <v>42</v>
      </c>
      <c r="L88" s="362"/>
      <c r="M88" s="129"/>
      <c r="N88" s="40" t="s">
        <v>825</v>
      </c>
      <c r="O88" s="40" t="s">
        <v>711</v>
      </c>
      <c r="P88" s="40" t="s">
        <v>725</v>
      </c>
      <c r="Q88" s="363" t="s">
        <v>42</v>
      </c>
      <c r="R88" s="362"/>
      <c r="S88" s="368"/>
      <c r="T88" s="39" t="s">
        <v>38</v>
      </c>
      <c r="U88" s="40" t="s">
        <v>38</v>
      </c>
      <c r="V88" s="40" t="s">
        <v>38</v>
      </c>
      <c r="W88" s="366" t="s">
        <v>38</v>
      </c>
      <c r="X88" s="366" t="s">
        <v>826</v>
      </c>
      <c r="Y88" s="139" t="s">
        <v>172</v>
      </c>
      <c r="Z88" s="136" t="s">
        <v>827</v>
      </c>
      <c r="AA88" s="139" t="s">
        <v>172</v>
      </c>
      <c r="AB88" s="139" t="s">
        <v>172</v>
      </c>
      <c r="AC88" s="139" t="s">
        <v>172</v>
      </c>
      <c r="AD88" s="139" t="s">
        <v>172</v>
      </c>
      <c r="AE88" s="139" t="s">
        <v>172</v>
      </c>
      <c r="AF88" s="139" t="s">
        <v>172</v>
      </c>
      <c r="AG88" s="139" t="s">
        <v>172</v>
      </c>
      <c r="AH88" s="139" t="s">
        <v>172</v>
      </c>
      <c r="AI88" s="139" t="s">
        <v>172</v>
      </c>
      <c r="AJ88" s="135" t="s">
        <v>828</v>
      </c>
      <c r="AK88" s="63">
        <v>100</v>
      </c>
      <c r="AL88" s="63">
        <v>100</v>
      </c>
      <c r="AM88" s="63">
        <v>100</v>
      </c>
      <c r="AN88" s="56" t="str">
        <f t="shared" si="1"/>
        <v>BUENO</v>
      </c>
      <c r="AO88" s="62" t="s">
        <v>829</v>
      </c>
      <c r="AP88" s="1">
        <v>100</v>
      </c>
    </row>
    <row r="89" spans="1:42" ht="17.399999999999999">
      <c r="A89" s="361"/>
      <c r="B89" s="361"/>
      <c r="C89" s="361"/>
      <c r="D89" s="361"/>
      <c r="E89" s="363">
        <v>0</v>
      </c>
      <c r="F89" s="363">
        <v>0</v>
      </c>
      <c r="G89" s="364"/>
      <c r="H89" s="365"/>
      <c r="I89" s="365"/>
      <c r="J89" s="363" t="s">
        <v>100</v>
      </c>
      <c r="K89" s="363"/>
      <c r="L89" s="362"/>
      <c r="M89" s="129"/>
      <c r="N89" s="40" t="s">
        <v>100</v>
      </c>
      <c r="O89" s="40" t="s">
        <v>100</v>
      </c>
      <c r="P89" s="40" t="s">
        <v>100</v>
      </c>
      <c r="Q89" s="363"/>
      <c r="R89" s="362"/>
      <c r="S89" s="368"/>
      <c r="T89" s="39" t="s">
        <v>38</v>
      </c>
      <c r="U89" s="40" t="s">
        <v>38</v>
      </c>
      <c r="V89" s="40" t="s">
        <v>38</v>
      </c>
      <c r="W89" s="367"/>
      <c r="X89" s="368"/>
      <c r="Y89" s="65"/>
      <c r="Z89" s="66"/>
      <c r="AA89" s="65"/>
      <c r="AB89" s="62"/>
      <c r="AC89" s="62"/>
      <c r="AD89" s="62"/>
      <c r="AE89" s="62"/>
      <c r="AF89" s="62"/>
      <c r="AG89" s="62"/>
      <c r="AH89" s="62"/>
      <c r="AI89" s="62"/>
      <c r="AJ89" s="62"/>
      <c r="AK89" s="63"/>
      <c r="AL89" s="63"/>
      <c r="AM89" s="63"/>
      <c r="AN89" s="56" t="str">
        <f t="shared" si="1"/>
        <v xml:space="preserve">  </v>
      </c>
      <c r="AO89" s="62"/>
      <c r="AP89" s="1">
        <v>0</v>
      </c>
    </row>
    <row r="90" spans="1:42" ht="17.399999999999999">
      <c r="A90" s="361"/>
      <c r="B90" s="361"/>
      <c r="C90" s="361"/>
      <c r="D90" s="361"/>
      <c r="E90" s="363"/>
      <c r="F90" s="363"/>
      <c r="G90" s="364"/>
      <c r="H90" s="365"/>
      <c r="I90" s="365"/>
      <c r="J90" s="363"/>
      <c r="K90" s="363"/>
      <c r="L90" s="362"/>
      <c r="M90" s="129"/>
      <c r="N90" s="40" t="s">
        <v>100</v>
      </c>
      <c r="O90" s="40" t="s">
        <v>100</v>
      </c>
      <c r="P90" s="40" t="s">
        <v>100</v>
      </c>
      <c r="Q90" s="363"/>
      <c r="R90" s="362"/>
      <c r="S90" s="368"/>
      <c r="T90" s="39" t="s">
        <v>38</v>
      </c>
      <c r="U90" s="40" t="s">
        <v>38</v>
      </c>
      <c r="V90" s="40" t="s">
        <v>38</v>
      </c>
      <c r="W90" s="366" t="s">
        <v>38</v>
      </c>
      <c r="X90" s="368"/>
      <c r="Y90" s="65"/>
      <c r="Z90" s="66"/>
      <c r="AA90" s="65"/>
      <c r="AB90" s="62"/>
      <c r="AC90" s="62"/>
      <c r="AD90" s="62"/>
      <c r="AE90" s="62"/>
      <c r="AF90" s="62"/>
      <c r="AG90" s="62"/>
      <c r="AH90" s="62"/>
      <c r="AI90" s="62"/>
      <c r="AJ90" s="62"/>
      <c r="AK90" s="63"/>
      <c r="AL90" s="63"/>
      <c r="AM90" s="63"/>
      <c r="AN90" s="56" t="str">
        <f t="shared" si="1"/>
        <v xml:space="preserve">  </v>
      </c>
      <c r="AO90" s="62"/>
      <c r="AP90" s="1">
        <v>0</v>
      </c>
    </row>
    <row r="91" spans="1:42" ht="17.399999999999999">
      <c r="A91" s="361"/>
      <c r="B91" s="361"/>
      <c r="C91" s="361"/>
      <c r="D91" s="361"/>
      <c r="E91" s="363"/>
      <c r="F91" s="363"/>
      <c r="G91" s="364"/>
      <c r="H91" s="365"/>
      <c r="I91" s="365"/>
      <c r="J91" s="363" t="s">
        <v>100</v>
      </c>
      <c r="K91" s="363"/>
      <c r="L91" s="362"/>
      <c r="M91" s="129"/>
      <c r="N91" s="40" t="s">
        <v>100</v>
      </c>
      <c r="O91" s="40" t="s">
        <v>100</v>
      </c>
      <c r="P91" s="40" t="s">
        <v>100</v>
      </c>
      <c r="Q91" s="363"/>
      <c r="R91" s="362"/>
      <c r="S91" s="368"/>
      <c r="T91" s="39" t="s">
        <v>38</v>
      </c>
      <c r="U91" s="40" t="s">
        <v>38</v>
      </c>
      <c r="V91" s="40" t="s">
        <v>38</v>
      </c>
      <c r="W91" s="367"/>
      <c r="X91" s="368"/>
      <c r="Y91" s="65"/>
      <c r="Z91" s="66"/>
      <c r="AA91" s="65"/>
      <c r="AB91" s="62"/>
      <c r="AC91" s="62"/>
      <c r="AD91" s="62"/>
      <c r="AE91" s="62"/>
      <c r="AF91" s="62"/>
      <c r="AG91" s="62"/>
      <c r="AH91" s="62"/>
      <c r="AI91" s="62"/>
      <c r="AJ91" s="62"/>
      <c r="AK91" s="63"/>
      <c r="AL91" s="63"/>
      <c r="AM91" s="63"/>
      <c r="AN91" s="56" t="str">
        <f t="shared" si="1"/>
        <v xml:space="preserve">  </v>
      </c>
      <c r="AO91" s="62"/>
      <c r="AP91" s="1">
        <v>0</v>
      </c>
    </row>
    <row r="92" spans="1:42" ht="17.399999999999999">
      <c r="A92" s="361"/>
      <c r="B92" s="361"/>
      <c r="C92" s="361"/>
      <c r="D92" s="361"/>
      <c r="E92" s="363"/>
      <c r="F92" s="363"/>
      <c r="G92" s="364"/>
      <c r="H92" s="365"/>
      <c r="I92" s="365"/>
      <c r="J92" s="363"/>
      <c r="K92" s="363"/>
      <c r="L92" s="362"/>
      <c r="M92" s="129"/>
      <c r="N92" s="40" t="s">
        <v>100</v>
      </c>
      <c r="O92" s="40" t="s">
        <v>100</v>
      </c>
      <c r="P92" s="40" t="s">
        <v>100</v>
      </c>
      <c r="Q92" s="363"/>
      <c r="R92" s="362"/>
      <c r="S92" s="368"/>
      <c r="T92" s="39" t="s">
        <v>38</v>
      </c>
      <c r="U92" s="40" t="s">
        <v>38</v>
      </c>
      <c r="V92" s="40" t="s">
        <v>38</v>
      </c>
      <c r="W92" s="366" t="s">
        <v>38</v>
      </c>
      <c r="X92" s="368"/>
      <c r="Y92" s="65"/>
      <c r="Z92" s="66"/>
      <c r="AA92" s="65"/>
      <c r="AB92" s="62"/>
      <c r="AC92" s="62"/>
      <c r="AD92" s="62"/>
      <c r="AE92" s="62"/>
      <c r="AF92" s="62"/>
      <c r="AG92" s="62"/>
      <c r="AH92" s="62"/>
      <c r="AI92" s="62"/>
      <c r="AJ92" s="62"/>
      <c r="AK92" s="63"/>
      <c r="AL92" s="63"/>
      <c r="AM92" s="63"/>
      <c r="AN92" s="56" t="str">
        <f t="shared" si="1"/>
        <v xml:space="preserve">  </v>
      </c>
      <c r="AO92" s="62"/>
      <c r="AP92" s="1">
        <v>0</v>
      </c>
    </row>
    <row r="93" spans="1:42" ht="17.399999999999999">
      <c r="A93" s="361"/>
      <c r="B93" s="361"/>
      <c r="C93" s="361"/>
      <c r="D93" s="361"/>
      <c r="E93" s="363">
        <v>0</v>
      </c>
      <c r="F93" s="363">
        <v>0</v>
      </c>
      <c r="G93" s="364"/>
      <c r="H93" s="365"/>
      <c r="I93" s="365"/>
      <c r="J93" s="363" t="s">
        <v>100</v>
      </c>
      <c r="K93" s="363"/>
      <c r="L93" s="362"/>
      <c r="M93" s="129"/>
      <c r="N93" s="40" t="s">
        <v>100</v>
      </c>
      <c r="O93" s="40" t="s">
        <v>100</v>
      </c>
      <c r="P93" s="40" t="s">
        <v>100</v>
      </c>
      <c r="Q93" s="363"/>
      <c r="R93" s="362"/>
      <c r="S93" s="368"/>
      <c r="T93" s="39" t="s">
        <v>38</v>
      </c>
      <c r="U93" s="40" t="s">
        <v>38</v>
      </c>
      <c r="V93" s="40" t="s">
        <v>38</v>
      </c>
      <c r="W93" s="367"/>
      <c r="X93" s="368"/>
      <c r="Y93" s="65"/>
      <c r="Z93" s="66"/>
      <c r="AA93" s="65"/>
      <c r="AB93" s="62"/>
      <c r="AC93" s="62"/>
      <c r="AD93" s="62"/>
      <c r="AE93" s="62"/>
      <c r="AF93" s="62"/>
      <c r="AG93" s="62"/>
      <c r="AH93" s="62"/>
      <c r="AI93" s="62"/>
      <c r="AJ93" s="62"/>
      <c r="AK93" s="63"/>
      <c r="AL93" s="63"/>
      <c r="AM93" s="63"/>
      <c r="AN93" s="56" t="str">
        <f t="shared" si="1"/>
        <v xml:space="preserve">  </v>
      </c>
      <c r="AO93" s="62"/>
      <c r="AP93" s="1">
        <v>0</v>
      </c>
    </row>
    <row r="94" spans="1:42" ht="17.399999999999999">
      <c r="A94" s="361"/>
      <c r="B94" s="361"/>
      <c r="C94" s="361"/>
      <c r="D94" s="361"/>
      <c r="E94" s="363"/>
      <c r="F94" s="363"/>
      <c r="G94" s="364"/>
      <c r="H94" s="365"/>
      <c r="I94" s="365"/>
      <c r="J94" s="363"/>
      <c r="K94" s="363"/>
      <c r="L94" s="362"/>
      <c r="M94" s="129"/>
      <c r="N94" s="40" t="s">
        <v>100</v>
      </c>
      <c r="O94" s="40" t="s">
        <v>100</v>
      </c>
      <c r="P94" s="40" t="s">
        <v>100</v>
      </c>
      <c r="Q94" s="363"/>
      <c r="R94" s="362"/>
      <c r="S94" s="368"/>
      <c r="T94" s="39" t="s">
        <v>38</v>
      </c>
      <c r="U94" s="40" t="s">
        <v>38</v>
      </c>
      <c r="V94" s="40" t="s">
        <v>38</v>
      </c>
      <c r="W94" s="366" t="s">
        <v>38</v>
      </c>
      <c r="X94" s="368"/>
      <c r="Y94" s="65"/>
      <c r="Z94" s="66"/>
      <c r="AA94" s="65"/>
      <c r="AB94" s="62"/>
      <c r="AC94" s="62"/>
      <c r="AD94" s="62"/>
      <c r="AE94" s="62"/>
      <c r="AF94" s="62"/>
      <c r="AG94" s="62"/>
      <c r="AH94" s="62"/>
      <c r="AI94" s="62"/>
      <c r="AJ94" s="62"/>
      <c r="AK94" s="63"/>
      <c r="AL94" s="63"/>
      <c r="AM94" s="63"/>
      <c r="AN94" s="56" t="str">
        <f t="shared" si="1"/>
        <v xml:space="preserve">  </v>
      </c>
      <c r="AO94" s="62"/>
      <c r="AP94" s="1">
        <v>0</v>
      </c>
    </row>
    <row r="95" spans="1:42" ht="17.399999999999999">
      <c r="A95" s="361"/>
      <c r="B95" s="361"/>
      <c r="C95" s="361"/>
      <c r="D95" s="361"/>
      <c r="E95" s="363"/>
      <c r="F95" s="363"/>
      <c r="G95" s="364"/>
      <c r="H95" s="365"/>
      <c r="I95" s="365"/>
      <c r="J95" s="128" t="s">
        <v>100</v>
      </c>
      <c r="K95" s="363"/>
      <c r="L95" s="362"/>
      <c r="M95" s="129"/>
      <c r="N95" s="40" t="s">
        <v>100</v>
      </c>
      <c r="O95" s="40" t="s">
        <v>100</v>
      </c>
      <c r="P95" s="40" t="s">
        <v>100</v>
      </c>
      <c r="Q95" s="363"/>
      <c r="R95" s="362"/>
      <c r="S95" s="368"/>
      <c r="T95" s="39" t="s">
        <v>38</v>
      </c>
      <c r="U95" s="40" t="s">
        <v>38</v>
      </c>
      <c r="V95" s="40" t="s">
        <v>38</v>
      </c>
      <c r="W95" s="367"/>
      <c r="X95" s="368"/>
      <c r="Y95" s="65"/>
      <c r="Z95" s="66"/>
      <c r="AA95" s="65"/>
      <c r="AB95" s="62"/>
      <c r="AC95" s="62"/>
      <c r="AD95" s="62"/>
      <c r="AE95" s="62"/>
      <c r="AF95" s="62"/>
      <c r="AG95" s="62"/>
      <c r="AH95" s="62"/>
      <c r="AI95" s="62"/>
      <c r="AJ95" s="62"/>
      <c r="AK95" s="63"/>
      <c r="AL95" s="63"/>
      <c r="AM95" s="63"/>
      <c r="AN95" s="56" t="str">
        <f t="shared" si="1"/>
        <v xml:space="preserve">  </v>
      </c>
      <c r="AO95" s="62"/>
      <c r="AP95" s="1">
        <v>0</v>
      </c>
    </row>
    <row r="96" spans="1:42" ht="17.399999999999999">
      <c r="A96" s="361"/>
      <c r="B96" s="361"/>
      <c r="C96" s="361"/>
      <c r="D96" s="361"/>
      <c r="E96" s="363"/>
      <c r="F96" s="363"/>
      <c r="G96" s="364"/>
      <c r="H96" s="365"/>
      <c r="I96" s="365"/>
      <c r="J96" s="128" t="s">
        <v>100</v>
      </c>
      <c r="K96" s="363"/>
      <c r="L96" s="362"/>
      <c r="M96" s="129"/>
      <c r="N96" s="40" t="s">
        <v>100</v>
      </c>
      <c r="O96" s="40" t="s">
        <v>100</v>
      </c>
      <c r="P96" s="40" t="s">
        <v>100</v>
      </c>
      <c r="Q96" s="363"/>
      <c r="R96" s="362"/>
      <c r="S96" s="368"/>
      <c r="T96" s="39" t="s">
        <v>38</v>
      </c>
      <c r="U96" s="40" t="s">
        <v>38</v>
      </c>
      <c r="V96" s="40" t="s">
        <v>38</v>
      </c>
      <c r="W96" s="366" t="s">
        <v>38</v>
      </c>
      <c r="X96" s="368"/>
      <c r="Y96" s="65"/>
      <c r="Z96" s="66"/>
      <c r="AA96" s="65"/>
      <c r="AB96" s="62"/>
      <c r="AC96" s="62"/>
      <c r="AD96" s="62"/>
      <c r="AE96" s="62"/>
      <c r="AF96" s="62"/>
      <c r="AG96" s="62"/>
      <c r="AH96" s="62"/>
      <c r="AI96" s="62"/>
      <c r="AJ96" s="62"/>
      <c r="AK96" s="63"/>
      <c r="AL96" s="63"/>
      <c r="AM96" s="63"/>
      <c r="AN96" s="56" t="str">
        <f t="shared" si="1"/>
        <v xml:space="preserve">  </v>
      </c>
      <c r="AO96" s="62"/>
      <c r="AP96" s="1">
        <v>0</v>
      </c>
    </row>
    <row r="97" spans="1:42" ht="17.399999999999999">
      <c r="A97" s="361"/>
      <c r="B97" s="361"/>
      <c r="C97" s="361"/>
      <c r="D97" s="361"/>
      <c r="E97" s="363"/>
      <c r="F97" s="363"/>
      <c r="G97" s="364"/>
      <c r="H97" s="365"/>
      <c r="I97" s="365"/>
      <c r="J97" s="128" t="s">
        <v>100</v>
      </c>
      <c r="K97" s="363"/>
      <c r="L97" s="362"/>
      <c r="M97" s="129"/>
      <c r="N97" s="40" t="s">
        <v>100</v>
      </c>
      <c r="O97" s="40" t="s">
        <v>100</v>
      </c>
      <c r="P97" s="40" t="s">
        <v>100</v>
      </c>
      <c r="Q97" s="363"/>
      <c r="R97" s="362"/>
      <c r="S97" s="367"/>
      <c r="T97" s="39" t="s">
        <v>38</v>
      </c>
      <c r="U97" s="40" t="s">
        <v>38</v>
      </c>
      <c r="V97" s="40" t="s">
        <v>38</v>
      </c>
      <c r="W97" s="367"/>
      <c r="X97" s="367"/>
      <c r="Y97" s="65"/>
      <c r="Z97" s="66"/>
      <c r="AA97" s="65"/>
      <c r="AB97" s="62"/>
      <c r="AC97" s="62"/>
      <c r="AD97" s="62"/>
      <c r="AE97" s="62"/>
      <c r="AF97" s="62"/>
      <c r="AG97" s="62"/>
      <c r="AH97" s="62"/>
      <c r="AI97" s="62"/>
      <c r="AJ97" s="62"/>
      <c r="AK97" s="63"/>
      <c r="AL97" s="63"/>
      <c r="AM97" s="63"/>
      <c r="AN97" s="56" t="str">
        <f t="shared" ref="AN97" si="2">IF(AP97&gt;=83,"BUENO",IF(AP97&gt;66,"REGULAR",IF(AP97=0,"  ",IF(AP97&lt;=50,"MALO"))))</f>
        <v xml:space="preserve">  </v>
      </c>
      <c r="AO97" s="62"/>
      <c r="AP97" s="1">
        <v>0</v>
      </c>
    </row>
    <row r="98" spans="1:42">
      <c r="AN98" s="114"/>
    </row>
    <row r="99" spans="1:42">
      <c r="AN99" s="114"/>
    </row>
    <row r="100" spans="1:42">
      <c r="AN100" s="114"/>
    </row>
    <row r="101" spans="1:42">
      <c r="AN101" s="114"/>
    </row>
    <row r="102" spans="1:42">
      <c r="AN102" s="114"/>
    </row>
    <row r="103" spans="1:42">
      <c r="AN103" s="114"/>
    </row>
    <row r="104" spans="1:42">
      <c r="AN104" s="114"/>
    </row>
    <row r="105" spans="1:42">
      <c r="AN105" s="114"/>
    </row>
    <row r="106" spans="1:42">
      <c r="AN106" s="114"/>
    </row>
    <row r="107" spans="1:42">
      <c r="AN107" s="114"/>
    </row>
    <row r="108" spans="1:42">
      <c r="AN108" s="114"/>
    </row>
  </sheetData>
  <mergeCells count="235">
    <mergeCell ref="X88:X97"/>
    <mergeCell ref="E89:E92"/>
    <mergeCell ref="F89:F92"/>
    <mergeCell ref="J89:J90"/>
    <mergeCell ref="W90:W91"/>
    <mergeCell ref="J91:J92"/>
    <mergeCell ref="W92:W93"/>
    <mergeCell ref="E93:E97"/>
    <mergeCell ref="F93:F97"/>
    <mergeCell ref="X77:X86"/>
    <mergeCell ref="J79:J80"/>
    <mergeCell ref="W79:W80"/>
    <mergeCell ref="E81:E84"/>
    <mergeCell ref="F81:F84"/>
    <mergeCell ref="J81:J82"/>
    <mergeCell ref="W81:W82"/>
    <mergeCell ref="J83:J84"/>
    <mergeCell ref="R76:R97"/>
    <mergeCell ref="S76:S97"/>
    <mergeCell ref="T76:V76"/>
    <mergeCell ref="E77:E80"/>
    <mergeCell ref="F77:F80"/>
    <mergeCell ref="G77:G97"/>
    <mergeCell ref="H77:H97"/>
    <mergeCell ref="I77:I97"/>
    <mergeCell ref="J77:J78"/>
    <mergeCell ref="K77:K86"/>
    <mergeCell ref="W83:W84"/>
    <mergeCell ref="E85:E88"/>
    <mergeCell ref="F85:F88"/>
    <mergeCell ref="J85:J86"/>
    <mergeCell ref="W85:W86"/>
    <mergeCell ref="J87:J88"/>
    <mergeCell ref="X66:X75"/>
    <mergeCell ref="E67:E70"/>
    <mergeCell ref="F67:F70"/>
    <mergeCell ref="J67:J68"/>
    <mergeCell ref="W68:W69"/>
    <mergeCell ref="J69:J70"/>
    <mergeCell ref="W70:W71"/>
    <mergeCell ref="E71:E75"/>
    <mergeCell ref="F71:F75"/>
    <mergeCell ref="J71:J72"/>
    <mergeCell ref="W66:W67"/>
    <mergeCell ref="W72:W73"/>
    <mergeCell ref="W74:W75"/>
    <mergeCell ref="K55:K64"/>
    <mergeCell ref="Q55:Q64"/>
    <mergeCell ref="W55:W56"/>
    <mergeCell ref="A76:A97"/>
    <mergeCell ref="B76:B97"/>
    <mergeCell ref="C76:C97"/>
    <mergeCell ref="D76:D97"/>
    <mergeCell ref="L76:L97"/>
    <mergeCell ref="N76:P76"/>
    <mergeCell ref="J93:J94"/>
    <mergeCell ref="N87:P87"/>
    <mergeCell ref="T87:V87"/>
    <mergeCell ref="K88:K97"/>
    <mergeCell ref="Q88:Q97"/>
    <mergeCell ref="Q77:Q86"/>
    <mergeCell ref="W77:W78"/>
    <mergeCell ref="W94:W95"/>
    <mergeCell ref="W96:W97"/>
    <mergeCell ref="W88:W89"/>
    <mergeCell ref="A54:A75"/>
    <mergeCell ref="B54:B75"/>
    <mergeCell ref="C54:C75"/>
    <mergeCell ref="D54:D75"/>
    <mergeCell ref="L54:L75"/>
    <mergeCell ref="X55:X64"/>
    <mergeCell ref="J57:J58"/>
    <mergeCell ref="W57:W58"/>
    <mergeCell ref="J59:J60"/>
    <mergeCell ref="W59:W60"/>
    <mergeCell ref="J61:J62"/>
    <mergeCell ref="W61:W62"/>
    <mergeCell ref="E55:E58"/>
    <mergeCell ref="F55:F58"/>
    <mergeCell ref="G55:G75"/>
    <mergeCell ref="H55:H75"/>
    <mergeCell ref="I55:I75"/>
    <mergeCell ref="J55:J56"/>
    <mergeCell ref="E59:E62"/>
    <mergeCell ref="F59:F62"/>
    <mergeCell ref="E63:E66"/>
    <mergeCell ref="F63:F66"/>
    <mergeCell ref="J63:J64"/>
    <mergeCell ref="W63:W64"/>
    <mergeCell ref="J65:J66"/>
    <mergeCell ref="N65:P65"/>
    <mergeCell ref="T65:V65"/>
    <mergeCell ref="K66:K75"/>
    <mergeCell ref="Q66:Q75"/>
    <mergeCell ref="N54:P54"/>
    <mergeCell ref="R54:R75"/>
    <mergeCell ref="S54:S75"/>
    <mergeCell ref="T54:V54"/>
    <mergeCell ref="X44:X53"/>
    <mergeCell ref="E45:E48"/>
    <mergeCell ref="F45:F48"/>
    <mergeCell ref="J45:J46"/>
    <mergeCell ref="W46:W47"/>
    <mergeCell ref="J47:J48"/>
    <mergeCell ref="W48:W49"/>
    <mergeCell ref="E49:E53"/>
    <mergeCell ref="F49:F53"/>
    <mergeCell ref="J49:J50"/>
    <mergeCell ref="F41:F44"/>
    <mergeCell ref="J41:J42"/>
    <mergeCell ref="W41:W42"/>
    <mergeCell ref="J43:J44"/>
    <mergeCell ref="N43:P43"/>
    <mergeCell ref="T43:V43"/>
    <mergeCell ref="K44:K53"/>
    <mergeCell ref="Q44:Q53"/>
    <mergeCell ref="W44:W45"/>
    <mergeCell ref="W50:W51"/>
    <mergeCell ref="W52:W53"/>
    <mergeCell ref="W33:W34"/>
    <mergeCell ref="X33:X42"/>
    <mergeCell ref="J35:J36"/>
    <mergeCell ref="W35:W36"/>
    <mergeCell ref="E37:E40"/>
    <mergeCell ref="F37:F40"/>
    <mergeCell ref="J37:J38"/>
    <mergeCell ref="W37:W38"/>
    <mergeCell ref="J39:J40"/>
    <mergeCell ref="W39:W40"/>
    <mergeCell ref="T32:V32"/>
    <mergeCell ref="E33:E36"/>
    <mergeCell ref="F33:F36"/>
    <mergeCell ref="G33:G53"/>
    <mergeCell ref="H33:H53"/>
    <mergeCell ref="I33:I53"/>
    <mergeCell ref="J33:J34"/>
    <mergeCell ref="K33:K42"/>
    <mergeCell ref="Q33:Q42"/>
    <mergeCell ref="E41:E44"/>
    <mergeCell ref="A32:A53"/>
    <mergeCell ref="B32:B53"/>
    <mergeCell ref="C32:C53"/>
    <mergeCell ref="D32:D53"/>
    <mergeCell ref="L32:L53"/>
    <mergeCell ref="N32:P32"/>
    <mergeCell ref="R32:R53"/>
    <mergeCell ref="S32:S53"/>
    <mergeCell ref="A10:A31"/>
    <mergeCell ref="B10:B31"/>
    <mergeCell ref="C10:C31"/>
    <mergeCell ref="D10:D31"/>
    <mergeCell ref="N21:P21"/>
    <mergeCell ref="K22:K31"/>
    <mergeCell ref="Q22:Q31"/>
    <mergeCell ref="Q11:Q20"/>
    <mergeCell ref="E11:E14"/>
    <mergeCell ref="F11:F14"/>
    <mergeCell ref="G11:G31"/>
    <mergeCell ref="H11:H31"/>
    <mergeCell ref="I11:I31"/>
    <mergeCell ref="E15:E18"/>
    <mergeCell ref="F15:F18"/>
    <mergeCell ref="J15:J16"/>
    <mergeCell ref="W15:W16"/>
    <mergeCell ref="J17:J18"/>
    <mergeCell ref="R10:R31"/>
    <mergeCell ref="S10:S31"/>
    <mergeCell ref="W17:W18"/>
    <mergeCell ref="E19:E22"/>
    <mergeCell ref="F19:F22"/>
    <mergeCell ref="J19:J20"/>
    <mergeCell ref="X22:X31"/>
    <mergeCell ref="E23:E26"/>
    <mergeCell ref="F23:F26"/>
    <mergeCell ref="J23:J24"/>
    <mergeCell ref="W24:W25"/>
    <mergeCell ref="J25:J26"/>
    <mergeCell ref="W26:W27"/>
    <mergeCell ref="E27:E31"/>
    <mergeCell ref="F27:F31"/>
    <mergeCell ref="W28:W29"/>
    <mergeCell ref="W30:W31"/>
    <mergeCell ref="W19:W20"/>
    <mergeCell ref="J21:J22"/>
    <mergeCell ref="K8:L8"/>
    <mergeCell ref="Q8:R8"/>
    <mergeCell ref="S8:S9"/>
    <mergeCell ref="T8:V8"/>
    <mergeCell ref="W8:W9"/>
    <mergeCell ref="M9:N9"/>
    <mergeCell ref="T10:V10"/>
    <mergeCell ref="J11:J12"/>
    <mergeCell ref="K11:K20"/>
    <mergeCell ref="L10:L31"/>
    <mergeCell ref="N10:P10"/>
    <mergeCell ref="J27:J28"/>
    <mergeCell ref="T21:V21"/>
    <mergeCell ref="W11:W12"/>
    <mergeCell ref="W22:W23"/>
    <mergeCell ref="X11:X20"/>
    <mergeCell ref="J13:J14"/>
    <mergeCell ref="W13:W14"/>
    <mergeCell ref="A6:J7"/>
    <mergeCell ref="K6:V6"/>
    <mergeCell ref="Y6:AO6"/>
    <mergeCell ref="K7:L7"/>
    <mergeCell ref="M7:M8"/>
    <mergeCell ref="N7:P8"/>
    <mergeCell ref="Q7:V7"/>
    <mergeCell ref="Y7:AJ7"/>
    <mergeCell ref="AK7:AO7"/>
    <mergeCell ref="A8:A9"/>
    <mergeCell ref="B8:B9"/>
    <mergeCell ref="C8:C9"/>
    <mergeCell ref="D8:D9"/>
    <mergeCell ref="E8:F8"/>
    <mergeCell ref="G8:G9"/>
    <mergeCell ref="H8:H9"/>
    <mergeCell ref="I8:I9"/>
    <mergeCell ref="X8:X9"/>
    <mergeCell ref="Y8:AA8"/>
    <mergeCell ref="AB8:AD8"/>
    <mergeCell ref="AE8:AI8"/>
    <mergeCell ref="AK8:AN8"/>
    <mergeCell ref="AO8:AO9"/>
    <mergeCell ref="J8:J9"/>
    <mergeCell ref="A1:B2"/>
    <mergeCell ref="C1:D1"/>
    <mergeCell ref="E1:AM1"/>
    <mergeCell ref="C2:D2"/>
    <mergeCell ref="E2:AM2"/>
    <mergeCell ref="A3:AO3"/>
    <mergeCell ref="A4:C4"/>
    <mergeCell ref="D4:AO4"/>
    <mergeCell ref="A5:AP5"/>
  </mergeCells>
  <conditionalFormatting sqref="AN11:AN20 AN22:AN31 AN33:AN42 AN44:AN53 AN55:AN64 AN66:AN75 AN77:AN86 AN88:AN97">
    <cfRule type="cellIs" dxfId="51" priority="9" operator="equal">
      <formula>"REGULAR"</formula>
    </cfRule>
    <cfRule type="cellIs" dxfId="50" priority="10" operator="equal">
      <formula>"BUENO"</formula>
    </cfRule>
    <cfRule type="cellIs" dxfId="49" priority="11" operator="equal">
      <formula>"MALO"</formula>
    </cfRule>
  </conditionalFormatting>
  <conditionalFormatting sqref="L10:M97">
    <cfRule type="containsText" dxfId="48" priority="5" operator="containsText" text="Baja">
      <formula>NOT(ISERROR(SEARCH("Baja",L10)))</formula>
    </cfRule>
    <cfRule type="containsText" dxfId="47" priority="6" operator="containsText" text="Moderada">
      <formula>NOT(ISERROR(SEARCH("Moderada",L10)))</formula>
    </cfRule>
    <cfRule type="containsText" dxfId="46" priority="7" operator="containsText" text="Alta">
      <formula>NOT(ISERROR(SEARCH("Alta",L10)))</formula>
    </cfRule>
    <cfRule type="containsText" dxfId="45" priority="8" operator="containsText" text="Extrema">
      <formula>NOT(ISERROR(SEARCH("Extrema",L10)))</formula>
    </cfRule>
  </conditionalFormatting>
  <conditionalFormatting sqref="R10:R97">
    <cfRule type="containsText" dxfId="44" priority="1" operator="containsText" text="Baja">
      <formula>NOT(ISERROR(SEARCH("Baja",R10)))</formula>
    </cfRule>
    <cfRule type="containsText" dxfId="43" priority="2" operator="containsText" text="Moderada">
      <formula>NOT(ISERROR(SEARCH("Moderada",R10)))</formula>
    </cfRule>
    <cfRule type="containsText" dxfId="42" priority="3" operator="containsText" text="Alta">
      <formula>NOT(ISERROR(SEARCH("Alta",R10)))</formula>
    </cfRule>
    <cfRule type="containsText" dxfId="41" priority="4" operator="containsText" text="Extrema">
      <formula>NOT(ISERROR(SEARCH("Extrema",R10)))</formula>
    </cfRule>
  </conditionalFormatting>
  <dataValidations count="1">
    <dataValidation type="list" allowBlank="1" showInputMessage="1" showErrorMessage="1" sqref="AK11:AM20 AK22:AM31 AK33:AM42 AK44:AM53 AK55:AM64 AK66:AM75 AK77:AM86 AK88:AM97">
      <formula1>$AP$6:$AP$8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7"/>
  <sheetViews>
    <sheetView topLeftCell="A65" zoomScale="60" zoomScaleNormal="60" workbookViewId="0">
      <selection activeCell="AK65" sqref="AK1:AQ1048576"/>
    </sheetView>
  </sheetViews>
  <sheetFormatPr baseColWidth="10" defaultColWidth="11.44140625" defaultRowHeight="13.8"/>
  <cols>
    <col min="1" max="1" width="22.44140625" style="1" customWidth="1" collapsed="1"/>
    <col min="2" max="2" width="31.44140625" style="1" customWidth="1"/>
    <col min="3" max="3" width="26.44140625" style="1" customWidth="1" collapsed="1"/>
    <col min="4" max="4" width="30.5546875" style="1" customWidth="1" collapsed="1"/>
    <col min="5" max="5" width="28" style="1" customWidth="1" collapsed="1"/>
    <col min="6" max="6" width="29.88671875" style="1" customWidth="1" collapsed="1"/>
    <col min="7" max="7" width="31.109375" style="1" customWidth="1"/>
    <col min="8" max="8" width="23.33203125" style="1" customWidth="1"/>
    <col min="9" max="9" width="21.6640625" style="1" customWidth="1"/>
    <col min="10" max="10" width="41" style="1" customWidth="1"/>
    <col min="11" max="11" width="21.6640625" style="1" customWidth="1" collapsed="1"/>
    <col min="12" max="12" width="20.44140625" style="1" customWidth="1" collapsed="1"/>
    <col min="13" max="13" width="4.88671875" style="1" bestFit="1" customWidth="1"/>
    <col min="14" max="14" width="41" style="1" customWidth="1" collapsed="1"/>
    <col min="15" max="15" width="18.6640625" style="1" customWidth="1"/>
    <col min="16" max="16" width="31.88671875" style="1" customWidth="1"/>
    <col min="17" max="17" width="21.33203125" style="1" customWidth="1" collapsed="1"/>
    <col min="18" max="18" width="21.88671875" style="1" customWidth="1" collapsed="1"/>
    <col min="19" max="19" width="25.44140625" style="1" customWidth="1" collapsed="1"/>
    <col min="20" max="20" width="20.5546875" style="1" customWidth="1" collapsed="1"/>
    <col min="21" max="21" width="37" style="1" customWidth="1" collapsed="1"/>
    <col min="22" max="22" width="27.44140625" style="1" customWidth="1" collapsed="1"/>
    <col min="23" max="23" width="27.88671875" style="1" customWidth="1"/>
    <col min="24" max="24" width="21.109375" style="1" customWidth="1"/>
    <col min="25" max="25" width="32.5546875" style="187" customWidth="1" collapsed="1"/>
    <col min="26" max="26" width="21.44140625" style="187" customWidth="1" collapsed="1"/>
    <col min="27" max="27" width="29.6640625" style="187" customWidth="1" collapsed="1"/>
    <col min="28" max="28" width="34.33203125" style="187" customWidth="1" collapsed="1"/>
    <col min="29" max="30" width="34.33203125" style="187" customWidth="1"/>
    <col min="31" max="32" width="18.33203125" style="54" bestFit="1" customWidth="1"/>
    <col min="33" max="33" width="18.6640625" style="54" bestFit="1" customWidth="1"/>
    <col min="34" max="35" width="34.33203125" style="1" customWidth="1"/>
    <col min="36" max="36" width="37.5546875" style="1" customWidth="1"/>
    <col min="37" max="37" width="15.33203125" style="1" hidden="1" customWidth="1"/>
    <col min="38" max="38" width="21.6640625" style="1" hidden="1" customWidth="1"/>
    <col min="39" max="39" width="19.44140625" style="1" hidden="1" customWidth="1"/>
    <col min="40" max="40" width="20.33203125" style="1" hidden="1" customWidth="1"/>
    <col min="41" max="41" width="34.33203125" style="1" hidden="1" customWidth="1"/>
    <col min="42" max="42" width="30.6640625" style="1" hidden="1" customWidth="1"/>
    <col min="43" max="43" width="11.44140625" style="1" hidden="1" customWidth="1" collapsed="1"/>
    <col min="44" max="51" width="11.44140625" style="1" customWidth="1" collapsed="1"/>
    <col min="52" max="16384" width="11.44140625" style="1" collapsed="1"/>
  </cols>
  <sheetData>
    <row r="1" spans="1:42" s="50" customFormat="1" ht="52.5" customHeight="1">
      <c r="A1" s="390"/>
      <c r="B1" s="390"/>
      <c r="C1" s="391" t="s">
        <v>4</v>
      </c>
      <c r="D1" s="391"/>
      <c r="E1" s="392" t="s">
        <v>120</v>
      </c>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4"/>
      <c r="AN1" s="52" t="s">
        <v>84</v>
      </c>
      <c r="AO1" s="49" t="s">
        <v>121</v>
      </c>
    </row>
    <row r="2" spans="1:42" s="50" customFormat="1" ht="57" customHeight="1">
      <c r="A2" s="390"/>
      <c r="B2" s="390"/>
      <c r="C2" s="391" t="s">
        <v>14</v>
      </c>
      <c r="D2" s="391"/>
      <c r="E2" s="392" t="s">
        <v>122</v>
      </c>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4"/>
      <c r="AN2" s="52" t="s">
        <v>85</v>
      </c>
      <c r="AO2" s="49">
        <v>1</v>
      </c>
    </row>
    <row r="3" spans="1:42" s="51" customFormat="1" ht="17.399999999999999">
      <c r="A3" s="395" t="s">
        <v>125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59"/>
    </row>
    <row r="4" spans="1:42" s="50" customFormat="1" ht="69.75" customHeight="1">
      <c r="A4" s="388" t="s">
        <v>28</v>
      </c>
      <c r="B4" s="389"/>
      <c r="C4" s="389"/>
      <c r="D4" s="397" t="s">
        <v>123</v>
      </c>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9"/>
      <c r="AP4" s="60"/>
    </row>
    <row r="5" spans="1:42" s="51" customFormat="1" ht="17.399999999999999">
      <c r="A5" s="377"/>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row>
    <row r="6" spans="1:42" ht="25.5" customHeight="1">
      <c r="A6" s="373" t="s">
        <v>86</v>
      </c>
      <c r="B6" s="374"/>
      <c r="C6" s="374"/>
      <c r="D6" s="374"/>
      <c r="E6" s="374"/>
      <c r="F6" s="374"/>
      <c r="G6" s="374"/>
      <c r="H6" s="374"/>
      <c r="I6" s="374"/>
      <c r="J6" s="375"/>
      <c r="K6" s="308" t="s">
        <v>34</v>
      </c>
      <c r="L6" s="309"/>
      <c r="M6" s="309"/>
      <c r="N6" s="309"/>
      <c r="O6" s="309"/>
      <c r="P6" s="309"/>
      <c r="Q6" s="309"/>
      <c r="R6" s="309"/>
      <c r="S6" s="309"/>
      <c r="T6" s="309"/>
      <c r="U6" s="309"/>
      <c r="V6" s="309"/>
      <c r="W6" s="148"/>
      <c r="X6" s="148"/>
      <c r="Y6" s="287" t="s">
        <v>126</v>
      </c>
      <c r="Z6" s="287"/>
      <c r="AA6" s="287"/>
      <c r="AB6" s="287"/>
      <c r="AC6" s="287"/>
      <c r="AD6" s="287"/>
      <c r="AE6" s="287"/>
      <c r="AF6" s="287"/>
      <c r="AG6" s="287"/>
      <c r="AH6" s="287"/>
      <c r="AI6" s="287"/>
      <c r="AJ6" s="287"/>
      <c r="AK6" s="287"/>
      <c r="AL6" s="287"/>
      <c r="AM6" s="287"/>
      <c r="AN6" s="287"/>
      <c r="AO6" s="287"/>
      <c r="AP6" s="1">
        <v>0</v>
      </c>
    </row>
    <row r="7" spans="1:42" ht="33" customHeight="1">
      <c r="A7" s="308"/>
      <c r="B7" s="309"/>
      <c r="C7" s="309"/>
      <c r="D7" s="309"/>
      <c r="E7" s="309"/>
      <c r="F7" s="309"/>
      <c r="G7" s="309"/>
      <c r="H7" s="309"/>
      <c r="I7" s="309"/>
      <c r="J7" s="310"/>
      <c r="K7" s="376" t="s">
        <v>46</v>
      </c>
      <c r="L7" s="376"/>
      <c r="M7" s="370" t="s">
        <v>124</v>
      </c>
      <c r="N7" s="387" t="s">
        <v>10</v>
      </c>
      <c r="O7" s="387"/>
      <c r="P7" s="387"/>
      <c r="Q7" s="359" t="s">
        <v>34</v>
      </c>
      <c r="R7" s="359"/>
      <c r="S7" s="359"/>
      <c r="T7" s="359"/>
      <c r="U7" s="359"/>
      <c r="V7" s="359"/>
      <c r="W7" s="147"/>
      <c r="X7" s="147"/>
      <c r="Y7" s="379" t="s">
        <v>106</v>
      </c>
      <c r="Z7" s="379"/>
      <c r="AA7" s="379"/>
      <c r="AB7" s="379"/>
      <c r="AC7" s="379"/>
      <c r="AD7" s="379"/>
      <c r="AE7" s="379"/>
      <c r="AF7" s="379"/>
      <c r="AG7" s="379"/>
      <c r="AH7" s="379"/>
      <c r="AI7" s="379"/>
      <c r="AJ7" s="379"/>
      <c r="AK7" s="286" t="s">
        <v>60</v>
      </c>
      <c r="AL7" s="286"/>
      <c r="AM7" s="286"/>
      <c r="AN7" s="286"/>
      <c r="AO7" s="286"/>
      <c r="AP7" s="1">
        <v>50</v>
      </c>
    </row>
    <row r="8" spans="1:42" ht="43.2" customHeight="1">
      <c r="A8" s="371" t="s">
        <v>31</v>
      </c>
      <c r="B8" s="372" t="s">
        <v>21</v>
      </c>
      <c r="C8" s="372" t="s">
        <v>4</v>
      </c>
      <c r="D8" s="303" t="s">
        <v>23</v>
      </c>
      <c r="E8" s="371" t="s">
        <v>9</v>
      </c>
      <c r="F8" s="371"/>
      <c r="G8" s="301" t="s">
        <v>24</v>
      </c>
      <c r="H8" s="301" t="s">
        <v>32</v>
      </c>
      <c r="I8" s="301" t="s">
        <v>33</v>
      </c>
      <c r="J8" s="301" t="s">
        <v>22</v>
      </c>
      <c r="K8" s="370" t="s">
        <v>25</v>
      </c>
      <c r="L8" s="370"/>
      <c r="M8" s="370"/>
      <c r="N8" s="387"/>
      <c r="O8" s="387"/>
      <c r="P8" s="387"/>
      <c r="Q8" s="385" t="s">
        <v>26</v>
      </c>
      <c r="R8" s="386"/>
      <c r="S8" s="348" t="s">
        <v>17</v>
      </c>
      <c r="T8" s="387" t="s">
        <v>27</v>
      </c>
      <c r="U8" s="387"/>
      <c r="V8" s="311"/>
      <c r="W8" s="348" t="s">
        <v>87</v>
      </c>
      <c r="X8" s="387" t="s">
        <v>88</v>
      </c>
      <c r="Y8" s="434" t="s">
        <v>76</v>
      </c>
      <c r="Z8" s="434"/>
      <c r="AA8" s="434"/>
      <c r="AB8" s="435" t="s">
        <v>77</v>
      </c>
      <c r="AC8" s="436"/>
      <c r="AD8" s="437"/>
      <c r="AE8" s="381" t="s">
        <v>107</v>
      </c>
      <c r="AF8" s="382"/>
      <c r="AG8" s="382"/>
      <c r="AH8" s="382"/>
      <c r="AI8" s="383"/>
      <c r="AJ8" s="43"/>
      <c r="AK8" s="286" t="s">
        <v>78</v>
      </c>
      <c r="AL8" s="286"/>
      <c r="AM8" s="286"/>
      <c r="AN8" s="286"/>
      <c r="AO8" s="286" t="s">
        <v>79</v>
      </c>
      <c r="AP8" s="1">
        <v>100</v>
      </c>
    </row>
    <row r="9" spans="1:42" ht="78" customHeight="1">
      <c r="A9" s="371"/>
      <c r="B9" s="372"/>
      <c r="C9" s="372"/>
      <c r="D9" s="304"/>
      <c r="E9" s="5" t="s">
        <v>11</v>
      </c>
      <c r="F9" s="144" t="s">
        <v>12</v>
      </c>
      <c r="G9" s="302"/>
      <c r="H9" s="302"/>
      <c r="I9" s="302"/>
      <c r="J9" s="302"/>
      <c r="K9" s="150" t="s">
        <v>15</v>
      </c>
      <c r="L9" s="145" t="s">
        <v>16</v>
      </c>
      <c r="M9" s="311" t="s">
        <v>89</v>
      </c>
      <c r="N9" s="313"/>
      <c r="O9" s="151" t="s">
        <v>35</v>
      </c>
      <c r="P9" s="151" t="s">
        <v>90</v>
      </c>
      <c r="Q9" s="146" t="s">
        <v>15</v>
      </c>
      <c r="R9" s="150" t="s">
        <v>16</v>
      </c>
      <c r="S9" s="349"/>
      <c r="T9" s="151" t="s">
        <v>35</v>
      </c>
      <c r="U9" s="151" t="s">
        <v>47</v>
      </c>
      <c r="V9" s="151" t="s">
        <v>13</v>
      </c>
      <c r="W9" s="349"/>
      <c r="X9" s="387"/>
      <c r="Y9" s="154" t="s">
        <v>108</v>
      </c>
      <c r="Z9" s="154" t="s">
        <v>109</v>
      </c>
      <c r="AA9" s="155" t="s">
        <v>80</v>
      </c>
      <c r="AB9" s="154" t="s">
        <v>81</v>
      </c>
      <c r="AC9" s="154" t="s">
        <v>82</v>
      </c>
      <c r="AD9" s="154" t="s">
        <v>110</v>
      </c>
      <c r="AE9" s="44" t="s">
        <v>111</v>
      </c>
      <c r="AF9" s="44" t="s">
        <v>112</v>
      </c>
      <c r="AG9" s="44" t="s">
        <v>113</v>
      </c>
      <c r="AH9" s="44" t="s">
        <v>114</v>
      </c>
      <c r="AI9" s="44" t="s">
        <v>115</v>
      </c>
      <c r="AJ9" s="45" t="s">
        <v>116</v>
      </c>
      <c r="AK9" s="149" t="s">
        <v>117</v>
      </c>
      <c r="AL9" s="149" t="s">
        <v>118</v>
      </c>
      <c r="AM9" s="149" t="s">
        <v>119</v>
      </c>
      <c r="AN9" s="149" t="s">
        <v>83</v>
      </c>
      <c r="AO9" s="384"/>
      <c r="AP9" s="1">
        <v>0</v>
      </c>
    </row>
    <row r="10" spans="1:42">
      <c r="A10" s="361" t="s">
        <v>150</v>
      </c>
      <c r="B10" s="361" t="s">
        <v>830</v>
      </c>
      <c r="C10" s="361" t="s">
        <v>831</v>
      </c>
      <c r="D10" s="361" t="s">
        <v>832</v>
      </c>
      <c r="E10" s="34"/>
      <c r="F10" s="34"/>
      <c r="G10" s="34"/>
      <c r="H10" s="35"/>
      <c r="I10" s="35"/>
      <c r="J10" s="34"/>
      <c r="K10" s="36" t="s">
        <v>3</v>
      </c>
      <c r="L10" s="362" t="s">
        <v>0</v>
      </c>
      <c r="M10" s="153"/>
      <c r="N10" s="369" t="s">
        <v>18</v>
      </c>
      <c r="O10" s="369"/>
      <c r="P10" s="369"/>
      <c r="Q10" s="36" t="s">
        <v>3</v>
      </c>
      <c r="R10" s="362" t="s">
        <v>0</v>
      </c>
      <c r="S10" s="366" t="s">
        <v>37</v>
      </c>
      <c r="T10" s="369" t="s">
        <v>18</v>
      </c>
      <c r="U10" s="369"/>
      <c r="V10" s="369"/>
      <c r="W10" s="37"/>
      <c r="X10" s="38" t="s">
        <v>155</v>
      </c>
      <c r="Y10" s="156"/>
      <c r="Z10" s="157"/>
      <c r="AA10" s="156"/>
      <c r="AB10" s="158"/>
      <c r="AC10" s="158"/>
      <c r="AD10" s="158"/>
      <c r="AE10" s="69"/>
      <c r="AF10" s="69"/>
      <c r="AG10" s="69"/>
      <c r="AH10" s="69"/>
      <c r="AI10" s="69"/>
      <c r="AJ10" s="69"/>
      <c r="AK10" s="70"/>
      <c r="AL10" s="70"/>
      <c r="AM10" s="70"/>
      <c r="AN10" s="71"/>
      <c r="AO10" s="69"/>
      <c r="AP10" s="1">
        <v>0</v>
      </c>
    </row>
    <row r="11" spans="1:42" ht="105.6">
      <c r="A11" s="361"/>
      <c r="B11" s="361"/>
      <c r="C11" s="361"/>
      <c r="D11" s="361"/>
      <c r="E11" s="363" t="s">
        <v>833</v>
      </c>
      <c r="F11" s="363" t="s">
        <v>834</v>
      </c>
      <c r="G11" s="364" t="s">
        <v>835</v>
      </c>
      <c r="H11" s="365" t="s">
        <v>836</v>
      </c>
      <c r="I11" s="365" t="s">
        <v>40</v>
      </c>
      <c r="J11" s="363" t="s">
        <v>837</v>
      </c>
      <c r="K11" s="363" t="s">
        <v>93</v>
      </c>
      <c r="L11" s="362"/>
      <c r="M11" s="153"/>
      <c r="N11" s="40" t="s">
        <v>838</v>
      </c>
      <c r="O11" s="40" t="s">
        <v>162</v>
      </c>
      <c r="P11" s="40" t="s">
        <v>839</v>
      </c>
      <c r="Q11" s="363" t="s">
        <v>7</v>
      </c>
      <c r="R11" s="362"/>
      <c r="S11" s="368"/>
      <c r="T11" s="39" t="s">
        <v>38</v>
      </c>
      <c r="U11" s="40" t="s">
        <v>38</v>
      </c>
      <c r="V11" s="40" t="s">
        <v>38</v>
      </c>
      <c r="W11" s="366" t="s">
        <v>840</v>
      </c>
      <c r="X11" s="366" t="s">
        <v>841</v>
      </c>
      <c r="Y11" s="159" t="s">
        <v>842</v>
      </c>
      <c r="Z11" s="160" t="s">
        <v>843</v>
      </c>
      <c r="AA11" s="159" t="s">
        <v>844</v>
      </c>
      <c r="AB11" s="111" t="s">
        <v>845</v>
      </c>
      <c r="AC11" s="161" t="s">
        <v>172</v>
      </c>
      <c r="AD11" s="161" t="s">
        <v>37</v>
      </c>
      <c r="AE11" s="440">
        <v>2</v>
      </c>
      <c r="AF11" s="440">
        <v>2</v>
      </c>
      <c r="AG11" s="442">
        <v>1</v>
      </c>
      <c r="AH11" s="438" t="s">
        <v>846</v>
      </c>
      <c r="AI11" s="438" t="s">
        <v>172</v>
      </c>
      <c r="AJ11" s="438" t="s">
        <v>847</v>
      </c>
      <c r="AK11" s="63">
        <v>100</v>
      </c>
      <c r="AL11" s="63">
        <v>100</v>
      </c>
      <c r="AM11" s="63">
        <v>100</v>
      </c>
      <c r="AN11" s="56" t="str">
        <f t="shared" ref="AN11:AN74" si="0">IF(AP11&gt;=83,"BUENO",IF(AP11&gt;66,"REGULAR",IF(AP11=0,"  ",IF(AP11&lt;=50,"MALO"))))</f>
        <v>BUENO</v>
      </c>
      <c r="AO11" s="62" t="s">
        <v>848</v>
      </c>
      <c r="AP11" s="1">
        <v>100</v>
      </c>
    </row>
    <row r="12" spans="1:42" ht="105.6">
      <c r="A12" s="361"/>
      <c r="B12" s="361"/>
      <c r="C12" s="361"/>
      <c r="D12" s="361"/>
      <c r="E12" s="363"/>
      <c r="F12" s="363">
        <v>0</v>
      </c>
      <c r="G12" s="364"/>
      <c r="H12" s="365"/>
      <c r="I12" s="365"/>
      <c r="J12" s="363"/>
      <c r="K12" s="363"/>
      <c r="L12" s="362"/>
      <c r="M12" s="153"/>
      <c r="N12" s="40" t="s">
        <v>849</v>
      </c>
      <c r="O12" s="40" t="s">
        <v>162</v>
      </c>
      <c r="P12" s="40" t="s">
        <v>850</v>
      </c>
      <c r="Q12" s="363"/>
      <c r="R12" s="362"/>
      <c r="S12" s="368"/>
      <c r="T12" s="39" t="s">
        <v>38</v>
      </c>
      <c r="U12" s="40" t="s">
        <v>38</v>
      </c>
      <c r="V12" s="40" t="s">
        <v>38</v>
      </c>
      <c r="W12" s="367"/>
      <c r="X12" s="368"/>
      <c r="Y12" s="159" t="s">
        <v>851</v>
      </c>
      <c r="Z12" s="160" t="s">
        <v>852</v>
      </c>
      <c r="AA12" s="159" t="s">
        <v>853</v>
      </c>
      <c r="AB12" s="111" t="s">
        <v>845</v>
      </c>
      <c r="AC12" s="161" t="s">
        <v>172</v>
      </c>
      <c r="AD12" s="161" t="s">
        <v>37</v>
      </c>
      <c r="AE12" s="441"/>
      <c r="AF12" s="441"/>
      <c r="AG12" s="443"/>
      <c r="AH12" s="439"/>
      <c r="AI12" s="439"/>
      <c r="AJ12" s="439"/>
      <c r="AK12" s="63">
        <v>100</v>
      </c>
      <c r="AL12" s="63">
        <v>100</v>
      </c>
      <c r="AM12" s="63">
        <v>100</v>
      </c>
      <c r="AN12" s="56" t="str">
        <f t="shared" si="0"/>
        <v>BUENO</v>
      </c>
      <c r="AO12" s="62" t="s">
        <v>854</v>
      </c>
      <c r="AP12" s="1">
        <v>100</v>
      </c>
    </row>
    <row r="13" spans="1:42" ht="17.399999999999999">
      <c r="A13" s="361"/>
      <c r="B13" s="361"/>
      <c r="C13" s="361"/>
      <c r="D13" s="361"/>
      <c r="E13" s="363"/>
      <c r="F13" s="363">
        <v>0</v>
      </c>
      <c r="G13" s="364"/>
      <c r="H13" s="365"/>
      <c r="I13" s="365"/>
      <c r="J13" s="363" t="s">
        <v>855</v>
      </c>
      <c r="K13" s="363"/>
      <c r="L13" s="362"/>
      <c r="M13" s="153"/>
      <c r="N13" s="40" t="s">
        <v>100</v>
      </c>
      <c r="O13" s="40" t="s">
        <v>100</v>
      </c>
      <c r="P13" s="40" t="s">
        <v>100</v>
      </c>
      <c r="Q13" s="363"/>
      <c r="R13" s="362"/>
      <c r="S13" s="368"/>
      <c r="T13" s="39" t="s">
        <v>38</v>
      </c>
      <c r="U13" s="40" t="s">
        <v>38</v>
      </c>
      <c r="V13" s="40" t="s">
        <v>38</v>
      </c>
      <c r="W13" s="366" t="s">
        <v>38</v>
      </c>
      <c r="X13" s="368"/>
      <c r="Y13" s="162"/>
      <c r="Z13" s="160"/>
      <c r="AA13" s="162"/>
      <c r="AB13" s="163"/>
      <c r="AC13" s="163"/>
      <c r="AD13" s="163"/>
      <c r="AE13" s="62"/>
      <c r="AF13" s="62"/>
      <c r="AG13" s="62"/>
      <c r="AH13" s="62"/>
      <c r="AI13" s="62"/>
      <c r="AJ13" s="62"/>
      <c r="AK13" s="63"/>
      <c r="AL13" s="63"/>
      <c r="AM13" s="63"/>
      <c r="AN13" s="56" t="str">
        <f t="shared" si="0"/>
        <v xml:space="preserve">  </v>
      </c>
      <c r="AO13" s="62"/>
      <c r="AP13" s="1">
        <v>0</v>
      </c>
    </row>
    <row r="14" spans="1:42" ht="17.399999999999999">
      <c r="A14" s="361"/>
      <c r="B14" s="361"/>
      <c r="C14" s="361"/>
      <c r="D14" s="361"/>
      <c r="E14" s="363"/>
      <c r="F14" s="363">
        <v>0</v>
      </c>
      <c r="G14" s="364"/>
      <c r="H14" s="365"/>
      <c r="I14" s="365"/>
      <c r="J14" s="363"/>
      <c r="K14" s="363"/>
      <c r="L14" s="362"/>
      <c r="M14" s="153"/>
      <c r="N14" s="40" t="s">
        <v>100</v>
      </c>
      <c r="O14" s="40" t="s">
        <v>100</v>
      </c>
      <c r="P14" s="40" t="s">
        <v>100</v>
      </c>
      <c r="Q14" s="363"/>
      <c r="R14" s="362"/>
      <c r="S14" s="368"/>
      <c r="T14" s="39" t="s">
        <v>38</v>
      </c>
      <c r="U14" s="40" t="s">
        <v>38</v>
      </c>
      <c r="V14" s="40" t="s">
        <v>38</v>
      </c>
      <c r="W14" s="367"/>
      <c r="X14" s="368"/>
      <c r="Y14" s="162"/>
      <c r="Z14" s="160"/>
      <c r="AA14" s="162"/>
      <c r="AB14" s="163"/>
      <c r="AC14" s="163"/>
      <c r="AD14" s="163"/>
      <c r="AE14" s="62"/>
      <c r="AF14" s="62"/>
      <c r="AG14" s="62"/>
      <c r="AH14" s="62"/>
      <c r="AI14" s="62"/>
      <c r="AJ14" s="62"/>
      <c r="AK14" s="63"/>
      <c r="AL14" s="63"/>
      <c r="AM14" s="63"/>
      <c r="AN14" s="56" t="str">
        <f t="shared" si="0"/>
        <v xml:space="preserve">  </v>
      </c>
      <c r="AO14" s="62"/>
      <c r="AP14" s="1">
        <v>0</v>
      </c>
    </row>
    <row r="15" spans="1:42" ht="17.399999999999999">
      <c r="A15" s="361"/>
      <c r="B15" s="361"/>
      <c r="C15" s="361"/>
      <c r="D15" s="361"/>
      <c r="E15" s="363">
        <v>0</v>
      </c>
      <c r="F15" s="363">
        <v>0</v>
      </c>
      <c r="G15" s="364"/>
      <c r="H15" s="365"/>
      <c r="I15" s="365"/>
      <c r="J15" s="363" t="s">
        <v>100</v>
      </c>
      <c r="K15" s="363"/>
      <c r="L15" s="362"/>
      <c r="M15" s="153"/>
      <c r="N15" s="40" t="s">
        <v>100</v>
      </c>
      <c r="O15" s="40" t="s">
        <v>100</v>
      </c>
      <c r="P15" s="40" t="s">
        <v>100</v>
      </c>
      <c r="Q15" s="363"/>
      <c r="R15" s="362"/>
      <c r="S15" s="368"/>
      <c r="T15" s="39" t="s">
        <v>38</v>
      </c>
      <c r="U15" s="40" t="s">
        <v>38</v>
      </c>
      <c r="V15" s="40" t="s">
        <v>38</v>
      </c>
      <c r="W15" s="366" t="s">
        <v>38</v>
      </c>
      <c r="X15" s="368"/>
      <c r="Y15" s="162"/>
      <c r="Z15" s="160"/>
      <c r="AA15" s="162"/>
      <c r="AB15" s="163"/>
      <c r="AC15" s="163"/>
      <c r="AD15" s="163"/>
      <c r="AE15" s="62"/>
      <c r="AF15" s="62"/>
      <c r="AG15" s="62"/>
      <c r="AH15" s="62"/>
      <c r="AI15" s="62"/>
      <c r="AJ15" s="62"/>
      <c r="AK15" s="63"/>
      <c r="AL15" s="63"/>
      <c r="AM15" s="63"/>
      <c r="AN15" s="56" t="str">
        <f t="shared" si="0"/>
        <v xml:space="preserve">  </v>
      </c>
      <c r="AO15" s="62"/>
      <c r="AP15" s="1">
        <v>0</v>
      </c>
    </row>
    <row r="16" spans="1:42" ht="17.399999999999999">
      <c r="A16" s="361"/>
      <c r="B16" s="361"/>
      <c r="C16" s="361"/>
      <c r="D16" s="361"/>
      <c r="E16" s="363"/>
      <c r="F16" s="363"/>
      <c r="G16" s="364"/>
      <c r="H16" s="365"/>
      <c r="I16" s="365"/>
      <c r="J16" s="363"/>
      <c r="K16" s="363"/>
      <c r="L16" s="362"/>
      <c r="M16" s="153"/>
      <c r="N16" s="40" t="s">
        <v>100</v>
      </c>
      <c r="O16" s="40" t="s">
        <v>100</v>
      </c>
      <c r="P16" s="40" t="s">
        <v>100</v>
      </c>
      <c r="Q16" s="363"/>
      <c r="R16" s="362"/>
      <c r="S16" s="368"/>
      <c r="T16" s="39" t="s">
        <v>38</v>
      </c>
      <c r="U16" s="40" t="s">
        <v>38</v>
      </c>
      <c r="V16" s="40" t="s">
        <v>38</v>
      </c>
      <c r="W16" s="367"/>
      <c r="X16" s="368"/>
      <c r="Y16" s="162"/>
      <c r="Z16" s="160"/>
      <c r="AA16" s="162"/>
      <c r="AB16" s="163"/>
      <c r="AC16" s="163"/>
      <c r="AD16" s="163"/>
      <c r="AE16" s="62"/>
      <c r="AF16" s="62"/>
      <c r="AG16" s="62"/>
      <c r="AH16" s="62"/>
      <c r="AI16" s="62"/>
      <c r="AJ16" s="62"/>
      <c r="AK16" s="63"/>
      <c r="AL16" s="63"/>
      <c r="AM16" s="63"/>
      <c r="AN16" s="56" t="str">
        <f t="shared" si="0"/>
        <v xml:space="preserve">  </v>
      </c>
      <c r="AO16" s="62"/>
      <c r="AP16" s="1">
        <v>0</v>
      </c>
    </row>
    <row r="17" spans="1:42" ht="17.399999999999999">
      <c r="A17" s="361"/>
      <c r="B17" s="361"/>
      <c r="C17" s="361"/>
      <c r="D17" s="361"/>
      <c r="E17" s="363"/>
      <c r="F17" s="363"/>
      <c r="G17" s="364"/>
      <c r="H17" s="365"/>
      <c r="I17" s="365"/>
      <c r="J17" s="363" t="s">
        <v>100</v>
      </c>
      <c r="K17" s="363"/>
      <c r="L17" s="362"/>
      <c r="M17" s="153"/>
      <c r="N17" s="40" t="s">
        <v>100</v>
      </c>
      <c r="O17" s="40" t="s">
        <v>100</v>
      </c>
      <c r="P17" s="40" t="s">
        <v>100</v>
      </c>
      <c r="Q17" s="363"/>
      <c r="R17" s="362"/>
      <c r="S17" s="368"/>
      <c r="T17" s="39" t="s">
        <v>38</v>
      </c>
      <c r="U17" s="40" t="s">
        <v>38</v>
      </c>
      <c r="V17" s="40" t="s">
        <v>38</v>
      </c>
      <c r="W17" s="366" t="s">
        <v>38</v>
      </c>
      <c r="X17" s="368"/>
      <c r="Y17" s="162"/>
      <c r="Z17" s="160"/>
      <c r="AA17" s="162"/>
      <c r="AB17" s="163"/>
      <c r="AC17" s="163"/>
      <c r="AD17" s="163"/>
      <c r="AE17" s="62"/>
      <c r="AF17" s="62"/>
      <c r="AG17" s="62"/>
      <c r="AH17" s="62"/>
      <c r="AI17" s="62"/>
      <c r="AJ17" s="62"/>
      <c r="AK17" s="63"/>
      <c r="AL17" s="63"/>
      <c r="AM17" s="63"/>
      <c r="AN17" s="56" t="str">
        <f t="shared" si="0"/>
        <v xml:space="preserve">  </v>
      </c>
      <c r="AO17" s="62"/>
      <c r="AP17" s="1">
        <v>0</v>
      </c>
    </row>
    <row r="18" spans="1:42" ht="17.399999999999999">
      <c r="A18" s="361"/>
      <c r="B18" s="361"/>
      <c r="C18" s="361"/>
      <c r="D18" s="361"/>
      <c r="E18" s="363"/>
      <c r="F18" s="363"/>
      <c r="G18" s="364"/>
      <c r="H18" s="365"/>
      <c r="I18" s="365"/>
      <c r="J18" s="363"/>
      <c r="K18" s="363"/>
      <c r="L18" s="362"/>
      <c r="M18" s="153"/>
      <c r="N18" s="40" t="s">
        <v>100</v>
      </c>
      <c r="O18" s="40" t="s">
        <v>100</v>
      </c>
      <c r="P18" s="40" t="s">
        <v>100</v>
      </c>
      <c r="Q18" s="363"/>
      <c r="R18" s="362"/>
      <c r="S18" s="368"/>
      <c r="T18" s="39" t="s">
        <v>38</v>
      </c>
      <c r="U18" s="40" t="s">
        <v>38</v>
      </c>
      <c r="V18" s="40" t="s">
        <v>38</v>
      </c>
      <c r="W18" s="367"/>
      <c r="X18" s="368"/>
      <c r="Y18" s="162"/>
      <c r="Z18" s="160"/>
      <c r="AA18" s="162"/>
      <c r="AB18" s="163"/>
      <c r="AC18" s="163"/>
      <c r="AD18" s="163"/>
      <c r="AE18" s="62"/>
      <c r="AF18" s="62"/>
      <c r="AG18" s="62"/>
      <c r="AH18" s="62"/>
      <c r="AI18" s="62"/>
      <c r="AJ18" s="62"/>
      <c r="AK18" s="63"/>
      <c r="AL18" s="63"/>
      <c r="AM18" s="63"/>
      <c r="AN18" s="56" t="str">
        <f t="shared" si="0"/>
        <v xml:space="preserve">  </v>
      </c>
      <c r="AO18" s="62"/>
      <c r="AP18" s="1">
        <v>0</v>
      </c>
    </row>
    <row r="19" spans="1:42" ht="17.399999999999999">
      <c r="A19" s="361"/>
      <c r="B19" s="361"/>
      <c r="C19" s="361"/>
      <c r="D19" s="361"/>
      <c r="E19" s="363">
        <v>0</v>
      </c>
      <c r="F19" s="363">
        <v>0</v>
      </c>
      <c r="G19" s="364"/>
      <c r="H19" s="365"/>
      <c r="I19" s="365"/>
      <c r="J19" s="363" t="s">
        <v>100</v>
      </c>
      <c r="K19" s="363"/>
      <c r="L19" s="362"/>
      <c r="M19" s="153"/>
      <c r="N19" s="40" t="s">
        <v>100</v>
      </c>
      <c r="O19" s="40" t="s">
        <v>100</v>
      </c>
      <c r="P19" s="40" t="s">
        <v>100</v>
      </c>
      <c r="Q19" s="363"/>
      <c r="R19" s="362"/>
      <c r="S19" s="368"/>
      <c r="T19" s="39" t="s">
        <v>38</v>
      </c>
      <c r="U19" s="40" t="s">
        <v>38</v>
      </c>
      <c r="V19" s="40" t="s">
        <v>38</v>
      </c>
      <c r="W19" s="366" t="s">
        <v>38</v>
      </c>
      <c r="X19" s="368"/>
      <c r="Y19" s="162"/>
      <c r="Z19" s="160"/>
      <c r="AA19" s="162"/>
      <c r="AB19" s="163"/>
      <c r="AC19" s="163"/>
      <c r="AD19" s="163"/>
      <c r="AE19" s="62"/>
      <c r="AF19" s="62"/>
      <c r="AG19" s="62"/>
      <c r="AH19" s="62"/>
      <c r="AI19" s="62"/>
      <c r="AJ19" s="62"/>
      <c r="AK19" s="63"/>
      <c r="AL19" s="63"/>
      <c r="AM19" s="63"/>
      <c r="AN19" s="56" t="str">
        <f t="shared" si="0"/>
        <v xml:space="preserve">  </v>
      </c>
      <c r="AO19" s="62"/>
      <c r="AP19" s="1">
        <v>0</v>
      </c>
    </row>
    <row r="20" spans="1:42" ht="17.399999999999999">
      <c r="A20" s="361"/>
      <c r="B20" s="361"/>
      <c r="C20" s="361"/>
      <c r="D20" s="361"/>
      <c r="E20" s="363"/>
      <c r="F20" s="363"/>
      <c r="G20" s="364"/>
      <c r="H20" s="365"/>
      <c r="I20" s="365"/>
      <c r="J20" s="363"/>
      <c r="K20" s="363"/>
      <c r="L20" s="362"/>
      <c r="M20" s="153"/>
      <c r="N20" s="40" t="s">
        <v>100</v>
      </c>
      <c r="O20" s="40" t="s">
        <v>100</v>
      </c>
      <c r="P20" s="40" t="s">
        <v>100</v>
      </c>
      <c r="Q20" s="363"/>
      <c r="R20" s="362"/>
      <c r="S20" s="368"/>
      <c r="T20" s="39" t="s">
        <v>38</v>
      </c>
      <c r="U20" s="40" t="s">
        <v>38</v>
      </c>
      <c r="V20" s="40" t="s">
        <v>38</v>
      </c>
      <c r="W20" s="367"/>
      <c r="X20" s="367"/>
      <c r="Y20" s="162"/>
      <c r="Z20" s="160"/>
      <c r="AA20" s="162"/>
      <c r="AB20" s="163"/>
      <c r="AC20" s="163"/>
      <c r="AD20" s="163"/>
      <c r="AE20" s="62"/>
      <c r="AF20" s="62"/>
      <c r="AG20" s="62"/>
      <c r="AH20" s="62"/>
      <c r="AI20" s="62"/>
      <c r="AJ20" s="62"/>
      <c r="AK20" s="63"/>
      <c r="AL20" s="63"/>
      <c r="AM20" s="63"/>
      <c r="AN20" s="56" t="str">
        <f t="shared" si="0"/>
        <v xml:space="preserve">  </v>
      </c>
      <c r="AO20" s="62"/>
      <c r="AP20" s="1">
        <v>0</v>
      </c>
    </row>
    <row r="21" spans="1:42">
      <c r="A21" s="361"/>
      <c r="B21" s="361"/>
      <c r="C21" s="361"/>
      <c r="D21" s="361"/>
      <c r="E21" s="363"/>
      <c r="F21" s="363"/>
      <c r="G21" s="364"/>
      <c r="H21" s="365"/>
      <c r="I21" s="365"/>
      <c r="J21" s="363" t="s">
        <v>100</v>
      </c>
      <c r="K21" s="36" t="s">
        <v>2</v>
      </c>
      <c r="L21" s="362"/>
      <c r="M21" s="153"/>
      <c r="N21" s="369" t="s">
        <v>19</v>
      </c>
      <c r="O21" s="369"/>
      <c r="P21" s="369"/>
      <c r="Q21" s="36" t="s">
        <v>2</v>
      </c>
      <c r="R21" s="362"/>
      <c r="S21" s="368"/>
      <c r="T21" s="369" t="s">
        <v>19</v>
      </c>
      <c r="U21" s="369"/>
      <c r="V21" s="369"/>
      <c r="W21" s="41"/>
      <c r="X21" s="42" t="s">
        <v>101</v>
      </c>
      <c r="Y21" s="156"/>
      <c r="Z21" s="157"/>
      <c r="AA21" s="156"/>
      <c r="AB21" s="158"/>
      <c r="AC21" s="158"/>
      <c r="AD21" s="158"/>
      <c r="AE21" s="69"/>
      <c r="AF21" s="69"/>
      <c r="AG21" s="69"/>
      <c r="AH21" s="69"/>
      <c r="AI21" s="69"/>
      <c r="AJ21" s="69"/>
      <c r="AK21" s="70"/>
      <c r="AL21" s="70"/>
      <c r="AM21" s="70"/>
      <c r="AN21" s="71"/>
      <c r="AO21" s="69"/>
      <c r="AP21" s="1">
        <v>0</v>
      </c>
    </row>
    <row r="22" spans="1:42" ht="92.4">
      <c r="A22" s="361"/>
      <c r="B22" s="361"/>
      <c r="C22" s="361"/>
      <c r="D22" s="361"/>
      <c r="E22" s="363"/>
      <c r="F22" s="363"/>
      <c r="G22" s="364"/>
      <c r="H22" s="365"/>
      <c r="I22" s="365"/>
      <c r="J22" s="363"/>
      <c r="K22" s="363" t="s">
        <v>42</v>
      </c>
      <c r="L22" s="362"/>
      <c r="M22" s="153"/>
      <c r="N22" s="40" t="s">
        <v>840</v>
      </c>
      <c r="O22" s="40" t="s">
        <v>162</v>
      </c>
      <c r="P22" s="40" t="s">
        <v>856</v>
      </c>
      <c r="Q22" s="363" t="s">
        <v>42</v>
      </c>
      <c r="R22" s="362"/>
      <c r="S22" s="368"/>
      <c r="T22" s="39" t="s">
        <v>38</v>
      </c>
      <c r="U22" s="40" t="s">
        <v>38</v>
      </c>
      <c r="V22" s="40" t="s">
        <v>38</v>
      </c>
      <c r="W22" s="366" t="s">
        <v>38</v>
      </c>
      <c r="X22" s="366" t="s">
        <v>857</v>
      </c>
      <c r="Y22" s="161" t="s">
        <v>172</v>
      </c>
      <c r="Z22" s="161" t="s">
        <v>858</v>
      </c>
      <c r="AA22" s="161" t="s">
        <v>172</v>
      </c>
      <c r="AB22" s="161" t="s">
        <v>172</v>
      </c>
      <c r="AC22" s="161" t="s">
        <v>172</v>
      </c>
      <c r="AD22" s="161" t="s">
        <v>172</v>
      </c>
      <c r="AE22" s="164">
        <v>2192</v>
      </c>
      <c r="AF22" s="164">
        <v>2235</v>
      </c>
      <c r="AG22" s="165">
        <v>0.98076062639821027</v>
      </c>
      <c r="AH22" s="137" t="s">
        <v>859</v>
      </c>
      <c r="AI22" s="137" t="s">
        <v>172</v>
      </c>
      <c r="AJ22" s="137" t="s">
        <v>860</v>
      </c>
      <c r="AK22" s="63">
        <v>100</v>
      </c>
      <c r="AL22" s="63">
        <v>100</v>
      </c>
      <c r="AM22" s="63">
        <v>100</v>
      </c>
      <c r="AN22" s="56" t="str">
        <f t="shared" si="0"/>
        <v>BUENO</v>
      </c>
      <c r="AO22" s="62" t="s">
        <v>861</v>
      </c>
      <c r="AP22" s="1">
        <v>100</v>
      </c>
    </row>
    <row r="23" spans="1:42" ht="17.399999999999999">
      <c r="A23" s="361"/>
      <c r="B23" s="361"/>
      <c r="C23" s="361"/>
      <c r="D23" s="361"/>
      <c r="E23" s="363">
        <v>0</v>
      </c>
      <c r="F23" s="363">
        <v>0</v>
      </c>
      <c r="G23" s="364"/>
      <c r="H23" s="365"/>
      <c r="I23" s="365"/>
      <c r="J23" s="363" t="s">
        <v>100</v>
      </c>
      <c r="K23" s="363"/>
      <c r="L23" s="362"/>
      <c r="M23" s="153"/>
      <c r="N23" s="40" t="s">
        <v>100</v>
      </c>
      <c r="O23" s="40" t="s">
        <v>100</v>
      </c>
      <c r="P23" s="40" t="s">
        <v>100</v>
      </c>
      <c r="Q23" s="363"/>
      <c r="R23" s="362"/>
      <c r="S23" s="368"/>
      <c r="T23" s="39" t="s">
        <v>38</v>
      </c>
      <c r="U23" s="40" t="s">
        <v>38</v>
      </c>
      <c r="V23" s="40" t="s">
        <v>38</v>
      </c>
      <c r="W23" s="367"/>
      <c r="X23" s="368"/>
      <c r="Y23" s="162"/>
      <c r="Z23" s="160"/>
      <c r="AA23" s="162"/>
      <c r="AB23" s="163"/>
      <c r="AC23" s="163"/>
      <c r="AD23" s="163"/>
      <c r="AE23" s="62"/>
      <c r="AF23" s="62"/>
      <c r="AG23" s="62"/>
      <c r="AH23" s="62"/>
      <c r="AI23" s="62"/>
      <c r="AJ23" s="62"/>
      <c r="AK23" s="63"/>
      <c r="AL23" s="63"/>
      <c r="AM23" s="63"/>
      <c r="AN23" s="56" t="str">
        <f t="shared" si="0"/>
        <v xml:space="preserve">  </v>
      </c>
      <c r="AO23" s="62"/>
      <c r="AP23" s="1">
        <v>0</v>
      </c>
    </row>
    <row r="24" spans="1:42" ht="17.399999999999999">
      <c r="A24" s="361"/>
      <c r="B24" s="361"/>
      <c r="C24" s="361"/>
      <c r="D24" s="361"/>
      <c r="E24" s="363"/>
      <c r="F24" s="363"/>
      <c r="G24" s="364"/>
      <c r="H24" s="365"/>
      <c r="I24" s="365"/>
      <c r="J24" s="363"/>
      <c r="K24" s="363"/>
      <c r="L24" s="362"/>
      <c r="M24" s="153"/>
      <c r="N24" s="40" t="s">
        <v>100</v>
      </c>
      <c r="O24" s="40" t="s">
        <v>100</v>
      </c>
      <c r="P24" s="40" t="s">
        <v>100</v>
      </c>
      <c r="Q24" s="363"/>
      <c r="R24" s="362"/>
      <c r="S24" s="368"/>
      <c r="T24" s="39" t="s">
        <v>38</v>
      </c>
      <c r="U24" s="40" t="s">
        <v>38</v>
      </c>
      <c r="V24" s="40" t="s">
        <v>38</v>
      </c>
      <c r="W24" s="366" t="s">
        <v>38</v>
      </c>
      <c r="X24" s="368"/>
      <c r="Y24" s="162"/>
      <c r="Z24" s="160"/>
      <c r="AA24" s="162"/>
      <c r="AB24" s="163"/>
      <c r="AC24" s="163"/>
      <c r="AD24" s="163"/>
      <c r="AE24" s="62"/>
      <c r="AF24" s="62"/>
      <c r="AG24" s="62"/>
      <c r="AH24" s="62"/>
      <c r="AI24" s="62"/>
      <c r="AJ24" s="62"/>
      <c r="AK24" s="63"/>
      <c r="AL24" s="63"/>
      <c r="AM24" s="63"/>
      <c r="AN24" s="56" t="str">
        <f t="shared" si="0"/>
        <v xml:space="preserve">  </v>
      </c>
      <c r="AO24" s="62"/>
      <c r="AP24" s="1">
        <v>0</v>
      </c>
    </row>
    <row r="25" spans="1:42" ht="17.399999999999999">
      <c r="A25" s="361"/>
      <c r="B25" s="361"/>
      <c r="C25" s="361"/>
      <c r="D25" s="361"/>
      <c r="E25" s="363"/>
      <c r="F25" s="363"/>
      <c r="G25" s="364"/>
      <c r="H25" s="365"/>
      <c r="I25" s="365"/>
      <c r="J25" s="363" t="s">
        <v>100</v>
      </c>
      <c r="K25" s="363"/>
      <c r="L25" s="362"/>
      <c r="M25" s="153"/>
      <c r="N25" s="40" t="s">
        <v>100</v>
      </c>
      <c r="O25" s="40" t="s">
        <v>100</v>
      </c>
      <c r="P25" s="40" t="s">
        <v>100</v>
      </c>
      <c r="Q25" s="363"/>
      <c r="R25" s="362"/>
      <c r="S25" s="368"/>
      <c r="T25" s="39" t="s">
        <v>38</v>
      </c>
      <c r="U25" s="40" t="s">
        <v>38</v>
      </c>
      <c r="V25" s="40" t="s">
        <v>38</v>
      </c>
      <c r="W25" s="367"/>
      <c r="X25" s="368"/>
      <c r="Y25" s="162"/>
      <c r="Z25" s="160"/>
      <c r="AA25" s="162"/>
      <c r="AB25" s="163"/>
      <c r="AC25" s="163"/>
      <c r="AD25" s="163"/>
      <c r="AE25" s="62"/>
      <c r="AF25" s="62"/>
      <c r="AG25" s="62"/>
      <c r="AH25" s="62"/>
      <c r="AI25" s="62"/>
      <c r="AJ25" s="62"/>
      <c r="AK25" s="63"/>
      <c r="AL25" s="63"/>
      <c r="AM25" s="63"/>
      <c r="AN25" s="56" t="str">
        <f t="shared" si="0"/>
        <v xml:space="preserve">  </v>
      </c>
      <c r="AO25" s="62"/>
      <c r="AP25" s="1">
        <v>0</v>
      </c>
    </row>
    <row r="26" spans="1:42" ht="17.399999999999999">
      <c r="A26" s="361"/>
      <c r="B26" s="361"/>
      <c r="C26" s="361"/>
      <c r="D26" s="361"/>
      <c r="E26" s="363"/>
      <c r="F26" s="363"/>
      <c r="G26" s="364"/>
      <c r="H26" s="365"/>
      <c r="I26" s="365"/>
      <c r="J26" s="363"/>
      <c r="K26" s="363"/>
      <c r="L26" s="362"/>
      <c r="M26" s="153"/>
      <c r="N26" s="40" t="s">
        <v>100</v>
      </c>
      <c r="O26" s="40" t="s">
        <v>100</v>
      </c>
      <c r="P26" s="40" t="s">
        <v>100</v>
      </c>
      <c r="Q26" s="363"/>
      <c r="R26" s="362"/>
      <c r="S26" s="368"/>
      <c r="T26" s="39" t="s">
        <v>38</v>
      </c>
      <c r="U26" s="40" t="s">
        <v>38</v>
      </c>
      <c r="V26" s="40" t="s">
        <v>38</v>
      </c>
      <c r="W26" s="366" t="s">
        <v>38</v>
      </c>
      <c r="X26" s="368"/>
      <c r="Y26" s="162"/>
      <c r="Z26" s="160"/>
      <c r="AA26" s="162"/>
      <c r="AB26" s="163"/>
      <c r="AC26" s="163"/>
      <c r="AD26" s="163"/>
      <c r="AE26" s="62"/>
      <c r="AF26" s="62"/>
      <c r="AG26" s="62"/>
      <c r="AH26" s="62"/>
      <c r="AI26" s="62"/>
      <c r="AJ26" s="62"/>
      <c r="AK26" s="63"/>
      <c r="AL26" s="63"/>
      <c r="AM26" s="63"/>
      <c r="AN26" s="56" t="str">
        <f t="shared" si="0"/>
        <v xml:space="preserve">  </v>
      </c>
      <c r="AO26" s="62"/>
      <c r="AP26" s="1">
        <v>0</v>
      </c>
    </row>
    <row r="27" spans="1:42" ht="17.399999999999999">
      <c r="A27" s="361"/>
      <c r="B27" s="361"/>
      <c r="C27" s="361"/>
      <c r="D27" s="361"/>
      <c r="E27" s="363">
        <v>0</v>
      </c>
      <c r="F27" s="363">
        <v>0</v>
      </c>
      <c r="G27" s="364"/>
      <c r="H27" s="365"/>
      <c r="I27" s="365"/>
      <c r="J27" s="363" t="s">
        <v>100</v>
      </c>
      <c r="K27" s="363"/>
      <c r="L27" s="362"/>
      <c r="M27" s="153"/>
      <c r="N27" s="40" t="s">
        <v>100</v>
      </c>
      <c r="O27" s="40" t="s">
        <v>100</v>
      </c>
      <c r="P27" s="40" t="s">
        <v>100</v>
      </c>
      <c r="Q27" s="363"/>
      <c r="R27" s="362"/>
      <c r="S27" s="368"/>
      <c r="T27" s="39" t="s">
        <v>38</v>
      </c>
      <c r="U27" s="40" t="s">
        <v>38</v>
      </c>
      <c r="V27" s="40" t="s">
        <v>38</v>
      </c>
      <c r="W27" s="367"/>
      <c r="X27" s="368"/>
      <c r="Y27" s="162"/>
      <c r="Z27" s="160"/>
      <c r="AA27" s="162"/>
      <c r="AB27" s="163"/>
      <c r="AC27" s="163"/>
      <c r="AD27" s="163"/>
      <c r="AE27" s="62"/>
      <c r="AF27" s="62"/>
      <c r="AG27" s="62"/>
      <c r="AH27" s="62"/>
      <c r="AI27" s="62"/>
      <c r="AJ27" s="62"/>
      <c r="AK27" s="63"/>
      <c r="AL27" s="63"/>
      <c r="AM27" s="63"/>
      <c r="AN27" s="56" t="str">
        <f t="shared" si="0"/>
        <v xml:space="preserve">  </v>
      </c>
      <c r="AO27" s="62"/>
      <c r="AP27" s="1">
        <v>0</v>
      </c>
    </row>
    <row r="28" spans="1:42" ht="17.399999999999999">
      <c r="A28" s="361"/>
      <c r="B28" s="361"/>
      <c r="C28" s="361"/>
      <c r="D28" s="361"/>
      <c r="E28" s="363"/>
      <c r="F28" s="363"/>
      <c r="G28" s="364"/>
      <c r="H28" s="365"/>
      <c r="I28" s="365"/>
      <c r="J28" s="363"/>
      <c r="K28" s="363"/>
      <c r="L28" s="362"/>
      <c r="M28" s="153"/>
      <c r="N28" s="40" t="s">
        <v>100</v>
      </c>
      <c r="O28" s="40" t="s">
        <v>100</v>
      </c>
      <c r="P28" s="40" t="s">
        <v>100</v>
      </c>
      <c r="Q28" s="363"/>
      <c r="R28" s="362"/>
      <c r="S28" s="368"/>
      <c r="T28" s="39" t="s">
        <v>38</v>
      </c>
      <c r="U28" s="40" t="s">
        <v>38</v>
      </c>
      <c r="V28" s="40" t="s">
        <v>38</v>
      </c>
      <c r="W28" s="366" t="s">
        <v>38</v>
      </c>
      <c r="X28" s="368"/>
      <c r="Y28" s="162"/>
      <c r="Z28" s="160"/>
      <c r="AA28" s="162"/>
      <c r="AB28" s="163"/>
      <c r="AC28" s="163"/>
      <c r="AD28" s="163"/>
      <c r="AE28" s="62"/>
      <c r="AF28" s="62"/>
      <c r="AG28" s="62"/>
      <c r="AH28" s="62"/>
      <c r="AI28" s="62"/>
      <c r="AJ28" s="62"/>
      <c r="AK28" s="63"/>
      <c r="AL28" s="63"/>
      <c r="AM28" s="63"/>
      <c r="AN28" s="56" t="str">
        <f t="shared" si="0"/>
        <v xml:space="preserve">  </v>
      </c>
      <c r="AO28" s="62"/>
      <c r="AP28" s="1">
        <v>0</v>
      </c>
    </row>
    <row r="29" spans="1:42" ht="17.399999999999999">
      <c r="A29" s="361"/>
      <c r="B29" s="361"/>
      <c r="C29" s="361"/>
      <c r="D29" s="361"/>
      <c r="E29" s="363"/>
      <c r="F29" s="363"/>
      <c r="G29" s="364"/>
      <c r="H29" s="365"/>
      <c r="I29" s="365"/>
      <c r="J29" s="152" t="s">
        <v>100</v>
      </c>
      <c r="K29" s="363"/>
      <c r="L29" s="362"/>
      <c r="M29" s="153"/>
      <c r="N29" s="40" t="s">
        <v>100</v>
      </c>
      <c r="O29" s="40" t="s">
        <v>100</v>
      </c>
      <c r="P29" s="40" t="s">
        <v>100</v>
      </c>
      <c r="Q29" s="363"/>
      <c r="R29" s="362"/>
      <c r="S29" s="368"/>
      <c r="T29" s="39" t="s">
        <v>38</v>
      </c>
      <c r="U29" s="40" t="s">
        <v>38</v>
      </c>
      <c r="V29" s="40" t="s">
        <v>38</v>
      </c>
      <c r="W29" s="367"/>
      <c r="X29" s="368"/>
      <c r="Y29" s="162"/>
      <c r="Z29" s="160"/>
      <c r="AA29" s="162"/>
      <c r="AB29" s="163"/>
      <c r="AC29" s="163"/>
      <c r="AD29" s="163"/>
      <c r="AE29" s="62"/>
      <c r="AF29" s="62"/>
      <c r="AG29" s="62"/>
      <c r="AH29" s="62"/>
      <c r="AI29" s="62"/>
      <c r="AJ29" s="62"/>
      <c r="AK29" s="63"/>
      <c r="AL29" s="63"/>
      <c r="AM29" s="63"/>
      <c r="AN29" s="56" t="str">
        <f t="shared" si="0"/>
        <v xml:space="preserve">  </v>
      </c>
      <c r="AO29" s="62"/>
      <c r="AP29" s="1">
        <v>0</v>
      </c>
    </row>
    <row r="30" spans="1:42" ht="17.399999999999999">
      <c r="A30" s="361"/>
      <c r="B30" s="361"/>
      <c r="C30" s="361"/>
      <c r="D30" s="361"/>
      <c r="E30" s="363"/>
      <c r="F30" s="363"/>
      <c r="G30" s="364"/>
      <c r="H30" s="365"/>
      <c r="I30" s="365"/>
      <c r="J30" s="152" t="s">
        <v>100</v>
      </c>
      <c r="K30" s="363"/>
      <c r="L30" s="362"/>
      <c r="M30" s="153"/>
      <c r="N30" s="40" t="s">
        <v>100</v>
      </c>
      <c r="O30" s="40" t="s">
        <v>100</v>
      </c>
      <c r="P30" s="40" t="s">
        <v>100</v>
      </c>
      <c r="Q30" s="363"/>
      <c r="R30" s="362"/>
      <c r="S30" s="368"/>
      <c r="T30" s="39" t="s">
        <v>38</v>
      </c>
      <c r="U30" s="40" t="s">
        <v>38</v>
      </c>
      <c r="V30" s="40" t="s">
        <v>38</v>
      </c>
      <c r="W30" s="366" t="s">
        <v>38</v>
      </c>
      <c r="X30" s="368"/>
      <c r="Y30" s="162"/>
      <c r="Z30" s="160"/>
      <c r="AA30" s="162"/>
      <c r="AB30" s="163"/>
      <c r="AC30" s="163"/>
      <c r="AD30" s="163"/>
      <c r="AE30" s="62"/>
      <c r="AF30" s="62"/>
      <c r="AG30" s="62"/>
      <c r="AH30" s="62"/>
      <c r="AI30" s="62"/>
      <c r="AJ30" s="62"/>
      <c r="AK30" s="63"/>
      <c r="AL30" s="63"/>
      <c r="AM30" s="63"/>
      <c r="AN30" s="56" t="str">
        <f t="shared" si="0"/>
        <v xml:space="preserve">  </v>
      </c>
      <c r="AO30" s="62"/>
      <c r="AP30" s="1">
        <v>0</v>
      </c>
    </row>
    <row r="31" spans="1:42" ht="17.399999999999999">
      <c r="A31" s="361"/>
      <c r="B31" s="361"/>
      <c r="C31" s="361"/>
      <c r="D31" s="361"/>
      <c r="E31" s="363"/>
      <c r="F31" s="363"/>
      <c r="G31" s="364"/>
      <c r="H31" s="365"/>
      <c r="I31" s="365"/>
      <c r="J31" s="152" t="s">
        <v>100</v>
      </c>
      <c r="K31" s="363"/>
      <c r="L31" s="362"/>
      <c r="M31" s="153"/>
      <c r="N31" s="40" t="s">
        <v>100</v>
      </c>
      <c r="O31" s="40" t="s">
        <v>100</v>
      </c>
      <c r="P31" s="40" t="s">
        <v>100</v>
      </c>
      <c r="Q31" s="363"/>
      <c r="R31" s="362"/>
      <c r="S31" s="367"/>
      <c r="T31" s="39" t="s">
        <v>38</v>
      </c>
      <c r="U31" s="40" t="s">
        <v>38</v>
      </c>
      <c r="V31" s="40" t="s">
        <v>38</v>
      </c>
      <c r="W31" s="367"/>
      <c r="X31" s="367"/>
      <c r="Y31" s="162"/>
      <c r="Z31" s="160"/>
      <c r="AA31" s="162"/>
      <c r="AB31" s="163"/>
      <c r="AC31" s="163"/>
      <c r="AD31" s="163"/>
      <c r="AE31" s="62"/>
      <c r="AF31" s="62"/>
      <c r="AG31" s="62"/>
      <c r="AH31" s="62"/>
      <c r="AI31" s="62"/>
      <c r="AJ31" s="62"/>
      <c r="AK31" s="63"/>
      <c r="AL31" s="63"/>
      <c r="AM31" s="63"/>
      <c r="AN31" s="56" t="str">
        <f t="shared" si="0"/>
        <v xml:space="preserve">  </v>
      </c>
      <c r="AO31" s="62"/>
      <c r="AP31" s="1">
        <v>0</v>
      </c>
    </row>
    <row r="32" spans="1:42">
      <c r="A32" s="444" t="s">
        <v>150</v>
      </c>
      <c r="B32" s="444" t="s">
        <v>830</v>
      </c>
      <c r="C32" s="444" t="s">
        <v>810</v>
      </c>
      <c r="D32" s="444" t="s">
        <v>811</v>
      </c>
      <c r="E32" s="34"/>
      <c r="F32" s="34"/>
      <c r="G32" s="34"/>
      <c r="H32" s="35"/>
      <c r="I32" s="35"/>
      <c r="J32" s="89"/>
      <c r="K32" s="36" t="s">
        <v>3</v>
      </c>
      <c r="L32" s="447" t="s">
        <v>0</v>
      </c>
      <c r="M32" s="166"/>
      <c r="N32" s="412" t="s">
        <v>18</v>
      </c>
      <c r="O32" s="413"/>
      <c r="P32" s="414"/>
      <c r="Q32" s="36" t="s">
        <v>3</v>
      </c>
      <c r="R32" s="447" t="s">
        <v>0</v>
      </c>
      <c r="S32" s="366" t="s">
        <v>37</v>
      </c>
      <c r="T32" s="412" t="s">
        <v>18</v>
      </c>
      <c r="U32" s="413"/>
      <c r="V32" s="414"/>
      <c r="W32" s="41"/>
      <c r="X32" s="38" t="s">
        <v>155</v>
      </c>
      <c r="Y32" s="156"/>
      <c r="Z32" s="157"/>
      <c r="AA32" s="156"/>
      <c r="AB32" s="158"/>
      <c r="AC32" s="158"/>
      <c r="AD32" s="158"/>
      <c r="AE32" s="69"/>
      <c r="AF32" s="69"/>
      <c r="AG32" s="69"/>
      <c r="AH32" s="69"/>
      <c r="AI32" s="69"/>
      <c r="AJ32" s="69"/>
      <c r="AK32" s="70"/>
      <c r="AL32" s="70"/>
      <c r="AM32" s="70"/>
      <c r="AN32" s="71"/>
      <c r="AO32" s="69"/>
      <c r="AP32" s="1">
        <v>0</v>
      </c>
    </row>
    <row r="33" spans="1:42" ht="126.75" customHeight="1">
      <c r="A33" s="445"/>
      <c r="B33" s="445"/>
      <c r="C33" s="445"/>
      <c r="D33" s="445"/>
      <c r="E33" s="366" t="s">
        <v>862</v>
      </c>
      <c r="F33" s="366" t="s">
        <v>863</v>
      </c>
      <c r="G33" s="450" t="s">
        <v>864</v>
      </c>
      <c r="H33" s="453" t="s">
        <v>865</v>
      </c>
      <c r="I33" s="453" t="s">
        <v>40</v>
      </c>
      <c r="J33" s="366" t="s">
        <v>866</v>
      </c>
      <c r="K33" s="366" t="s">
        <v>93</v>
      </c>
      <c r="L33" s="448"/>
      <c r="M33" s="167"/>
      <c r="N33" s="40" t="s">
        <v>867</v>
      </c>
      <c r="O33" s="40" t="s">
        <v>711</v>
      </c>
      <c r="P33" s="40" t="s">
        <v>868</v>
      </c>
      <c r="Q33" s="366" t="s">
        <v>7</v>
      </c>
      <c r="R33" s="448"/>
      <c r="S33" s="368"/>
      <c r="T33" s="39" t="s">
        <v>38</v>
      </c>
      <c r="U33" s="40" t="s">
        <v>38</v>
      </c>
      <c r="V33" s="40" t="s">
        <v>38</v>
      </c>
      <c r="W33" s="366" t="s">
        <v>869</v>
      </c>
      <c r="X33" s="366" t="s">
        <v>841</v>
      </c>
      <c r="Y33" s="168" t="s">
        <v>870</v>
      </c>
      <c r="Z33" s="169" t="s">
        <v>871</v>
      </c>
      <c r="AA33" s="170" t="s">
        <v>872</v>
      </c>
      <c r="AB33" s="170" t="s">
        <v>873</v>
      </c>
      <c r="AC33" s="170" t="s">
        <v>874</v>
      </c>
      <c r="AD33" s="170" t="s">
        <v>875</v>
      </c>
      <c r="AE33" s="118">
        <v>1</v>
      </c>
      <c r="AF33" s="118">
        <v>1</v>
      </c>
      <c r="AG33" s="165">
        <v>1</v>
      </c>
      <c r="AH33" s="171" t="s">
        <v>876</v>
      </c>
      <c r="AI33" s="172" t="s">
        <v>172</v>
      </c>
      <c r="AJ33" s="172" t="s">
        <v>877</v>
      </c>
      <c r="AK33" s="63">
        <v>100</v>
      </c>
      <c r="AL33" s="63">
        <v>100</v>
      </c>
      <c r="AM33" s="63">
        <v>100</v>
      </c>
      <c r="AN33" s="56" t="str">
        <f t="shared" si="0"/>
        <v>BUENO</v>
      </c>
      <c r="AO33" s="62" t="s">
        <v>878</v>
      </c>
      <c r="AP33" s="1">
        <v>100</v>
      </c>
    </row>
    <row r="34" spans="1:42" ht="72" customHeight="1">
      <c r="A34" s="445"/>
      <c r="B34" s="445"/>
      <c r="C34" s="445"/>
      <c r="D34" s="445"/>
      <c r="E34" s="368"/>
      <c r="F34" s="368">
        <v>0</v>
      </c>
      <c r="G34" s="451"/>
      <c r="H34" s="454"/>
      <c r="I34" s="454"/>
      <c r="J34" s="367"/>
      <c r="K34" s="368"/>
      <c r="L34" s="448"/>
      <c r="M34" s="167"/>
      <c r="N34" s="40" t="s">
        <v>879</v>
      </c>
      <c r="O34" s="40" t="s">
        <v>711</v>
      </c>
      <c r="P34" s="40" t="s">
        <v>880</v>
      </c>
      <c r="Q34" s="368"/>
      <c r="R34" s="448"/>
      <c r="S34" s="368"/>
      <c r="T34" s="39" t="s">
        <v>38</v>
      </c>
      <c r="U34" s="40" t="s">
        <v>38</v>
      </c>
      <c r="V34" s="40" t="s">
        <v>38</v>
      </c>
      <c r="W34" s="367"/>
      <c r="X34" s="368"/>
      <c r="Y34" s="168" t="s">
        <v>881</v>
      </c>
      <c r="Z34" s="169" t="s">
        <v>882</v>
      </c>
      <c r="AA34" s="170" t="s">
        <v>872</v>
      </c>
      <c r="AB34" s="170" t="s">
        <v>883</v>
      </c>
      <c r="AC34" s="170" t="s">
        <v>874</v>
      </c>
      <c r="AD34" s="170" t="s">
        <v>875</v>
      </c>
      <c r="AE34" s="118">
        <v>1</v>
      </c>
      <c r="AF34" s="118">
        <v>1</v>
      </c>
      <c r="AG34" s="165">
        <v>1</v>
      </c>
      <c r="AH34" s="173" t="s">
        <v>876</v>
      </c>
      <c r="AI34" s="172" t="s">
        <v>172</v>
      </c>
      <c r="AJ34" s="172" t="s">
        <v>877</v>
      </c>
      <c r="AK34" s="63">
        <v>100</v>
      </c>
      <c r="AL34" s="63">
        <v>100</v>
      </c>
      <c r="AM34" s="63">
        <v>100</v>
      </c>
      <c r="AN34" s="56" t="str">
        <f t="shared" si="0"/>
        <v>BUENO</v>
      </c>
      <c r="AO34" s="62" t="s">
        <v>878</v>
      </c>
      <c r="AP34" s="1">
        <v>100</v>
      </c>
    </row>
    <row r="35" spans="1:42" ht="105" customHeight="1">
      <c r="A35" s="445"/>
      <c r="B35" s="445"/>
      <c r="C35" s="445"/>
      <c r="D35" s="445"/>
      <c r="E35" s="368"/>
      <c r="F35" s="368">
        <v>0</v>
      </c>
      <c r="G35" s="451"/>
      <c r="H35" s="454"/>
      <c r="I35" s="454"/>
      <c r="J35" s="366" t="s">
        <v>884</v>
      </c>
      <c r="K35" s="368"/>
      <c r="L35" s="448"/>
      <c r="M35" s="167"/>
      <c r="N35" s="40" t="s">
        <v>885</v>
      </c>
      <c r="O35" s="40" t="s">
        <v>711</v>
      </c>
      <c r="P35" s="40" t="s">
        <v>880</v>
      </c>
      <c r="Q35" s="368"/>
      <c r="R35" s="448"/>
      <c r="S35" s="368"/>
      <c r="T35" s="39" t="s">
        <v>38</v>
      </c>
      <c r="U35" s="40" t="s">
        <v>38</v>
      </c>
      <c r="V35" s="40" t="s">
        <v>38</v>
      </c>
      <c r="W35" s="366" t="s">
        <v>886</v>
      </c>
      <c r="X35" s="368"/>
      <c r="Y35" s="168" t="s">
        <v>887</v>
      </c>
      <c r="Z35" s="169" t="s">
        <v>888</v>
      </c>
      <c r="AA35" s="170" t="s">
        <v>872</v>
      </c>
      <c r="AB35" s="170" t="s">
        <v>873</v>
      </c>
      <c r="AC35" s="170" t="s">
        <v>874</v>
      </c>
      <c r="AD35" s="170" t="s">
        <v>875</v>
      </c>
      <c r="AE35" s="118">
        <v>1</v>
      </c>
      <c r="AF35" s="118">
        <v>1</v>
      </c>
      <c r="AG35" s="165">
        <v>1</v>
      </c>
      <c r="AH35" s="173" t="s">
        <v>889</v>
      </c>
      <c r="AI35" s="172" t="s">
        <v>172</v>
      </c>
      <c r="AJ35" s="172" t="s">
        <v>877</v>
      </c>
      <c r="AK35" s="63">
        <v>100</v>
      </c>
      <c r="AL35" s="63">
        <v>100</v>
      </c>
      <c r="AM35" s="63">
        <v>0</v>
      </c>
      <c r="AN35" s="56" t="str">
        <f t="shared" si="0"/>
        <v>REGULAR</v>
      </c>
      <c r="AO35" s="62" t="s">
        <v>878</v>
      </c>
      <c r="AP35" s="1">
        <v>66.666666666666671</v>
      </c>
    </row>
    <row r="36" spans="1:42" ht="115.5" customHeight="1">
      <c r="A36" s="445"/>
      <c r="B36" s="445"/>
      <c r="C36" s="445"/>
      <c r="D36" s="445"/>
      <c r="E36" s="367"/>
      <c r="F36" s="367">
        <v>0</v>
      </c>
      <c r="G36" s="451"/>
      <c r="H36" s="454"/>
      <c r="I36" s="454"/>
      <c r="J36" s="367"/>
      <c r="K36" s="368"/>
      <c r="L36" s="448"/>
      <c r="M36" s="167"/>
      <c r="N36" s="40" t="s">
        <v>890</v>
      </c>
      <c r="O36" s="40" t="s">
        <v>711</v>
      </c>
      <c r="P36" s="40" t="s">
        <v>880</v>
      </c>
      <c r="Q36" s="368"/>
      <c r="R36" s="448"/>
      <c r="S36" s="368"/>
      <c r="T36" s="39" t="s">
        <v>38</v>
      </c>
      <c r="U36" s="40" t="s">
        <v>38</v>
      </c>
      <c r="V36" s="40" t="s">
        <v>38</v>
      </c>
      <c r="W36" s="367"/>
      <c r="X36" s="368"/>
      <c r="Y36" s="168" t="s">
        <v>887</v>
      </c>
      <c r="Z36" s="174" t="s">
        <v>891</v>
      </c>
      <c r="AA36" s="170" t="s">
        <v>872</v>
      </c>
      <c r="AB36" s="170" t="s">
        <v>873</v>
      </c>
      <c r="AC36" s="170" t="s">
        <v>874</v>
      </c>
      <c r="AD36" s="170" t="s">
        <v>875</v>
      </c>
      <c r="AE36" s="118">
        <v>1</v>
      </c>
      <c r="AF36" s="118">
        <v>1</v>
      </c>
      <c r="AG36" s="165">
        <v>1</v>
      </c>
      <c r="AH36" s="173" t="s">
        <v>889</v>
      </c>
      <c r="AI36" s="172" t="s">
        <v>172</v>
      </c>
      <c r="AJ36" s="172" t="s">
        <v>877</v>
      </c>
      <c r="AK36" s="63">
        <v>100</v>
      </c>
      <c r="AL36" s="63">
        <v>100</v>
      </c>
      <c r="AM36" s="63">
        <v>100</v>
      </c>
      <c r="AN36" s="56" t="str">
        <f t="shared" si="0"/>
        <v>BUENO</v>
      </c>
      <c r="AO36" s="62" t="s">
        <v>878</v>
      </c>
      <c r="AP36" s="1">
        <v>100</v>
      </c>
    </row>
    <row r="37" spans="1:42" ht="17.399999999999999">
      <c r="A37" s="445"/>
      <c r="B37" s="445"/>
      <c r="C37" s="445"/>
      <c r="D37" s="445"/>
      <c r="E37" s="366">
        <v>0</v>
      </c>
      <c r="F37" s="366">
        <v>0</v>
      </c>
      <c r="G37" s="451"/>
      <c r="H37" s="454"/>
      <c r="I37" s="454"/>
      <c r="J37" s="366" t="s">
        <v>823</v>
      </c>
      <c r="K37" s="368"/>
      <c r="L37" s="448"/>
      <c r="M37" s="167"/>
      <c r="N37" s="40" t="s">
        <v>100</v>
      </c>
      <c r="O37" s="40" t="s">
        <v>100</v>
      </c>
      <c r="P37" s="40" t="s">
        <v>100</v>
      </c>
      <c r="Q37" s="368"/>
      <c r="R37" s="448"/>
      <c r="S37" s="368"/>
      <c r="T37" s="39" t="s">
        <v>38</v>
      </c>
      <c r="U37" s="40" t="s">
        <v>38</v>
      </c>
      <c r="V37" s="40" t="s">
        <v>38</v>
      </c>
      <c r="W37" s="366" t="s">
        <v>38</v>
      </c>
      <c r="X37" s="368"/>
      <c r="Y37" s="162"/>
      <c r="Z37" s="160"/>
      <c r="AA37" s="162"/>
      <c r="AB37" s="163"/>
      <c r="AC37" s="163"/>
      <c r="AD37" s="163"/>
      <c r="AE37" s="62"/>
      <c r="AF37" s="62"/>
      <c r="AG37" s="62"/>
      <c r="AH37" s="62"/>
      <c r="AI37" s="62"/>
      <c r="AJ37" s="62"/>
      <c r="AK37" s="63"/>
      <c r="AL37" s="63"/>
      <c r="AM37" s="63"/>
      <c r="AN37" s="56" t="str">
        <f t="shared" si="0"/>
        <v xml:space="preserve">  </v>
      </c>
      <c r="AO37" s="62"/>
      <c r="AP37" s="1">
        <v>0</v>
      </c>
    </row>
    <row r="38" spans="1:42" ht="17.399999999999999">
      <c r="A38" s="445"/>
      <c r="B38" s="445"/>
      <c r="C38" s="445"/>
      <c r="D38" s="445"/>
      <c r="E38" s="368"/>
      <c r="F38" s="368"/>
      <c r="G38" s="451"/>
      <c r="H38" s="454"/>
      <c r="I38" s="454"/>
      <c r="J38" s="367"/>
      <c r="K38" s="368"/>
      <c r="L38" s="448"/>
      <c r="M38" s="167"/>
      <c r="N38" s="40" t="s">
        <v>100</v>
      </c>
      <c r="O38" s="40" t="s">
        <v>100</v>
      </c>
      <c r="P38" s="40" t="s">
        <v>100</v>
      </c>
      <c r="Q38" s="368"/>
      <c r="R38" s="448"/>
      <c r="S38" s="368"/>
      <c r="T38" s="39" t="s">
        <v>38</v>
      </c>
      <c r="U38" s="40" t="s">
        <v>38</v>
      </c>
      <c r="V38" s="40" t="s">
        <v>38</v>
      </c>
      <c r="W38" s="367"/>
      <c r="X38" s="368"/>
      <c r="Y38" s="162"/>
      <c r="Z38" s="160"/>
      <c r="AA38" s="162"/>
      <c r="AB38" s="163"/>
      <c r="AC38" s="163"/>
      <c r="AD38" s="163"/>
      <c r="AE38" s="62"/>
      <c r="AF38" s="62"/>
      <c r="AG38" s="62"/>
      <c r="AH38" s="62"/>
      <c r="AI38" s="62"/>
      <c r="AJ38" s="62"/>
      <c r="AK38" s="63"/>
      <c r="AL38" s="63"/>
      <c r="AM38" s="63"/>
      <c r="AN38" s="56" t="str">
        <f t="shared" si="0"/>
        <v xml:space="preserve">  </v>
      </c>
      <c r="AO38" s="62"/>
      <c r="AP38" s="1">
        <v>0</v>
      </c>
    </row>
    <row r="39" spans="1:42" ht="17.399999999999999">
      <c r="A39" s="445"/>
      <c r="B39" s="445"/>
      <c r="C39" s="445"/>
      <c r="D39" s="445"/>
      <c r="E39" s="368"/>
      <c r="F39" s="368"/>
      <c r="G39" s="451"/>
      <c r="H39" s="454"/>
      <c r="I39" s="454"/>
      <c r="J39" s="366" t="s">
        <v>892</v>
      </c>
      <c r="K39" s="368"/>
      <c r="L39" s="448"/>
      <c r="M39" s="167"/>
      <c r="N39" s="40" t="s">
        <v>100</v>
      </c>
      <c r="O39" s="40" t="s">
        <v>100</v>
      </c>
      <c r="P39" s="40" t="s">
        <v>100</v>
      </c>
      <c r="Q39" s="368"/>
      <c r="R39" s="448"/>
      <c r="S39" s="368"/>
      <c r="T39" s="39" t="s">
        <v>38</v>
      </c>
      <c r="U39" s="40" t="s">
        <v>38</v>
      </c>
      <c r="V39" s="40" t="s">
        <v>38</v>
      </c>
      <c r="W39" s="366" t="s">
        <v>38</v>
      </c>
      <c r="X39" s="368"/>
      <c r="Y39" s="162"/>
      <c r="Z39" s="160"/>
      <c r="AA39" s="162"/>
      <c r="AB39" s="163"/>
      <c r="AC39" s="163"/>
      <c r="AD39" s="163"/>
      <c r="AE39" s="62"/>
      <c r="AF39" s="62"/>
      <c r="AG39" s="62"/>
      <c r="AH39" s="62"/>
      <c r="AI39" s="62"/>
      <c r="AJ39" s="62"/>
      <c r="AK39" s="63"/>
      <c r="AL39" s="63"/>
      <c r="AM39" s="63"/>
      <c r="AN39" s="56" t="str">
        <f t="shared" si="0"/>
        <v xml:space="preserve">  </v>
      </c>
      <c r="AO39" s="62"/>
      <c r="AP39" s="1">
        <v>0</v>
      </c>
    </row>
    <row r="40" spans="1:42" ht="17.399999999999999">
      <c r="A40" s="445"/>
      <c r="B40" s="445"/>
      <c r="C40" s="445"/>
      <c r="D40" s="445"/>
      <c r="E40" s="367"/>
      <c r="F40" s="367"/>
      <c r="G40" s="451"/>
      <c r="H40" s="454"/>
      <c r="I40" s="454"/>
      <c r="J40" s="367"/>
      <c r="K40" s="368"/>
      <c r="L40" s="448"/>
      <c r="M40" s="167"/>
      <c r="N40" s="40" t="s">
        <v>100</v>
      </c>
      <c r="O40" s="40" t="s">
        <v>100</v>
      </c>
      <c r="P40" s="40" t="s">
        <v>100</v>
      </c>
      <c r="Q40" s="368"/>
      <c r="R40" s="448"/>
      <c r="S40" s="368"/>
      <c r="T40" s="39" t="s">
        <v>38</v>
      </c>
      <c r="U40" s="40" t="s">
        <v>38</v>
      </c>
      <c r="V40" s="40" t="s">
        <v>38</v>
      </c>
      <c r="W40" s="367"/>
      <c r="X40" s="368"/>
      <c r="Y40" s="162"/>
      <c r="Z40" s="160"/>
      <c r="AA40" s="162"/>
      <c r="AB40" s="163"/>
      <c r="AC40" s="163"/>
      <c r="AD40" s="163"/>
      <c r="AE40" s="62"/>
      <c r="AF40" s="62"/>
      <c r="AG40" s="62"/>
      <c r="AH40" s="62"/>
      <c r="AI40" s="62"/>
      <c r="AJ40" s="62"/>
      <c r="AK40" s="63"/>
      <c r="AL40" s="63"/>
      <c r="AM40" s="63"/>
      <c r="AN40" s="56" t="str">
        <f t="shared" si="0"/>
        <v xml:space="preserve">  </v>
      </c>
      <c r="AO40" s="62"/>
      <c r="AP40" s="1">
        <v>0</v>
      </c>
    </row>
    <row r="41" spans="1:42" ht="17.399999999999999">
      <c r="A41" s="445"/>
      <c r="B41" s="445"/>
      <c r="C41" s="445"/>
      <c r="D41" s="445"/>
      <c r="E41" s="366">
        <v>0</v>
      </c>
      <c r="F41" s="366">
        <v>0</v>
      </c>
      <c r="G41" s="451"/>
      <c r="H41" s="454"/>
      <c r="I41" s="454"/>
      <c r="J41" s="366" t="s">
        <v>100</v>
      </c>
      <c r="K41" s="368"/>
      <c r="L41" s="448"/>
      <c r="M41" s="167"/>
      <c r="N41" s="40" t="s">
        <v>100</v>
      </c>
      <c r="O41" s="40" t="s">
        <v>100</v>
      </c>
      <c r="P41" s="40" t="s">
        <v>100</v>
      </c>
      <c r="Q41" s="368"/>
      <c r="R41" s="448"/>
      <c r="S41" s="368"/>
      <c r="T41" s="39" t="s">
        <v>38</v>
      </c>
      <c r="U41" s="40" t="s">
        <v>38</v>
      </c>
      <c r="V41" s="40" t="s">
        <v>38</v>
      </c>
      <c r="W41" s="366" t="s">
        <v>38</v>
      </c>
      <c r="X41" s="368"/>
      <c r="Y41" s="162"/>
      <c r="Z41" s="160"/>
      <c r="AA41" s="162"/>
      <c r="AB41" s="163"/>
      <c r="AC41" s="163"/>
      <c r="AD41" s="163"/>
      <c r="AE41" s="62"/>
      <c r="AF41" s="62"/>
      <c r="AG41" s="62"/>
      <c r="AH41" s="62"/>
      <c r="AI41" s="62"/>
      <c r="AJ41" s="62"/>
      <c r="AK41" s="63"/>
      <c r="AL41" s="63"/>
      <c r="AM41" s="63"/>
      <c r="AN41" s="56" t="str">
        <f t="shared" si="0"/>
        <v xml:space="preserve">  </v>
      </c>
      <c r="AO41" s="62"/>
      <c r="AP41" s="1">
        <v>0</v>
      </c>
    </row>
    <row r="42" spans="1:42" ht="17.399999999999999">
      <c r="A42" s="445"/>
      <c r="B42" s="445"/>
      <c r="C42" s="445"/>
      <c r="D42" s="445"/>
      <c r="E42" s="368"/>
      <c r="F42" s="368"/>
      <c r="G42" s="451"/>
      <c r="H42" s="454"/>
      <c r="I42" s="454"/>
      <c r="J42" s="367"/>
      <c r="K42" s="367"/>
      <c r="L42" s="448"/>
      <c r="M42" s="167"/>
      <c r="N42" s="40" t="s">
        <v>100</v>
      </c>
      <c r="O42" s="40" t="s">
        <v>100</v>
      </c>
      <c r="P42" s="40" t="s">
        <v>100</v>
      </c>
      <c r="Q42" s="367"/>
      <c r="R42" s="448"/>
      <c r="S42" s="368"/>
      <c r="T42" s="39" t="s">
        <v>38</v>
      </c>
      <c r="U42" s="40" t="s">
        <v>38</v>
      </c>
      <c r="V42" s="40" t="s">
        <v>38</v>
      </c>
      <c r="W42" s="367"/>
      <c r="X42" s="367"/>
      <c r="Y42" s="162"/>
      <c r="Z42" s="160"/>
      <c r="AA42" s="162"/>
      <c r="AB42" s="163"/>
      <c r="AC42" s="163"/>
      <c r="AD42" s="163"/>
      <c r="AE42" s="62"/>
      <c r="AF42" s="62"/>
      <c r="AG42" s="62"/>
      <c r="AH42" s="62"/>
      <c r="AI42" s="62"/>
      <c r="AJ42" s="62"/>
      <c r="AK42" s="63"/>
      <c r="AL42" s="63"/>
      <c r="AM42" s="63"/>
      <c r="AN42" s="56" t="str">
        <f t="shared" si="0"/>
        <v xml:space="preserve">  </v>
      </c>
      <c r="AO42" s="62"/>
      <c r="AP42" s="1">
        <v>0</v>
      </c>
    </row>
    <row r="43" spans="1:42">
      <c r="A43" s="445"/>
      <c r="B43" s="445"/>
      <c r="C43" s="445"/>
      <c r="D43" s="445"/>
      <c r="E43" s="368"/>
      <c r="F43" s="368"/>
      <c r="G43" s="451"/>
      <c r="H43" s="454"/>
      <c r="I43" s="454"/>
      <c r="J43" s="366" t="s">
        <v>100</v>
      </c>
      <c r="K43" s="36" t="s">
        <v>2</v>
      </c>
      <c r="L43" s="448"/>
      <c r="M43" s="175"/>
      <c r="N43" s="412" t="s">
        <v>19</v>
      </c>
      <c r="O43" s="413"/>
      <c r="P43" s="414"/>
      <c r="Q43" s="36" t="s">
        <v>2</v>
      </c>
      <c r="R43" s="448"/>
      <c r="S43" s="368"/>
      <c r="T43" s="412" t="s">
        <v>19</v>
      </c>
      <c r="U43" s="413"/>
      <c r="V43" s="414"/>
      <c r="W43" s="41"/>
      <c r="X43" s="42" t="s">
        <v>101</v>
      </c>
      <c r="Y43" s="156"/>
      <c r="Z43" s="157"/>
      <c r="AA43" s="156"/>
      <c r="AB43" s="158"/>
      <c r="AC43" s="158"/>
      <c r="AD43" s="158"/>
      <c r="AE43" s="69"/>
      <c r="AF43" s="69"/>
      <c r="AG43" s="69"/>
      <c r="AH43" s="69"/>
      <c r="AI43" s="69"/>
      <c r="AJ43" s="69"/>
      <c r="AK43" s="70"/>
      <c r="AL43" s="70"/>
      <c r="AM43" s="70"/>
      <c r="AN43" s="71"/>
      <c r="AO43" s="69"/>
      <c r="AP43" s="1">
        <v>0</v>
      </c>
    </row>
    <row r="44" spans="1:42" ht="17.399999999999999">
      <c r="A44" s="445"/>
      <c r="B44" s="445"/>
      <c r="C44" s="445"/>
      <c r="D44" s="445"/>
      <c r="E44" s="367"/>
      <c r="F44" s="367"/>
      <c r="G44" s="451"/>
      <c r="H44" s="454"/>
      <c r="I44" s="454"/>
      <c r="J44" s="367"/>
      <c r="K44" s="366" t="s">
        <v>42</v>
      </c>
      <c r="L44" s="448"/>
      <c r="M44" s="167"/>
      <c r="N44" s="40" t="s">
        <v>869</v>
      </c>
      <c r="O44" s="40" t="s">
        <v>759</v>
      </c>
      <c r="P44" s="40" t="s">
        <v>893</v>
      </c>
      <c r="Q44" s="366" t="s">
        <v>42</v>
      </c>
      <c r="R44" s="448"/>
      <c r="S44" s="368"/>
      <c r="T44" s="39" t="s">
        <v>38</v>
      </c>
      <c r="U44" s="40" t="s">
        <v>38</v>
      </c>
      <c r="V44" s="40" t="s">
        <v>38</v>
      </c>
      <c r="W44" s="366" t="s">
        <v>38</v>
      </c>
      <c r="X44" s="366" t="s">
        <v>894</v>
      </c>
      <c r="Y44" s="457" t="s">
        <v>172</v>
      </c>
      <c r="Z44" s="457" t="s">
        <v>895</v>
      </c>
      <c r="AA44" s="457" t="s">
        <v>172</v>
      </c>
      <c r="AB44" s="457" t="s">
        <v>172</v>
      </c>
      <c r="AC44" s="457" t="s">
        <v>172</v>
      </c>
      <c r="AD44" s="457" t="s">
        <v>172</v>
      </c>
      <c r="AE44" s="459">
        <v>81</v>
      </c>
      <c r="AF44" s="459">
        <v>81</v>
      </c>
      <c r="AG44" s="461">
        <v>1</v>
      </c>
      <c r="AH44" s="463" t="s">
        <v>896</v>
      </c>
      <c r="AI44" s="456" t="s">
        <v>172</v>
      </c>
      <c r="AJ44" s="456" t="s">
        <v>897</v>
      </c>
      <c r="AK44" s="63">
        <v>100</v>
      </c>
      <c r="AL44" s="63">
        <v>100</v>
      </c>
      <c r="AM44" s="63">
        <v>100</v>
      </c>
      <c r="AN44" s="56" t="str">
        <f t="shared" si="0"/>
        <v>BUENO</v>
      </c>
      <c r="AO44" s="62" t="s">
        <v>898</v>
      </c>
      <c r="AP44" s="1">
        <v>100</v>
      </c>
    </row>
    <row r="45" spans="1:42" ht="39.6">
      <c r="A45" s="445"/>
      <c r="B45" s="445"/>
      <c r="C45" s="445"/>
      <c r="D45" s="445"/>
      <c r="E45" s="366">
        <v>0</v>
      </c>
      <c r="F45" s="366">
        <v>0</v>
      </c>
      <c r="G45" s="451"/>
      <c r="H45" s="454"/>
      <c r="I45" s="454"/>
      <c r="J45" s="366" t="s">
        <v>100</v>
      </c>
      <c r="K45" s="368"/>
      <c r="L45" s="448"/>
      <c r="M45" s="167"/>
      <c r="N45" s="40" t="s">
        <v>899</v>
      </c>
      <c r="O45" s="40" t="s">
        <v>759</v>
      </c>
      <c r="P45" s="40" t="s">
        <v>893</v>
      </c>
      <c r="Q45" s="368"/>
      <c r="R45" s="448"/>
      <c r="S45" s="368"/>
      <c r="T45" s="39" t="s">
        <v>38</v>
      </c>
      <c r="U45" s="40" t="s">
        <v>38</v>
      </c>
      <c r="V45" s="40" t="s">
        <v>38</v>
      </c>
      <c r="W45" s="367"/>
      <c r="X45" s="368"/>
      <c r="Y45" s="458"/>
      <c r="Z45" s="458"/>
      <c r="AA45" s="458"/>
      <c r="AB45" s="458"/>
      <c r="AC45" s="458"/>
      <c r="AD45" s="458"/>
      <c r="AE45" s="460"/>
      <c r="AF45" s="460"/>
      <c r="AG45" s="462"/>
      <c r="AH45" s="463"/>
      <c r="AI45" s="456"/>
      <c r="AJ45" s="456"/>
      <c r="AK45" s="63">
        <v>0</v>
      </c>
      <c r="AL45" s="63">
        <v>100</v>
      </c>
      <c r="AM45" s="63">
        <v>100</v>
      </c>
      <c r="AN45" s="56" t="str">
        <f t="shared" si="0"/>
        <v>REGULAR</v>
      </c>
      <c r="AO45" s="62" t="s">
        <v>900</v>
      </c>
      <c r="AP45" s="1">
        <v>66.666666666666671</v>
      </c>
    </row>
    <row r="46" spans="1:42" ht="17.399999999999999">
      <c r="A46" s="445"/>
      <c r="B46" s="445"/>
      <c r="C46" s="445"/>
      <c r="D46" s="445"/>
      <c r="E46" s="368"/>
      <c r="F46" s="368"/>
      <c r="G46" s="451"/>
      <c r="H46" s="454"/>
      <c r="I46" s="454"/>
      <c r="J46" s="367"/>
      <c r="K46" s="368"/>
      <c r="L46" s="448"/>
      <c r="M46" s="167"/>
      <c r="N46" s="40" t="s">
        <v>100</v>
      </c>
      <c r="O46" s="40" t="s">
        <v>100</v>
      </c>
      <c r="P46" s="40" t="s">
        <v>100</v>
      </c>
      <c r="Q46" s="368"/>
      <c r="R46" s="448"/>
      <c r="S46" s="368"/>
      <c r="T46" s="39" t="s">
        <v>38</v>
      </c>
      <c r="U46" s="40" t="s">
        <v>38</v>
      </c>
      <c r="V46" s="40" t="s">
        <v>38</v>
      </c>
      <c r="W46" s="366" t="s">
        <v>38</v>
      </c>
      <c r="X46" s="368"/>
      <c r="Y46" s="162"/>
      <c r="Z46" s="160"/>
      <c r="AA46" s="162"/>
      <c r="AB46" s="163"/>
      <c r="AC46" s="163"/>
      <c r="AD46" s="163"/>
      <c r="AE46" s="62"/>
      <c r="AF46" s="62"/>
      <c r="AG46" s="62"/>
      <c r="AH46" s="62"/>
      <c r="AI46" s="62"/>
      <c r="AJ46" s="62"/>
      <c r="AK46" s="63"/>
      <c r="AL46" s="63"/>
      <c r="AM46" s="63"/>
      <c r="AN46" s="56" t="str">
        <f t="shared" si="0"/>
        <v xml:space="preserve">  </v>
      </c>
      <c r="AO46" s="62"/>
      <c r="AP46" s="1">
        <v>0</v>
      </c>
    </row>
    <row r="47" spans="1:42" ht="17.399999999999999">
      <c r="A47" s="445"/>
      <c r="B47" s="445"/>
      <c r="C47" s="445"/>
      <c r="D47" s="445"/>
      <c r="E47" s="368"/>
      <c r="F47" s="368"/>
      <c r="G47" s="451"/>
      <c r="H47" s="454"/>
      <c r="I47" s="454"/>
      <c r="J47" s="366" t="s">
        <v>100</v>
      </c>
      <c r="K47" s="368"/>
      <c r="L47" s="448"/>
      <c r="M47" s="167"/>
      <c r="N47" s="40" t="s">
        <v>100</v>
      </c>
      <c r="O47" s="40" t="s">
        <v>100</v>
      </c>
      <c r="P47" s="40" t="s">
        <v>100</v>
      </c>
      <c r="Q47" s="368"/>
      <c r="R47" s="448"/>
      <c r="S47" s="368"/>
      <c r="T47" s="39" t="s">
        <v>38</v>
      </c>
      <c r="U47" s="40" t="s">
        <v>38</v>
      </c>
      <c r="V47" s="40" t="s">
        <v>38</v>
      </c>
      <c r="W47" s="367"/>
      <c r="X47" s="368"/>
      <c r="Y47" s="162"/>
      <c r="Z47" s="160"/>
      <c r="AA47" s="162"/>
      <c r="AB47" s="163"/>
      <c r="AC47" s="163"/>
      <c r="AD47" s="163"/>
      <c r="AE47" s="62"/>
      <c r="AF47" s="62"/>
      <c r="AG47" s="62"/>
      <c r="AH47" s="62"/>
      <c r="AI47" s="62"/>
      <c r="AJ47" s="62"/>
      <c r="AK47" s="63"/>
      <c r="AL47" s="63"/>
      <c r="AM47" s="63"/>
      <c r="AN47" s="56" t="str">
        <f t="shared" si="0"/>
        <v xml:space="preserve">  </v>
      </c>
      <c r="AO47" s="62"/>
      <c r="AP47" s="1">
        <v>0</v>
      </c>
    </row>
    <row r="48" spans="1:42" ht="17.399999999999999">
      <c r="A48" s="445"/>
      <c r="B48" s="445"/>
      <c r="C48" s="445"/>
      <c r="D48" s="445"/>
      <c r="E48" s="367"/>
      <c r="F48" s="367"/>
      <c r="G48" s="451"/>
      <c r="H48" s="454"/>
      <c r="I48" s="454"/>
      <c r="J48" s="367"/>
      <c r="K48" s="368"/>
      <c r="L48" s="448"/>
      <c r="M48" s="167"/>
      <c r="N48" s="40" t="s">
        <v>100</v>
      </c>
      <c r="O48" s="40" t="s">
        <v>100</v>
      </c>
      <c r="P48" s="40" t="s">
        <v>100</v>
      </c>
      <c r="Q48" s="368"/>
      <c r="R48" s="448"/>
      <c r="S48" s="368"/>
      <c r="T48" s="39" t="s">
        <v>38</v>
      </c>
      <c r="U48" s="40" t="s">
        <v>38</v>
      </c>
      <c r="V48" s="40" t="s">
        <v>38</v>
      </c>
      <c r="W48" s="366" t="s">
        <v>38</v>
      </c>
      <c r="X48" s="368"/>
      <c r="Y48" s="162"/>
      <c r="Z48" s="160"/>
      <c r="AA48" s="162"/>
      <c r="AB48" s="163"/>
      <c r="AC48" s="163"/>
      <c r="AD48" s="163"/>
      <c r="AE48" s="62"/>
      <c r="AF48" s="62"/>
      <c r="AG48" s="62"/>
      <c r="AH48" s="62"/>
      <c r="AI48" s="62"/>
      <c r="AJ48" s="62"/>
      <c r="AK48" s="63"/>
      <c r="AL48" s="63"/>
      <c r="AM48" s="63"/>
      <c r="AN48" s="56" t="str">
        <f t="shared" si="0"/>
        <v xml:space="preserve">  </v>
      </c>
      <c r="AO48" s="62"/>
      <c r="AP48" s="1">
        <v>0</v>
      </c>
    </row>
    <row r="49" spans="1:42" ht="17.399999999999999">
      <c r="A49" s="445"/>
      <c r="B49" s="445"/>
      <c r="C49" s="445"/>
      <c r="D49" s="445"/>
      <c r="E49" s="366">
        <v>0</v>
      </c>
      <c r="F49" s="366">
        <v>0</v>
      </c>
      <c r="G49" s="451"/>
      <c r="H49" s="454"/>
      <c r="I49" s="454"/>
      <c r="J49" s="366" t="s">
        <v>100</v>
      </c>
      <c r="K49" s="368"/>
      <c r="L49" s="448"/>
      <c r="M49" s="167"/>
      <c r="N49" s="40" t="s">
        <v>100</v>
      </c>
      <c r="O49" s="40" t="s">
        <v>100</v>
      </c>
      <c r="P49" s="40" t="s">
        <v>100</v>
      </c>
      <c r="Q49" s="368"/>
      <c r="R49" s="448"/>
      <c r="S49" s="368"/>
      <c r="T49" s="39" t="s">
        <v>38</v>
      </c>
      <c r="U49" s="40" t="s">
        <v>38</v>
      </c>
      <c r="V49" s="40" t="s">
        <v>38</v>
      </c>
      <c r="W49" s="367"/>
      <c r="X49" s="368"/>
      <c r="Y49" s="162"/>
      <c r="Z49" s="160"/>
      <c r="AA49" s="162"/>
      <c r="AB49" s="163"/>
      <c r="AC49" s="163"/>
      <c r="AD49" s="163"/>
      <c r="AE49" s="62"/>
      <c r="AF49" s="62"/>
      <c r="AG49" s="62"/>
      <c r="AH49" s="62"/>
      <c r="AI49" s="62"/>
      <c r="AJ49" s="62"/>
      <c r="AK49" s="63"/>
      <c r="AL49" s="63"/>
      <c r="AM49" s="63"/>
      <c r="AN49" s="56" t="str">
        <f t="shared" si="0"/>
        <v xml:space="preserve">  </v>
      </c>
      <c r="AO49" s="62"/>
      <c r="AP49" s="1">
        <v>0</v>
      </c>
    </row>
    <row r="50" spans="1:42" ht="17.399999999999999">
      <c r="A50" s="445"/>
      <c r="B50" s="445"/>
      <c r="C50" s="445"/>
      <c r="D50" s="445"/>
      <c r="E50" s="368"/>
      <c r="F50" s="368"/>
      <c r="G50" s="451"/>
      <c r="H50" s="454"/>
      <c r="I50" s="454"/>
      <c r="J50" s="367"/>
      <c r="K50" s="368"/>
      <c r="L50" s="448"/>
      <c r="M50" s="167"/>
      <c r="N50" s="40" t="s">
        <v>100</v>
      </c>
      <c r="O50" s="40" t="s">
        <v>100</v>
      </c>
      <c r="P50" s="40" t="s">
        <v>100</v>
      </c>
      <c r="Q50" s="368"/>
      <c r="R50" s="448"/>
      <c r="S50" s="368"/>
      <c r="T50" s="39" t="s">
        <v>38</v>
      </c>
      <c r="U50" s="40" t="s">
        <v>38</v>
      </c>
      <c r="V50" s="40" t="s">
        <v>38</v>
      </c>
      <c r="W50" s="366" t="s">
        <v>38</v>
      </c>
      <c r="X50" s="368"/>
      <c r="Y50" s="162"/>
      <c r="Z50" s="160"/>
      <c r="AA50" s="162"/>
      <c r="AB50" s="163"/>
      <c r="AC50" s="163"/>
      <c r="AD50" s="163"/>
      <c r="AE50" s="62"/>
      <c r="AF50" s="62"/>
      <c r="AG50" s="62"/>
      <c r="AH50" s="62"/>
      <c r="AI50" s="62"/>
      <c r="AJ50" s="62"/>
      <c r="AK50" s="63"/>
      <c r="AL50" s="63"/>
      <c r="AM50" s="63"/>
      <c r="AN50" s="56" t="str">
        <f t="shared" si="0"/>
        <v xml:space="preserve">  </v>
      </c>
      <c r="AO50" s="62"/>
      <c r="AP50" s="1">
        <v>0</v>
      </c>
    </row>
    <row r="51" spans="1:42" ht="17.399999999999999">
      <c r="A51" s="445"/>
      <c r="B51" s="445"/>
      <c r="C51" s="445"/>
      <c r="D51" s="445"/>
      <c r="E51" s="368"/>
      <c r="F51" s="368"/>
      <c r="G51" s="451"/>
      <c r="H51" s="454"/>
      <c r="I51" s="454"/>
      <c r="J51" s="152" t="s">
        <v>100</v>
      </c>
      <c r="K51" s="368"/>
      <c r="L51" s="448"/>
      <c r="M51" s="167"/>
      <c r="N51" s="40" t="s">
        <v>100</v>
      </c>
      <c r="O51" s="40" t="s">
        <v>100</v>
      </c>
      <c r="P51" s="40" t="s">
        <v>100</v>
      </c>
      <c r="Q51" s="368"/>
      <c r="R51" s="448"/>
      <c r="S51" s="368"/>
      <c r="T51" s="39" t="s">
        <v>38</v>
      </c>
      <c r="U51" s="40" t="s">
        <v>38</v>
      </c>
      <c r="V51" s="40" t="s">
        <v>38</v>
      </c>
      <c r="W51" s="367"/>
      <c r="X51" s="368"/>
      <c r="Y51" s="162"/>
      <c r="Z51" s="160"/>
      <c r="AA51" s="162"/>
      <c r="AB51" s="163"/>
      <c r="AC51" s="163"/>
      <c r="AD51" s="163"/>
      <c r="AE51" s="62"/>
      <c r="AF51" s="62"/>
      <c r="AG51" s="62"/>
      <c r="AH51" s="62"/>
      <c r="AI51" s="62"/>
      <c r="AJ51" s="62"/>
      <c r="AK51" s="63"/>
      <c r="AL51" s="63"/>
      <c r="AM51" s="63"/>
      <c r="AN51" s="56" t="str">
        <f t="shared" si="0"/>
        <v xml:space="preserve">  </v>
      </c>
      <c r="AO51" s="62"/>
      <c r="AP51" s="1">
        <v>0</v>
      </c>
    </row>
    <row r="52" spans="1:42" ht="17.399999999999999">
      <c r="A52" s="445"/>
      <c r="B52" s="445"/>
      <c r="C52" s="445"/>
      <c r="D52" s="445"/>
      <c r="E52" s="368"/>
      <c r="F52" s="368"/>
      <c r="G52" s="451"/>
      <c r="H52" s="454"/>
      <c r="I52" s="454"/>
      <c r="J52" s="152" t="s">
        <v>100</v>
      </c>
      <c r="K52" s="368"/>
      <c r="L52" s="448"/>
      <c r="M52" s="167"/>
      <c r="N52" s="40" t="s">
        <v>100</v>
      </c>
      <c r="O52" s="40" t="s">
        <v>100</v>
      </c>
      <c r="P52" s="40" t="s">
        <v>100</v>
      </c>
      <c r="Q52" s="368"/>
      <c r="R52" s="448"/>
      <c r="S52" s="368"/>
      <c r="T52" s="39" t="s">
        <v>38</v>
      </c>
      <c r="U52" s="40" t="s">
        <v>38</v>
      </c>
      <c r="V52" s="40" t="s">
        <v>38</v>
      </c>
      <c r="W52" s="366" t="s">
        <v>38</v>
      </c>
      <c r="X52" s="368"/>
      <c r="Y52" s="162"/>
      <c r="Z52" s="160"/>
      <c r="AA52" s="162"/>
      <c r="AB52" s="163"/>
      <c r="AC52" s="163"/>
      <c r="AD52" s="163"/>
      <c r="AE52" s="62"/>
      <c r="AF52" s="62"/>
      <c r="AG52" s="62"/>
      <c r="AH52" s="62"/>
      <c r="AI52" s="62"/>
      <c r="AJ52" s="62"/>
      <c r="AK52" s="63"/>
      <c r="AL52" s="63"/>
      <c r="AM52" s="63"/>
      <c r="AN52" s="56" t="str">
        <f t="shared" si="0"/>
        <v xml:space="preserve">  </v>
      </c>
      <c r="AO52" s="62"/>
      <c r="AP52" s="1">
        <v>0</v>
      </c>
    </row>
    <row r="53" spans="1:42" ht="17.399999999999999">
      <c r="A53" s="446"/>
      <c r="B53" s="446"/>
      <c r="C53" s="446"/>
      <c r="D53" s="446"/>
      <c r="E53" s="367"/>
      <c r="F53" s="367"/>
      <c r="G53" s="452"/>
      <c r="H53" s="455"/>
      <c r="I53" s="455"/>
      <c r="J53" s="152" t="s">
        <v>100</v>
      </c>
      <c r="K53" s="367"/>
      <c r="L53" s="449"/>
      <c r="M53" s="176"/>
      <c r="N53" s="40" t="s">
        <v>100</v>
      </c>
      <c r="O53" s="40" t="s">
        <v>100</v>
      </c>
      <c r="P53" s="40" t="s">
        <v>100</v>
      </c>
      <c r="Q53" s="367"/>
      <c r="R53" s="449"/>
      <c r="S53" s="367"/>
      <c r="T53" s="39" t="s">
        <v>38</v>
      </c>
      <c r="U53" s="40" t="s">
        <v>38</v>
      </c>
      <c r="V53" s="40" t="s">
        <v>38</v>
      </c>
      <c r="W53" s="367"/>
      <c r="X53" s="367"/>
      <c r="Y53" s="162"/>
      <c r="Z53" s="160"/>
      <c r="AA53" s="162"/>
      <c r="AB53" s="163"/>
      <c r="AC53" s="163"/>
      <c r="AD53" s="163"/>
      <c r="AE53" s="62"/>
      <c r="AF53" s="62"/>
      <c r="AG53" s="62"/>
      <c r="AH53" s="62"/>
      <c r="AI53" s="62"/>
      <c r="AJ53" s="62"/>
      <c r="AK53" s="63"/>
      <c r="AL53" s="63"/>
      <c r="AM53" s="63"/>
      <c r="AN53" s="56" t="str">
        <f t="shared" si="0"/>
        <v xml:space="preserve">  </v>
      </c>
      <c r="AO53" s="62"/>
      <c r="AP53" s="1">
        <v>0</v>
      </c>
    </row>
    <row r="54" spans="1:42">
      <c r="A54" s="361" t="s">
        <v>150</v>
      </c>
      <c r="B54" s="361" t="s">
        <v>830</v>
      </c>
      <c r="C54" s="361" t="s">
        <v>901</v>
      </c>
      <c r="D54" s="361" t="s">
        <v>902</v>
      </c>
      <c r="E54" s="34"/>
      <c r="F54" s="34"/>
      <c r="G54" s="34"/>
      <c r="H54" s="35"/>
      <c r="I54" s="35"/>
      <c r="J54" s="89"/>
      <c r="K54" s="36" t="s">
        <v>3</v>
      </c>
      <c r="L54" s="362" t="s">
        <v>154</v>
      </c>
      <c r="M54" s="153"/>
      <c r="N54" s="369" t="s">
        <v>18</v>
      </c>
      <c r="O54" s="369"/>
      <c r="P54" s="369"/>
      <c r="Q54" s="36" t="s">
        <v>3</v>
      </c>
      <c r="R54" s="362" t="s">
        <v>0</v>
      </c>
      <c r="S54" s="366" t="s">
        <v>37</v>
      </c>
      <c r="T54" s="412" t="s">
        <v>18</v>
      </c>
      <c r="U54" s="413"/>
      <c r="V54" s="414"/>
      <c r="W54" s="41"/>
      <c r="X54" s="38" t="s">
        <v>155</v>
      </c>
      <c r="Y54" s="156"/>
      <c r="Z54" s="157"/>
      <c r="AA54" s="156"/>
      <c r="AB54" s="158"/>
      <c r="AC54" s="158"/>
      <c r="AD54" s="158"/>
      <c r="AE54" s="69"/>
      <c r="AF54" s="69"/>
      <c r="AG54" s="69"/>
      <c r="AH54" s="69"/>
      <c r="AI54" s="69"/>
      <c r="AJ54" s="69"/>
      <c r="AK54" s="70"/>
      <c r="AL54" s="70"/>
      <c r="AM54" s="70"/>
      <c r="AN54" s="71"/>
      <c r="AO54" s="69"/>
      <c r="AP54" s="1">
        <v>0</v>
      </c>
    </row>
    <row r="55" spans="1:42" ht="96.6">
      <c r="A55" s="361"/>
      <c r="B55" s="361"/>
      <c r="C55" s="361"/>
      <c r="D55" s="361"/>
      <c r="E55" s="363" t="s">
        <v>903</v>
      </c>
      <c r="F55" s="363" t="s">
        <v>904</v>
      </c>
      <c r="G55" s="364" t="s">
        <v>905</v>
      </c>
      <c r="H55" s="365" t="s">
        <v>906</v>
      </c>
      <c r="I55" s="365" t="s">
        <v>40</v>
      </c>
      <c r="J55" s="363" t="s">
        <v>907</v>
      </c>
      <c r="K55" s="363" t="s">
        <v>908</v>
      </c>
      <c r="L55" s="362"/>
      <c r="M55" s="153"/>
      <c r="N55" s="40" t="s">
        <v>909</v>
      </c>
      <c r="O55" s="40" t="s">
        <v>711</v>
      </c>
      <c r="P55" s="40" t="s">
        <v>910</v>
      </c>
      <c r="Q55" s="363" t="s">
        <v>8</v>
      </c>
      <c r="R55" s="362"/>
      <c r="S55" s="368"/>
      <c r="T55" s="39" t="s">
        <v>38</v>
      </c>
      <c r="U55" s="40" t="s">
        <v>38</v>
      </c>
      <c r="V55" s="40" t="s">
        <v>38</v>
      </c>
      <c r="W55" s="366" t="s">
        <v>911</v>
      </c>
      <c r="X55" s="366" t="s">
        <v>841</v>
      </c>
      <c r="Y55" s="163" t="s">
        <v>912</v>
      </c>
      <c r="Z55" s="177" t="s">
        <v>913</v>
      </c>
      <c r="AA55" s="178" t="s">
        <v>914</v>
      </c>
      <c r="AB55" s="179" t="s">
        <v>845</v>
      </c>
      <c r="AC55" s="180" t="s">
        <v>172</v>
      </c>
      <c r="AD55" s="178" t="s">
        <v>915</v>
      </c>
      <c r="AE55" s="62">
        <v>1</v>
      </c>
      <c r="AF55" s="62">
        <v>1</v>
      </c>
      <c r="AG55" s="130">
        <f>+AE55/AF55</f>
        <v>1</v>
      </c>
      <c r="AH55" s="62" t="s">
        <v>916</v>
      </c>
      <c r="AI55" s="181" t="s">
        <v>172</v>
      </c>
      <c r="AJ55" s="62" t="s">
        <v>917</v>
      </c>
      <c r="AK55" s="63">
        <v>100</v>
      </c>
      <c r="AL55" s="63">
        <v>100</v>
      </c>
      <c r="AM55" s="63">
        <v>100</v>
      </c>
      <c r="AN55" s="56" t="str">
        <f t="shared" si="0"/>
        <v>BUENO</v>
      </c>
      <c r="AO55" s="182" t="s">
        <v>918</v>
      </c>
      <c r="AP55" s="1">
        <v>100</v>
      </c>
    </row>
    <row r="56" spans="1:42" ht="97.5" customHeight="1">
      <c r="A56" s="361"/>
      <c r="B56" s="361"/>
      <c r="C56" s="361"/>
      <c r="D56" s="361"/>
      <c r="E56" s="363"/>
      <c r="F56" s="363">
        <v>0</v>
      </c>
      <c r="G56" s="364"/>
      <c r="H56" s="365"/>
      <c r="I56" s="365"/>
      <c r="J56" s="363"/>
      <c r="K56" s="363"/>
      <c r="L56" s="362"/>
      <c r="M56" s="153"/>
      <c r="N56" s="40" t="s">
        <v>919</v>
      </c>
      <c r="O56" s="40" t="s">
        <v>920</v>
      </c>
      <c r="P56" s="40" t="s">
        <v>921</v>
      </c>
      <c r="Q56" s="363"/>
      <c r="R56" s="362"/>
      <c r="S56" s="368"/>
      <c r="T56" s="39" t="s">
        <v>38</v>
      </c>
      <c r="U56" s="40" t="s">
        <v>38</v>
      </c>
      <c r="V56" s="40" t="s">
        <v>38</v>
      </c>
      <c r="W56" s="367"/>
      <c r="X56" s="368"/>
      <c r="Y56" s="163" t="s">
        <v>922</v>
      </c>
      <c r="Z56" s="177" t="s">
        <v>923</v>
      </c>
      <c r="AA56" s="178" t="s">
        <v>924</v>
      </c>
      <c r="AB56" s="179" t="s">
        <v>845</v>
      </c>
      <c r="AC56" s="180" t="s">
        <v>172</v>
      </c>
      <c r="AD56" s="178" t="s">
        <v>925</v>
      </c>
      <c r="AE56" s="62">
        <v>1</v>
      </c>
      <c r="AF56" s="62">
        <v>1</v>
      </c>
      <c r="AG56" s="130">
        <f t="shared" ref="AG56:AG58" si="1">+AE56/AF56</f>
        <v>1</v>
      </c>
      <c r="AH56" s="62" t="s">
        <v>926</v>
      </c>
      <c r="AI56" s="181" t="s">
        <v>172</v>
      </c>
      <c r="AJ56" s="62" t="s">
        <v>927</v>
      </c>
      <c r="AK56" s="63">
        <v>100</v>
      </c>
      <c r="AL56" s="63">
        <v>100</v>
      </c>
      <c r="AM56" s="63">
        <v>100</v>
      </c>
      <c r="AN56" s="56" t="str">
        <f t="shared" si="0"/>
        <v>BUENO</v>
      </c>
      <c r="AO56" s="182" t="s">
        <v>918</v>
      </c>
      <c r="AP56" s="1">
        <v>100</v>
      </c>
    </row>
    <row r="57" spans="1:42" ht="132">
      <c r="A57" s="361"/>
      <c r="B57" s="361"/>
      <c r="C57" s="361"/>
      <c r="D57" s="361"/>
      <c r="E57" s="363"/>
      <c r="F57" s="363">
        <v>0</v>
      </c>
      <c r="G57" s="364"/>
      <c r="H57" s="365"/>
      <c r="I57" s="365"/>
      <c r="J57" s="363" t="s">
        <v>928</v>
      </c>
      <c r="K57" s="363"/>
      <c r="L57" s="362"/>
      <c r="M57" s="153"/>
      <c r="N57" s="40" t="s">
        <v>929</v>
      </c>
      <c r="O57" s="40" t="s">
        <v>711</v>
      </c>
      <c r="P57" s="40" t="s">
        <v>930</v>
      </c>
      <c r="Q57" s="363"/>
      <c r="R57" s="362"/>
      <c r="S57" s="368"/>
      <c r="T57" s="39" t="s">
        <v>38</v>
      </c>
      <c r="U57" s="40" t="s">
        <v>38</v>
      </c>
      <c r="V57" s="40" t="s">
        <v>38</v>
      </c>
      <c r="W57" s="366" t="s">
        <v>931</v>
      </c>
      <c r="X57" s="368"/>
      <c r="Y57" s="163" t="s">
        <v>932</v>
      </c>
      <c r="Z57" s="177" t="s">
        <v>933</v>
      </c>
      <c r="AA57" s="178" t="s">
        <v>934</v>
      </c>
      <c r="AB57" s="179" t="s">
        <v>845</v>
      </c>
      <c r="AC57" s="180" t="s">
        <v>172</v>
      </c>
      <c r="AD57" s="183" t="s">
        <v>935</v>
      </c>
      <c r="AE57" s="62">
        <v>1</v>
      </c>
      <c r="AF57" s="62">
        <v>1</v>
      </c>
      <c r="AG57" s="130">
        <f t="shared" si="1"/>
        <v>1</v>
      </c>
      <c r="AH57" s="62" t="s">
        <v>936</v>
      </c>
      <c r="AI57" s="181" t="s">
        <v>172</v>
      </c>
      <c r="AJ57" s="62" t="s">
        <v>937</v>
      </c>
      <c r="AK57" s="63">
        <v>100</v>
      </c>
      <c r="AL57" s="63">
        <v>100</v>
      </c>
      <c r="AM57" s="63">
        <v>100</v>
      </c>
      <c r="AN57" s="56" t="str">
        <f t="shared" si="0"/>
        <v>BUENO</v>
      </c>
      <c r="AO57" s="182" t="s">
        <v>918</v>
      </c>
      <c r="AP57" s="1">
        <v>100</v>
      </c>
    </row>
    <row r="58" spans="1:42" ht="96.6">
      <c r="A58" s="361"/>
      <c r="B58" s="361"/>
      <c r="C58" s="361"/>
      <c r="D58" s="361"/>
      <c r="E58" s="363"/>
      <c r="F58" s="363">
        <v>0</v>
      </c>
      <c r="G58" s="364"/>
      <c r="H58" s="365"/>
      <c r="I58" s="365"/>
      <c r="J58" s="363"/>
      <c r="K58" s="363"/>
      <c r="L58" s="362"/>
      <c r="M58" s="153"/>
      <c r="N58" s="40" t="s">
        <v>938</v>
      </c>
      <c r="O58" s="40" t="s">
        <v>711</v>
      </c>
      <c r="P58" s="40" t="s">
        <v>939</v>
      </c>
      <c r="Q58" s="363"/>
      <c r="R58" s="362"/>
      <c r="S58" s="368"/>
      <c r="T58" s="39" t="s">
        <v>38</v>
      </c>
      <c r="U58" s="40" t="s">
        <v>38</v>
      </c>
      <c r="V58" s="40" t="s">
        <v>38</v>
      </c>
      <c r="W58" s="367"/>
      <c r="X58" s="368"/>
      <c r="Y58" s="163" t="s">
        <v>940</v>
      </c>
      <c r="Z58" s="177" t="s">
        <v>941</v>
      </c>
      <c r="AA58" s="163" t="s">
        <v>934</v>
      </c>
      <c r="AB58" s="163" t="s">
        <v>845</v>
      </c>
      <c r="AC58" s="163" t="s">
        <v>172</v>
      </c>
      <c r="AD58" s="183" t="s">
        <v>942</v>
      </c>
      <c r="AE58" s="62">
        <v>1</v>
      </c>
      <c r="AF58" s="62">
        <v>1</v>
      </c>
      <c r="AG58" s="130">
        <f t="shared" si="1"/>
        <v>1</v>
      </c>
      <c r="AH58" s="62" t="s">
        <v>936</v>
      </c>
      <c r="AI58" s="62" t="s">
        <v>172</v>
      </c>
      <c r="AJ58" s="62" t="s">
        <v>943</v>
      </c>
      <c r="AK58" s="63">
        <v>100</v>
      </c>
      <c r="AL58" s="63">
        <v>100</v>
      </c>
      <c r="AM58" s="63">
        <v>100</v>
      </c>
      <c r="AN58" s="56" t="str">
        <f t="shared" si="0"/>
        <v>BUENO</v>
      </c>
      <c r="AO58" s="182" t="s">
        <v>918</v>
      </c>
      <c r="AP58" s="1">
        <v>100</v>
      </c>
    </row>
    <row r="59" spans="1:42" ht="17.399999999999999">
      <c r="A59" s="361"/>
      <c r="B59" s="361"/>
      <c r="C59" s="361"/>
      <c r="D59" s="361"/>
      <c r="E59" s="363" t="s">
        <v>944</v>
      </c>
      <c r="F59" s="363">
        <v>0</v>
      </c>
      <c r="G59" s="364"/>
      <c r="H59" s="365"/>
      <c r="I59" s="365"/>
      <c r="J59" s="363" t="s">
        <v>945</v>
      </c>
      <c r="K59" s="363"/>
      <c r="L59" s="362"/>
      <c r="M59" s="153"/>
      <c r="N59" s="40" t="s">
        <v>100</v>
      </c>
      <c r="O59" s="40" t="s">
        <v>100</v>
      </c>
      <c r="P59" s="40" t="s">
        <v>100</v>
      </c>
      <c r="Q59" s="363"/>
      <c r="R59" s="362"/>
      <c r="S59" s="368"/>
      <c r="T59" s="39" t="s">
        <v>38</v>
      </c>
      <c r="U59" s="40" t="s">
        <v>38</v>
      </c>
      <c r="V59" s="40" t="s">
        <v>38</v>
      </c>
      <c r="W59" s="366" t="s">
        <v>38</v>
      </c>
      <c r="X59" s="368"/>
      <c r="Y59" s="184"/>
      <c r="Z59" s="185"/>
      <c r="AA59" s="184"/>
      <c r="AB59" s="163"/>
      <c r="AC59" s="163"/>
      <c r="AD59" s="163"/>
      <c r="AE59" s="62"/>
      <c r="AF59" s="62"/>
      <c r="AG59" s="62"/>
      <c r="AH59" s="62"/>
      <c r="AI59" s="62"/>
      <c r="AJ59" s="62"/>
      <c r="AK59" s="63"/>
      <c r="AL59" s="63"/>
      <c r="AM59" s="63"/>
      <c r="AN59" s="56" t="str">
        <f t="shared" si="0"/>
        <v xml:space="preserve">  </v>
      </c>
      <c r="AO59" s="62"/>
      <c r="AP59" s="1">
        <v>0</v>
      </c>
    </row>
    <row r="60" spans="1:42" ht="17.399999999999999">
      <c r="A60" s="361"/>
      <c r="B60" s="361"/>
      <c r="C60" s="361"/>
      <c r="D60" s="361"/>
      <c r="E60" s="363"/>
      <c r="F60" s="363"/>
      <c r="G60" s="364"/>
      <c r="H60" s="365"/>
      <c r="I60" s="365"/>
      <c r="J60" s="363"/>
      <c r="K60" s="363"/>
      <c r="L60" s="362"/>
      <c r="M60" s="153"/>
      <c r="N60" s="40" t="s">
        <v>100</v>
      </c>
      <c r="O60" s="40" t="s">
        <v>100</v>
      </c>
      <c r="P60" s="40" t="s">
        <v>100</v>
      </c>
      <c r="Q60" s="363"/>
      <c r="R60" s="362"/>
      <c r="S60" s="368"/>
      <c r="T60" s="39" t="s">
        <v>38</v>
      </c>
      <c r="U60" s="40" t="s">
        <v>38</v>
      </c>
      <c r="V60" s="40" t="s">
        <v>38</v>
      </c>
      <c r="W60" s="367"/>
      <c r="X60" s="368"/>
      <c r="Y60" s="184"/>
      <c r="Z60" s="185"/>
      <c r="AA60" s="184"/>
      <c r="AB60" s="163"/>
      <c r="AC60" s="163"/>
      <c r="AD60" s="163"/>
      <c r="AE60" s="62"/>
      <c r="AF60" s="62"/>
      <c r="AG60" s="62"/>
      <c r="AH60" s="62"/>
      <c r="AI60" s="62"/>
      <c r="AJ60" s="62"/>
      <c r="AK60" s="63"/>
      <c r="AL60" s="63"/>
      <c r="AM60" s="63"/>
      <c r="AN60" s="56" t="str">
        <f t="shared" si="0"/>
        <v xml:space="preserve">  </v>
      </c>
      <c r="AO60" s="62"/>
      <c r="AP60" s="1">
        <v>0</v>
      </c>
    </row>
    <row r="61" spans="1:42" ht="17.399999999999999">
      <c r="A61" s="361"/>
      <c r="B61" s="361"/>
      <c r="C61" s="361"/>
      <c r="D61" s="361"/>
      <c r="E61" s="363"/>
      <c r="F61" s="363"/>
      <c r="G61" s="364"/>
      <c r="H61" s="365"/>
      <c r="I61" s="365"/>
      <c r="J61" s="363" t="s">
        <v>946</v>
      </c>
      <c r="K61" s="363"/>
      <c r="L61" s="362"/>
      <c r="M61" s="153"/>
      <c r="N61" s="40" t="s">
        <v>100</v>
      </c>
      <c r="O61" s="40" t="s">
        <v>100</v>
      </c>
      <c r="P61" s="40" t="s">
        <v>100</v>
      </c>
      <c r="Q61" s="363"/>
      <c r="R61" s="362"/>
      <c r="S61" s="368"/>
      <c r="T61" s="39" t="s">
        <v>38</v>
      </c>
      <c r="U61" s="40" t="s">
        <v>38</v>
      </c>
      <c r="V61" s="40" t="s">
        <v>38</v>
      </c>
      <c r="W61" s="366" t="s">
        <v>38</v>
      </c>
      <c r="X61" s="368"/>
      <c r="Y61" s="162"/>
      <c r="Z61" s="160"/>
      <c r="AA61" s="162"/>
      <c r="AB61" s="163"/>
      <c r="AC61" s="163"/>
      <c r="AD61" s="163"/>
      <c r="AE61" s="62"/>
      <c r="AF61" s="62"/>
      <c r="AG61" s="62"/>
      <c r="AH61" s="62"/>
      <c r="AI61" s="62"/>
      <c r="AJ61" s="62"/>
      <c r="AK61" s="63"/>
      <c r="AL61" s="63"/>
      <c r="AM61" s="63"/>
      <c r="AN61" s="56" t="str">
        <f t="shared" si="0"/>
        <v xml:space="preserve">  </v>
      </c>
      <c r="AO61" s="62"/>
      <c r="AP61" s="1">
        <v>0</v>
      </c>
    </row>
    <row r="62" spans="1:42" ht="17.399999999999999">
      <c r="A62" s="361"/>
      <c r="B62" s="361"/>
      <c r="C62" s="361"/>
      <c r="D62" s="361"/>
      <c r="E62" s="363"/>
      <c r="F62" s="363"/>
      <c r="G62" s="364"/>
      <c r="H62" s="365"/>
      <c r="I62" s="365"/>
      <c r="J62" s="363"/>
      <c r="K62" s="363"/>
      <c r="L62" s="362"/>
      <c r="M62" s="153"/>
      <c r="N62" s="40" t="s">
        <v>100</v>
      </c>
      <c r="O62" s="40" t="s">
        <v>100</v>
      </c>
      <c r="P62" s="40" t="s">
        <v>100</v>
      </c>
      <c r="Q62" s="363"/>
      <c r="R62" s="362"/>
      <c r="S62" s="368"/>
      <c r="T62" s="39" t="s">
        <v>38</v>
      </c>
      <c r="U62" s="40" t="s">
        <v>38</v>
      </c>
      <c r="V62" s="40" t="s">
        <v>38</v>
      </c>
      <c r="W62" s="367"/>
      <c r="X62" s="368"/>
      <c r="Y62" s="162"/>
      <c r="Z62" s="160"/>
      <c r="AA62" s="162"/>
      <c r="AB62" s="163"/>
      <c r="AC62" s="163"/>
      <c r="AD62" s="163"/>
      <c r="AE62" s="62"/>
      <c r="AF62" s="62"/>
      <c r="AG62" s="62"/>
      <c r="AH62" s="62"/>
      <c r="AI62" s="62"/>
      <c r="AJ62" s="62"/>
      <c r="AK62" s="63"/>
      <c r="AL62" s="63"/>
      <c r="AM62" s="63"/>
      <c r="AN62" s="56" t="str">
        <f t="shared" si="0"/>
        <v xml:space="preserve">  </v>
      </c>
      <c r="AO62" s="62"/>
      <c r="AP62" s="1">
        <v>0</v>
      </c>
    </row>
    <row r="63" spans="1:42" ht="17.399999999999999">
      <c r="A63" s="361"/>
      <c r="B63" s="361"/>
      <c r="C63" s="361"/>
      <c r="D63" s="361"/>
      <c r="E63" s="363" t="s">
        <v>947</v>
      </c>
      <c r="F63" s="363">
        <v>0</v>
      </c>
      <c r="G63" s="364"/>
      <c r="H63" s="365"/>
      <c r="I63" s="365"/>
      <c r="J63" s="363" t="s">
        <v>948</v>
      </c>
      <c r="K63" s="363"/>
      <c r="L63" s="362"/>
      <c r="M63" s="153"/>
      <c r="N63" s="40" t="s">
        <v>100</v>
      </c>
      <c r="O63" s="40" t="s">
        <v>100</v>
      </c>
      <c r="P63" s="40" t="s">
        <v>100</v>
      </c>
      <c r="Q63" s="363"/>
      <c r="R63" s="362"/>
      <c r="S63" s="368"/>
      <c r="T63" s="39" t="s">
        <v>38</v>
      </c>
      <c r="U63" s="40" t="s">
        <v>38</v>
      </c>
      <c r="V63" s="40" t="s">
        <v>38</v>
      </c>
      <c r="W63" s="366" t="s">
        <v>38</v>
      </c>
      <c r="X63" s="368"/>
      <c r="Y63" s="162"/>
      <c r="Z63" s="160"/>
      <c r="AA63" s="162"/>
      <c r="AB63" s="163"/>
      <c r="AC63" s="163"/>
      <c r="AD63" s="163"/>
      <c r="AE63" s="62"/>
      <c r="AF63" s="62"/>
      <c r="AG63" s="62"/>
      <c r="AH63" s="62"/>
      <c r="AI63" s="62"/>
      <c r="AJ63" s="62"/>
      <c r="AK63" s="63"/>
      <c r="AL63" s="63"/>
      <c r="AM63" s="63"/>
      <c r="AN63" s="56" t="str">
        <f t="shared" si="0"/>
        <v xml:space="preserve">  </v>
      </c>
      <c r="AO63" s="62"/>
      <c r="AP63" s="1">
        <v>0</v>
      </c>
    </row>
    <row r="64" spans="1:42" ht="17.399999999999999">
      <c r="A64" s="361"/>
      <c r="B64" s="361"/>
      <c r="C64" s="361"/>
      <c r="D64" s="361"/>
      <c r="E64" s="363"/>
      <c r="F64" s="363"/>
      <c r="G64" s="364"/>
      <c r="H64" s="365"/>
      <c r="I64" s="365"/>
      <c r="J64" s="363"/>
      <c r="K64" s="363"/>
      <c r="L64" s="362"/>
      <c r="M64" s="153"/>
      <c r="N64" s="40" t="s">
        <v>100</v>
      </c>
      <c r="O64" s="40" t="s">
        <v>100</v>
      </c>
      <c r="P64" s="40" t="s">
        <v>100</v>
      </c>
      <c r="Q64" s="363"/>
      <c r="R64" s="362"/>
      <c r="S64" s="368"/>
      <c r="T64" s="39" t="s">
        <v>38</v>
      </c>
      <c r="U64" s="40" t="s">
        <v>38</v>
      </c>
      <c r="V64" s="40" t="s">
        <v>38</v>
      </c>
      <c r="W64" s="367"/>
      <c r="X64" s="367"/>
      <c r="Y64" s="162"/>
      <c r="Z64" s="160"/>
      <c r="AA64" s="162"/>
      <c r="AB64" s="163"/>
      <c r="AC64" s="163"/>
      <c r="AD64" s="163"/>
      <c r="AE64" s="62"/>
      <c r="AF64" s="62"/>
      <c r="AG64" s="62"/>
      <c r="AH64" s="62"/>
      <c r="AI64" s="62"/>
      <c r="AJ64" s="62"/>
      <c r="AK64" s="63"/>
      <c r="AL64" s="63"/>
      <c r="AM64" s="63"/>
      <c r="AN64" s="56" t="str">
        <f t="shared" si="0"/>
        <v xml:space="preserve">  </v>
      </c>
      <c r="AO64" s="62"/>
      <c r="AP64" s="1">
        <v>0</v>
      </c>
    </row>
    <row r="65" spans="1:42">
      <c r="A65" s="361"/>
      <c r="B65" s="361"/>
      <c r="C65" s="361"/>
      <c r="D65" s="361"/>
      <c r="E65" s="363"/>
      <c r="F65" s="363"/>
      <c r="G65" s="364"/>
      <c r="H65" s="365"/>
      <c r="I65" s="365"/>
      <c r="J65" s="363" t="s">
        <v>100</v>
      </c>
      <c r="K65" s="36" t="s">
        <v>2</v>
      </c>
      <c r="L65" s="362"/>
      <c r="M65" s="153"/>
      <c r="N65" s="369" t="s">
        <v>19</v>
      </c>
      <c r="O65" s="369"/>
      <c r="P65" s="369"/>
      <c r="Q65" s="36" t="s">
        <v>2</v>
      </c>
      <c r="R65" s="362"/>
      <c r="S65" s="368"/>
      <c r="T65" s="412" t="s">
        <v>19</v>
      </c>
      <c r="U65" s="413"/>
      <c r="V65" s="414"/>
      <c r="W65" s="41"/>
      <c r="X65" s="42" t="s">
        <v>101</v>
      </c>
      <c r="Y65" s="156"/>
      <c r="Z65" s="157"/>
      <c r="AA65" s="156"/>
      <c r="AB65" s="158"/>
      <c r="AC65" s="158"/>
      <c r="AD65" s="158"/>
      <c r="AE65" s="69"/>
      <c r="AF65" s="69"/>
      <c r="AG65" s="69"/>
      <c r="AH65" s="69"/>
      <c r="AI65" s="69"/>
      <c r="AJ65" s="69"/>
      <c r="AK65" s="70"/>
      <c r="AL65" s="70"/>
      <c r="AM65" s="70"/>
      <c r="AN65" s="71"/>
      <c r="AO65" s="69"/>
      <c r="AP65" s="1">
        <v>0</v>
      </c>
    </row>
    <row r="66" spans="1:42" ht="55.2">
      <c r="A66" s="361"/>
      <c r="B66" s="361"/>
      <c r="C66" s="361"/>
      <c r="D66" s="361"/>
      <c r="E66" s="363"/>
      <c r="F66" s="363"/>
      <c r="G66" s="364"/>
      <c r="H66" s="365"/>
      <c r="I66" s="365"/>
      <c r="J66" s="363"/>
      <c r="K66" s="363" t="s">
        <v>102</v>
      </c>
      <c r="L66" s="362"/>
      <c r="M66" s="153"/>
      <c r="N66" s="40" t="s">
        <v>949</v>
      </c>
      <c r="O66" s="40" t="s">
        <v>759</v>
      </c>
      <c r="P66" s="40" t="s">
        <v>950</v>
      </c>
      <c r="Q66" s="363" t="s">
        <v>102</v>
      </c>
      <c r="R66" s="362"/>
      <c r="S66" s="368"/>
      <c r="T66" s="39" t="s">
        <v>38</v>
      </c>
      <c r="U66" s="40" t="s">
        <v>38</v>
      </c>
      <c r="V66" s="40" t="s">
        <v>38</v>
      </c>
      <c r="W66" s="366" t="s">
        <v>38</v>
      </c>
      <c r="X66" s="366" t="s">
        <v>951</v>
      </c>
      <c r="Y66" s="162" t="s">
        <v>172</v>
      </c>
      <c r="Z66" s="160" t="s">
        <v>952</v>
      </c>
      <c r="AA66" s="162" t="s">
        <v>172</v>
      </c>
      <c r="AB66" s="162" t="s">
        <v>172</v>
      </c>
      <c r="AC66" s="162" t="s">
        <v>172</v>
      </c>
      <c r="AD66" s="162" t="s">
        <v>172</v>
      </c>
      <c r="AE66" s="62">
        <v>377</v>
      </c>
      <c r="AF66" s="62">
        <v>377</v>
      </c>
      <c r="AG66" s="62">
        <f>+AE66/AF66</f>
        <v>1</v>
      </c>
      <c r="AH66" s="62"/>
      <c r="AI66" s="62"/>
      <c r="AJ66" s="62"/>
      <c r="AK66" s="63">
        <v>100</v>
      </c>
      <c r="AL66" s="63">
        <v>100</v>
      </c>
      <c r="AM66" s="63">
        <v>100</v>
      </c>
      <c r="AN66" s="56" t="str">
        <f t="shared" si="0"/>
        <v>BUENO</v>
      </c>
      <c r="AO66" s="62" t="s">
        <v>953</v>
      </c>
      <c r="AP66" s="1">
        <v>100</v>
      </c>
    </row>
    <row r="67" spans="1:42" ht="17.399999999999999">
      <c r="A67" s="361"/>
      <c r="B67" s="361"/>
      <c r="C67" s="361"/>
      <c r="D67" s="361"/>
      <c r="E67" s="363" t="s">
        <v>954</v>
      </c>
      <c r="F67" s="363">
        <v>0</v>
      </c>
      <c r="G67" s="364"/>
      <c r="H67" s="365"/>
      <c r="I67" s="365"/>
      <c r="J67" s="363" t="s">
        <v>100</v>
      </c>
      <c r="K67" s="363"/>
      <c r="L67" s="362"/>
      <c r="M67" s="153"/>
      <c r="N67" s="40" t="s">
        <v>100</v>
      </c>
      <c r="O67" s="40" t="s">
        <v>100</v>
      </c>
      <c r="P67" s="40" t="s">
        <v>100</v>
      </c>
      <c r="Q67" s="363"/>
      <c r="R67" s="362"/>
      <c r="S67" s="368"/>
      <c r="T67" s="39" t="s">
        <v>38</v>
      </c>
      <c r="U67" s="40" t="s">
        <v>38</v>
      </c>
      <c r="V67" s="40" t="s">
        <v>38</v>
      </c>
      <c r="W67" s="367"/>
      <c r="X67" s="368"/>
      <c r="Y67" s="162"/>
      <c r="Z67" s="160"/>
      <c r="AA67" s="162"/>
      <c r="AB67" s="163"/>
      <c r="AC67" s="163"/>
      <c r="AD67" s="163"/>
      <c r="AE67" s="62"/>
      <c r="AF67" s="62"/>
      <c r="AG67" s="62"/>
      <c r="AH67" s="62"/>
      <c r="AI67" s="62"/>
      <c r="AJ67" s="62"/>
      <c r="AK67" s="63"/>
      <c r="AL67" s="63"/>
      <c r="AM67" s="63"/>
      <c r="AN67" s="56" t="str">
        <f t="shared" si="0"/>
        <v xml:space="preserve">  </v>
      </c>
      <c r="AO67" s="62"/>
      <c r="AP67" s="1">
        <v>0</v>
      </c>
    </row>
    <row r="68" spans="1:42" ht="17.399999999999999">
      <c r="A68" s="361"/>
      <c r="B68" s="361"/>
      <c r="C68" s="361"/>
      <c r="D68" s="361"/>
      <c r="E68" s="363"/>
      <c r="F68" s="363"/>
      <c r="G68" s="364"/>
      <c r="H68" s="365"/>
      <c r="I68" s="365"/>
      <c r="J68" s="363"/>
      <c r="K68" s="363"/>
      <c r="L68" s="362"/>
      <c r="M68" s="153"/>
      <c r="N68" s="40" t="s">
        <v>100</v>
      </c>
      <c r="O68" s="40" t="s">
        <v>100</v>
      </c>
      <c r="P68" s="40" t="s">
        <v>100</v>
      </c>
      <c r="Q68" s="363"/>
      <c r="R68" s="362"/>
      <c r="S68" s="368"/>
      <c r="T68" s="39" t="s">
        <v>38</v>
      </c>
      <c r="U68" s="40" t="s">
        <v>38</v>
      </c>
      <c r="V68" s="40" t="s">
        <v>38</v>
      </c>
      <c r="W68" s="366" t="s">
        <v>38</v>
      </c>
      <c r="X68" s="368"/>
      <c r="Y68" s="162"/>
      <c r="Z68" s="160"/>
      <c r="AA68" s="162"/>
      <c r="AB68" s="163"/>
      <c r="AC68" s="163"/>
      <c r="AD68" s="163"/>
      <c r="AE68" s="62"/>
      <c r="AF68" s="62"/>
      <c r="AG68" s="62"/>
      <c r="AH68" s="62"/>
      <c r="AI68" s="62"/>
      <c r="AJ68" s="62"/>
      <c r="AK68" s="63"/>
      <c r="AL68" s="63"/>
      <c r="AM68" s="63"/>
      <c r="AN68" s="56" t="str">
        <f t="shared" si="0"/>
        <v xml:space="preserve">  </v>
      </c>
      <c r="AO68" s="62"/>
      <c r="AP68" s="1">
        <v>0</v>
      </c>
    </row>
    <row r="69" spans="1:42" ht="17.399999999999999">
      <c r="A69" s="361"/>
      <c r="B69" s="361"/>
      <c r="C69" s="361"/>
      <c r="D69" s="361"/>
      <c r="E69" s="363"/>
      <c r="F69" s="363"/>
      <c r="G69" s="364"/>
      <c r="H69" s="365"/>
      <c r="I69" s="365"/>
      <c r="J69" s="363" t="s">
        <v>100</v>
      </c>
      <c r="K69" s="363"/>
      <c r="L69" s="362"/>
      <c r="M69" s="153"/>
      <c r="N69" s="40" t="s">
        <v>100</v>
      </c>
      <c r="O69" s="40" t="s">
        <v>100</v>
      </c>
      <c r="P69" s="40" t="s">
        <v>100</v>
      </c>
      <c r="Q69" s="363"/>
      <c r="R69" s="362"/>
      <c r="S69" s="368"/>
      <c r="T69" s="39" t="s">
        <v>38</v>
      </c>
      <c r="U69" s="40" t="s">
        <v>38</v>
      </c>
      <c r="V69" s="40" t="s">
        <v>38</v>
      </c>
      <c r="W69" s="367"/>
      <c r="X69" s="368"/>
      <c r="Y69" s="162"/>
      <c r="Z69" s="160"/>
      <c r="AA69" s="162"/>
      <c r="AB69" s="163"/>
      <c r="AC69" s="163"/>
      <c r="AD69" s="163"/>
      <c r="AE69" s="62"/>
      <c r="AF69" s="62"/>
      <c r="AG69" s="62"/>
      <c r="AH69" s="62"/>
      <c r="AI69" s="62"/>
      <c r="AJ69" s="62"/>
      <c r="AK69" s="63"/>
      <c r="AL69" s="63"/>
      <c r="AM69" s="63"/>
      <c r="AN69" s="56" t="str">
        <f t="shared" si="0"/>
        <v xml:space="preserve">  </v>
      </c>
      <c r="AO69" s="62"/>
      <c r="AP69" s="1">
        <v>0</v>
      </c>
    </row>
    <row r="70" spans="1:42" ht="17.399999999999999">
      <c r="A70" s="361"/>
      <c r="B70" s="361"/>
      <c r="C70" s="361"/>
      <c r="D70" s="361"/>
      <c r="E70" s="363"/>
      <c r="F70" s="363"/>
      <c r="G70" s="364"/>
      <c r="H70" s="365"/>
      <c r="I70" s="365"/>
      <c r="J70" s="363"/>
      <c r="K70" s="363"/>
      <c r="L70" s="362"/>
      <c r="M70" s="153"/>
      <c r="N70" s="40" t="s">
        <v>100</v>
      </c>
      <c r="O70" s="40" t="s">
        <v>100</v>
      </c>
      <c r="P70" s="40" t="s">
        <v>100</v>
      </c>
      <c r="Q70" s="363"/>
      <c r="R70" s="362"/>
      <c r="S70" s="368"/>
      <c r="T70" s="39" t="s">
        <v>38</v>
      </c>
      <c r="U70" s="40" t="s">
        <v>38</v>
      </c>
      <c r="V70" s="40" t="s">
        <v>38</v>
      </c>
      <c r="W70" s="366" t="s">
        <v>38</v>
      </c>
      <c r="X70" s="368"/>
      <c r="Y70" s="162"/>
      <c r="Z70" s="160"/>
      <c r="AA70" s="162"/>
      <c r="AB70" s="163"/>
      <c r="AC70" s="163"/>
      <c r="AD70" s="163"/>
      <c r="AE70" s="62"/>
      <c r="AF70" s="62"/>
      <c r="AG70" s="62"/>
      <c r="AH70" s="62"/>
      <c r="AI70" s="62"/>
      <c r="AJ70" s="62"/>
      <c r="AK70" s="63"/>
      <c r="AL70" s="63"/>
      <c r="AM70" s="63"/>
      <c r="AN70" s="56" t="str">
        <f t="shared" si="0"/>
        <v xml:space="preserve">  </v>
      </c>
      <c r="AO70" s="62"/>
      <c r="AP70" s="1">
        <v>0</v>
      </c>
    </row>
    <row r="71" spans="1:42" ht="17.399999999999999">
      <c r="A71" s="361"/>
      <c r="B71" s="361"/>
      <c r="C71" s="361"/>
      <c r="D71" s="361"/>
      <c r="E71" s="363">
        <v>0</v>
      </c>
      <c r="F71" s="363">
        <v>0</v>
      </c>
      <c r="G71" s="364"/>
      <c r="H71" s="365"/>
      <c r="I71" s="365"/>
      <c r="J71" s="363" t="s">
        <v>100</v>
      </c>
      <c r="K71" s="363"/>
      <c r="L71" s="362"/>
      <c r="M71" s="153"/>
      <c r="N71" s="40" t="s">
        <v>100</v>
      </c>
      <c r="O71" s="40" t="s">
        <v>100</v>
      </c>
      <c r="P71" s="40" t="s">
        <v>100</v>
      </c>
      <c r="Q71" s="363"/>
      <c r="R71" s="362"/>
      <c r="S71" s="368"/>
      <c r="T71" s="39" t="s">
        <v>38</v>
      </c>
      <c r="U71" s="40" t="s">
        <v>38</v>
      </c>
      <c r="V71" s="40" t="s">
        <v>38</v>
      </c>
      <c r="W71" s="367"/>
      <c r="X71" s="368"/>
      <c r="Y71" s="162"/>
      <c r="Z71" s="160"/>
      <c r="AA71" s="162"/>
      <c r="AB71" s="163"/>
      <c r="AC71" s="163"/>
      <c r="AD71" s="163"/>
      <c r="AE71" s="62"/>
      <c r="AF71" s="62"/>
      <c r="AG71" s="62"/>
      <c r="AH71" s="62"/>
      <c r="AI71" s="62"/>
      <c r="AJ71" s="62"/>
      <c r="AK71" s="63"/>
      <c r="AL71" s="63"/>
      <c r="AM71" s="63"/>
      <c r="AN71" s="56" t="str">
        <f t="shared" si="0"/>
        <v xml:space="preserve">  </v>
      </c>
      <c r="AO71" s="62"/>
      <c r="AP71" s="1">
        <v>0</v>
      </c>
    </row>
    <row r="72" spans="1:42" ht="17.399999999999999">
      <c r="A72" s="361"/>
      <c r="B72" s="361"/>
      <c r="C72" s="361"/>
      <c r="D72" s="361"/>
      <c r="E72" s="363"/>
      <c r="F72" s="363"/>
      <c r="G72" s="364"/>
      <c r="H72" s="365"/>
      <c r="I72" s="365"/>
      <c r="J72" s="363"/>
      <c r="K72" s="363"/>
      <c r="L72" s="362"/>
      <c r="M72" s="153"/>
      <c r="N72" s="40" t="s">
        <v>100</v>
      </c>
      <c r="O72" s="40" t="s">
        <v>100</v>
      </c>
      <c r="P72" s="40" t="s">
        <v>100</v>
      </c>
      <c r="Q72" s="363"/>
      <c r="R72" s="362"/>
      <c r="S72" s="368"/>
      <c r="T72" s="39" t="s">
        <v>38</v>
      </c>
      <c r="U72" s="40" t="s">
        <v>38</v>
      </c>
      <c r="V72" s="40" t="s">
        <v>38</v>
      </c>
      <c r="W72" s="366" t="s">
        <v>38</v>
      </c>
      <c r="X72" s="368"/>
      <c r="Y72" s="162"/>
      <c r="Z72" s="160"/>
      <c r="AA72" s="162"/>
      <c r="AB72" s="163"/>
      <c r="AC72" s="163"/>
      <c r="AD72" s="163"/>
      <c r="AE72" s="62"/>
      <c r="AF72" s="62"/>
      <c r="AG72" s="62"/>
      <c r="AH72" s="62"/>
      <c r="AI72" s="62"/>
      <c r="AJ72" s="62"/>
      <c r="AK72" s="63"/>
      <c r="AL72" s="63"/>
      <c r="AM72" s="63"/>
      <c r="AN72" s="56" t="str">
        <f t="shared" si="0"/>
        <v xml:space="preserve">  </v>
      </c>
      <c r="AO72" s="62"/>
      <c r="AP72" s="1">
        <v>0</v>
      </c>
    </row>
    <row r="73" spans="1:42" ht="17.399999999999999">
      <c r="A73" s="361"/>
      <c r="B73" s="361"/>
      <c r="C73" s="361"/>
      <c r="D73" s="361"/>
      <c r="E73" s="363"/>
      <c r="F73" s="363"/>
      <c r="G73" s="364"/>
      <c r="H73" s="365"/>
      <c r="I73" s="365"/>
      <c r="J73" s="152" t="s">
        <v>100</v>
      </c>
      <c r="K73" s="363"/>
      <c r="L73" s="362"/>
      <c r="M73" s="153"/>
      <c r="N73" s="40" t="s">
        <v>100</v>
      </c>
      <c r="O73" s="40" t="s">
        <v>100</v>
      </c>
      <c r="P73" s="40" t="s">
        <v>100</v>
      </c>
      <c r="Q73" s="363"/>
      <c r="R73" s="362"/>
      <c r="S73" s="368"/>
      <c r="T73" s="39" t="s">
        <v>38</v>
      </c>
      <c r="U73" s="40" t="s">
        <v>38</v>
      </c>
      <c r="V73" s="40" t="s">
        <v>38</v>
      </c>
      <c r="W73" s="367"/>
      <c r="X73" s="368"/>
      <c r="Y73" s="162"/>
      <c r="Z73" s="160"/>
      <c r="AA73" s="162"/>
      <c r="AB73" s="163"/>
      <c r="AC73" s="163"/>
      <c r="AD73" s="163"/>
      <c r="AE73" s="62"/>
      <c r="AF73" s="62"/>
      <c r="AG73" s="62"/>
      <c r="AH73" s="62"/>
      <c r="AI73" s="62"/>
      <c r="AJ73" s="62"/>
      <c r="AK73" s="63"/>
      <c r="AL73" s="63"/>
      <c r="AM73" s="63"/>
      <c r="AN73" s="56" t="str">
        <f t="shared" si="0"/>
        <v xml:space="preserve">  </v>
      </c>
      <c r="AO73" s="62"/>
      <c r="AP73" s="1">
        <v>0</v>
      </c>
    </row>
    <row r="74" spans="1:42" ht="17.399999999999999">
      <c r="A74" s="361"/>
      <c r="B74" s="361"/>
      <c r="C74" s="361"/>
      <c r="D74" s="361"/>
      <c r="E74" s="363"/>
      <c r="F74" s="363"/>
      <c r="G74" s="364"/>
      <c r="H74" s="365"/>
      <c r="I74" s="365"/>
      <c r="J74" s="152" t="s">
        <v>100</v>
      </c>
      <c r="K74" s="363"/>
      <c r="L74" s="362"/>
      <c r="M74" s="153"/>
      <c r="N74" s="40" t="s">
        <v>100</v>
      </c>
      <c r="O74" s="40" t="s">
        <v>100</v>
      </c>
      <c r="P74" s="40" t="s">
        <v>100</v>
      </c>
      <c r="Q74" s="363"/>
      <c r="R74" s="362"/>
      <c r="S74" s="368"/>
      <c r="T74" s="39" t="s">
        <v>38</v>
      </c>
      <c r="U74" s="40" t="s">
        <v>38</v>
      </c>
      <c r="V74" s="40" t="s">
        <v>38</v>
      </c>
      <c r="W74" s="366" t="s">
        <v>38</v>
      </c>
      <c r="X74" s="368"/>
      <c r="Y74" s="162"/>
      <c r="Z74" s="160"/>
      <c r="AA74" s="162"/>
      <c r="AB74" s="163"/>
      <c r="AC74" s="163"/>
      <c r="AD74" s="163"/>
      <c r="AE74" s="62"/>
      <c r="AF74" s="62"/>
      <c r="AG74" s="62"/>
      <c r="AH74" s="62"/>
      <c r="AI74" s="62"/>
      <c r="AJ74" s="62"/>
      <c r="AK74" s="63"/>
      <c r="AL74" s="63"/>
      <c r="AM74" s="63"/>
      <c r="AN74" s="56" t="str">
        <f t="shared" si="0"/>
        <v xml:space="preserve">  </v>
      </c>
      <c r="AO74" s="62"/>
      <c r="AP74" s="1">
        <v>0</v>
      </c>
    </row>
    <row r="75" spans="1:42" ht="17.399999999999999">
      <c r="A75" s="361"/>
      <c r="B75" s="361"/>
      <c r="C75" s="361"/>
      <c r="D75" s="361"/>
      <c r="E75" s="363"/>
      <c r="F75" s="363"/>
      <c r="G75" s="364"/>
      <c r="H75" s="365"/>
      <c r="I75" s="365"/>
      <c r="J75" s="152" t="s">
        <v>100</v>
      </c>
      <c r="K75" s="363"/>
      <c r="L75" s="362"/>
      <c r="M75" s="153"/>
      <c r="N75" s="40" t="s">
        <v>100</v>
      </c>
      <c r="O75" s="40" t="s">
        <v>100</v>
      </c>
      <c r="P75" s="40" t="s">
        <v>100</v>
      </c>
      <c r="Q75" s="363"/>
      <c r="R75" s="362"/>
      <c r="S75" s="367"/>
      <c r="T75" s="39" t="s">
        <v>38</v>
      </c>
      <c r="U75" s="40" t="s">
        <v>38</v>
      </c>
      <c r="V75" s="40" t="s">
        <v>38</v>
      </c>
      <c r="W75" s="367"/>
      <c r="X75" s="367"/>
      <c r="Y75" s="162"/>
      <c r="Z75" s="160"/>
      <c r="AA75" s="162"/>
      <c r="AB75" s="163"/>
      <c r="AC75" s="163"/>
      <c r="AD75" s="163"/>
      <c r="AE75" s="62"/>
      <c r="AF75" s="62"/>
      <c r="AG75" s="62"/>
      <c r="AH75" s="62"/>
      <c r="AI75" s="62"/>
      <c r="AJ75" s="62"/>
      <c r="AK75" s="63"/>
      <c r="AL75" s="63"/>
      <c r="AM75" s="63"/>
      <c r="AN75" s="56" t="str">
        <f t="shared" ref="AN75:AN97" si="2">IF(AP75&gt;=83,"BUENO",IF(AP75&gt;66,"REGULAR",IF(AP75=0,"  ",IF(AP75&lt;=50,"MALO"))))</f>
        <v xml:space="preserve">  </v>
      </c>
      <c r="AO75" s="62"/>
      <c r="AP75" s="1">
        <v>0</v>
      </c>
    </row>
    <row r="76" spans="1:42">
      <c r="A76" s="361" t="s">
        <v>150</v>
      </c>
      <c r="B76" s="361" t="s">
        <v>830</v>
      </c>
      <c r="C76" s="361" t="s">
        <v>955</v>
      </c>
      <c r="D76" s="361" t="s">
        <v>956</v>
      </c>
      <c r="E76" s="34"/>
      <c r="F76" s="34"/>
      <c r="G76" s="34"/>
      <c r="H76" s="35"/>
      <c r="I76" s="35"/>
      <c r="J76" s="89"/>
      <c r="K76" s="36" t="s">
        <v>3</v>
      </c>
      <c r="L76" s="362" t="s">
        <v>0</v>
      </c>
      <c r="M76" s="153"/>
      <c r="N76" s="369" t="s">
        <v>18</v>
      </c>
      <c r="O76" s="369"/>
      <c r="P76" s="369"/>
      <c r="Q76" s="36" t="s">
        <v>3</v>
      </c>
      <c r="R76" s="362" t="s">
        <v>0</v>
      </c>
      <c r="S76" s="366" t="s">
        <v>37</v>
      </c>
      <c r="T76" s="412" t="s">
        <v>18</v>
      </c>
      <c r="U76" s="413"/>
      <c r="V76" s="414"/>
      <c r="W76" s="41"/>
      <c r="X76" s="38" t="s">
        <v>155</v>
      </c>
      <c r="Y76" s="156"/>
      <c r="Z76" s="157"/>
      <c r="AA76" s="156"/>
      <c r="AB76" s="158"/>
      <c r="AC76" s="158"/>
      <c r="AD76" s="158"/>
      <c r="AE76" s="69"/>
      <c r="AF76" s="69"/>
      <c r="AG76" s="69"/>
      <c r="AH76" s="69"/>
      <c r="AI76" s="69"/>
      <c r="AJ76" s="69"/>
      <c r="AK76" s="70"/>
      <c r="AL76" s="70"/>
      <c r="AM76" s="70"/>
      <c r="AN76" s="71"/>
      <c r="AO76" s="69"/>
      <c r="AP76" s="1">
        <v>0</v>
      </c>
    </row>
    <row r="77" spans="1:42" ht="66">
      <c r="A77" s="361"/>
      <c r="B77" s="361"/>
      <c r="C77" s="361"/>
      <c r="D77" s="361"/>
      <c r="E77" s="363" t="s">
        <v>957</v>
      </c>
      <c r="F77" s="363" t="s">
        <v>958</v>
      </c>
      <c r="G77" s="364" t="s">
        <v>959</v>
      </c>
      <c r="H77" s="365" t="s">
        <v>960</v>
      </c>
      <c r="I77" s="365" t="s">
        <v>40</v>
      </c>
      <c r="J77" s="363" t="s">
        <v>855</v>
      </c>
      <c r="K77" s="363" t="s">
        <v>93</v>
      </c>
      <c r="L77" s="362"/>
      <c r="M77" s="153"/>
      <c r="N77" s="40" t="s">
        <v>961</v>
      </c>
      <c r="O77" s="40" t="s">
        <v>711</v>
      </c>
      <c r="P77" s="40" t="s">
        <v>962</v>
      </c>
      <c r="Q77" s="363" t="s">
        <v>7</v>
      </c>
      <c r="R77" s="362"/>
      <c r="S77" s="368"/>
      <c r="T77" s="39" t="s">
        <v>38</v>
      </c>
      <c r="U77" s="40" t="s">
        <v>38</v>
      </c>
      <c r="V77" s="40" t="s">
        <v>38</v>
      </c>
      <c r="W77" s="366" t="s">
        <v>963</v>
      </c>
      <c r="X77" s="366" t="s">
        <v>841</v>
      </c>
      <c r="Y77" s="186" t="s">
        <v>964</v>
      </c>
      <c r="Z77" s="186" t="s">
        <v>965</v>
      </c>
      <c r="AA77" s="186" t="s">
        <v>966</v>
      </c>
      <c r="AB77" s="111" t="s">
        <v>845</v>
      </c>
      <c r="AC77" s="161" t="s">
        <v>172</v>
      </c>
      <c r="AD77" s="186" t="s">
        <v>967</v>
      </c>
      <c r="AE77" s="62">
        <v>1</v>
      </c>
      <c r="AF77" s="62">
        <v>1</v>
      </c>
      <c r="AG77" s="130">
        <f>+AE77/AF77</f>
        <v>1</v>
      </c>
      <c r="AH77" s="130" t="s">
        <v>968</v>
      </c>
      <c r="AI77" s="130" t="s">
        <v>172</v>
      </c>
      <c r="AJ77" s="130" t="s">
        <v>877</v>
      </c>
      <c r="AK77" s="63">
        <v>100</v>
      </c>
      <c r="AL77" s="63">
        <v>100</v>
      </c>
      <c r="AM77" s="63">
        <v>100</v>
      </c>
      <c r="AN77" s="56" t="str">
        <f t="shared" si="2"/>
        <v>BUENO</v>
      </c>
      <c r="AO77" s="62" t="s">
        <v>969</v>
      </c>
      <c r="AP77" s="1">
        <v>100</v>
      </c>
    </row>
    <row r="78" spans="1:42" ht="52.8">
      <c r="A78" s="361"/>
      <c r="B78" s="361"/>
      <c r="C78" s="361"/>
      <c r="D78" s="361"/>
      <c r="E78" s="363"/>
      <c r="F78" s="363">
        <v>0</v>
      </c>
      <c r="G78" s="364"/>
      <c r="H78" s="365"/>
      <c r="I78" s="365"/>
      <c r="J78" s="363"/>
      <c r="K78" s="363"/>
      <c r="L78" s="362"/>
      <c r="M78" s="153"/>
      <c r="N78" s="40" t="s">
        <v>970</v>
      </c>
      <c r="O78" s="40" t="s">
        <v>162</v>
      </c>
      <c r="P78" s="40" t="s">
        <v>971</v>
      </c>
      <c r="Q78" s="363"/>
      <c r="R78" s="362"/>
      <c r="S78" s="368"/>
      <c r="T78" s="39" t="s">
        <v>38</v>
      </c>
      <c r="U78" s="40" t="s">
        <v>38</v>
      </c>
      <c r="V78" s="40" t="s">
        <v>38</v>
      </c>
      <c r="W78" s="367"/>
      <c r="X78" s="368"/>
      <c r="Y78" s="186" t="s">
        <v>972</v>
      </c>
      <c r="Z78" s="186" t="s">
        <v>973</v>
      </c>
      <c r="AA78" s="186" t="s">
        <v>966</v>
      </c>
      <c r="AB78" s="111" t="s">
        <v>845</v>
      </c>
      <c r="AC78" s="161" t="s">
        <v>172</v>
      </c>
      <c r="AD78" s="186" t="s">
        <v>974</v>
      </c>
      <c r="AE78" s="62">
        <v>1</v>
      </c>
      <c r="AF78" s="62">
        <v>1</v>
      </c>
      <c r="AG78" s="130">
        <f t="shared" ref="AG78:AG79" si="3">+AE78/AF78</f>
        <v>1</v>
      </c>
      <c r="AH78" s="130" t="s">
        <v>968</v>
      </c>
      <c r="AI78" s="130" t="s">
        <v>172</v>
      </c>
      <c r="AJ78" s="130" t="s">
        <v>877</v>
      </c>
      <c r="AK78" s="63">
        <v>100</v>
      </c>
      <c r="AL78" s="63">
        <v>100</v>
      </c>
      <c r="AM78" s="63">
        <v>0</v>
      </c>
      <c r="AN78" s="56" t="str">
        <f t="shared" si="2"/>
        <v>REGULAR</v>
      </c>
      <c r="AO78" s="62" t="s">
        <v>975</v>
      </c>
      <c r="AP78" s="1">
        <v>66.666666666666671</v>
      </c>
    </row>
    <row r="79" spans="1:42" ht="52.8">
      <c r="A79" s="361"/>
      <c r="B79" s="361"/>
      <c r="C79" s="361"/>
      <c r="D79" s="361"/>
      <c r="E79" s="363"/>
      <c r="F79" s="363">
        <v>0</v>
      </c>
      <c r="G79" s="364"/>
      <c r="H79" s="365"/>
      <c r="I79" s="365"/>
      <c r="J79" s="363" t="s">
        <v>976</v>
      </c>
      <c r="K79" s="363"/>
      <c r="L79" s="362"/>
      <c r="M79" s="153"/>
      <c r="N79" s="40" t="s">
        <v>977</v>
      </c>
      <c r="O79" s="40" t="s">
        <v>640</v>
      </c>
      <c r="P79" s="40" t="s">
        <v>978</v>
      </c>
      <c r="Q79" s="363"/>
      <c r="R79" s="362"/>
      <c r="S79" s="368"/>
      <c r="T79" s="39" t="s">
        <v>38</v>
      </c>
      <c r="U79" s="40" t="s">
        <v>38</v>
      </c>
      <c r="V79" s="40" t="s">
        <v>38</v>
      </c>
      <c r="W79" s="366" t="s">
        <v>38</v>
      </c>
      <c r="X79" s="368"/>
      <c r="Y79" s="186" t="s">
        <v>979</v>
      </c>
      <c r="Z79" s="186" t="s">
        <v>980</v>
      </c>
      <c r="AA79" s="186" t="s">
        <v>981</v>
      </c>
      <c r="AB79" s="111" t="s">
        <v>982</v>
      </c>
      <c r="AC79" s="163" t="s">
        <v>172</v>
      </c>
      <c r="AD79" s="186" t="s">
        <v>983</v>
      </c>
      <c r="AE79" s="62">
        <v>1</v>
      </c>
      <c r="AF79" s="62">
        <v>1</v>
      </c>
      <c r="AG79" s="130">
        <f t="shared" si="3"/>
        <v>1</v>
      </c>
      <c r="AH79" s="130" t="s">
        <v>968</v>
      </c>
      <c r="AI79" s="130" t="s">
        <v>172</v>
      </c>
      <c r="AJ79" s="130" t="s">
        <v>877</v>
      </c>
      <c r="AK79" s="63">
        <v>100</v>
      </c>
      <c r="AL79" s="63">
        <v>100</v>
      </c>
      <c r="AM79" s="63">
        <v>100</v>
      </c>
      <c r="AN79" s="56" t="str">
        <f t="shared" si="2"/>
        <v>BUENO</v>
      </c>
      <c r="AO79" s="62" t="s">
        <v>969</v>
      </c>
      <c r="AP79" s="1">
        <v>100</v>
      </c>
    </row>
    <row r="80" spans="1:42" ht="17.399999999999999">
      <c r="A80" s="361"/>
      <c r="B80" s="361"/>
      <c r="C80" s="361"/>
      <c r="D80" s="361"/>
      <c r="E80" s="363"/>
      <c r="F80" s="363">
        <v>0</v>
      </c>
      <c r="G80" s="364"/>
      <c r="H80" s="365"/>
      <c r="I80" s="365"/>
      <c r="J80" s="363"/>
      <c r="K80" s="363"/>
      <c r="L80" s="362"/>
      <c r="M80" s="153"/>
      <c r="N80" s="40" t="s">
        <v>100</v>
      </c>
      <c r="O80" s="40" t="s">
        <v>100</v>
      </c>
      <c r="P80" s="40" t="s">
        <v>100</v>
      </c>
      <c r="Q80" s="363"/>
      <c r="R80" s="362"/>
      <c r="S80" s="368"/>
      <c r="T80" s="39" t="s">
        <v>38</v>
      </c>
      <c r="U80" s="40" t="s">
        <v>38</v>
      </c>
      <c r="V80" s="40" t="s">
        <v>38</v>
      </c>
      <c r="W80" s="367"/>
      <c r="X80" s="368"/>
      <c r="Y80" s="162"/>
      <c r="Z80" s="160"/>
      <c r="AA80" s="162"/>
      <c r="AB80" s="163"/>
      <c r="AC80" s="163"/>
      <c r="AD80" s="163"/>
      <c r="AE80" s="62"/>
      <c r="AF80" s="62"/>
      <c r="AG80" s="62"/>
      <c r="AH80" s="62"/>
      <c r="AI80" s="62"/>
      <c r="AJ80" s="62"/>
      <c r="AK80" s="63"/>
      <c r="AL80" s="63"/>
      <c r="AM80" s="63"/>
      <c r="AN80" s="56" t="str">
        <f t="shared" si="2"/>
        <v xml:space="preserve">  </v>
      </c>
      <c r="AO80" s="62"/>
      <c r="AP80" s="1">
        <v>0</v>
      </c>
    </row>
    <row r="81" spans="1:42" ht="17.399999999999999">
      <c r="A81" s="361"/>
      <c r="B81" s="361"/>
      <c r="C81" s="361"/>
      <c r="D81" s="361"/>
      <c r="E81" s="363" t="s">
        <v>984</v>
      </c>
      <c r="F81" s="363" t="s">
        <v>985</v>
      </c>
      <c r="G81" s="364"/>
      <c r="H81" s="365"/>
      <c r="I81" s="365"/>
      <c r="J81" s="363" t="s">
        <v>986</v>
      </c>
      <c r="K81" s="363"/>
      <c r="L81" s="362"/>
      <c r="M81" s="153"/>
      <c r="N81" s="40" t="s">
        <v>100</v>
      </c>
      <c r="O81" s="40" t="s">
        <v>100</v>
      </c>
      <c r="P81" s="40" t="s">
        <v>100</v>
      </c>
      <c r="Q81" s="363"/>
      <c r="R81" s="362"/>
      <c r="S81" s="368"/>
      <c r="T81" s="39" t="s">
        <v>38</v>
      </c>
      <c r="U81" s="40" t="s">
        <v>38</v>
      </c>
      <c r="V81" s="40" t="s">
        <v>38</v>
      </c>
      <c r="W81" s="366" t="s">
        <v>38</v>
      </c>
      <c r="X81" s="368"/>
      <c r="Y81" s="162"/>
      <c r="Z81" s="160"/>
      <c r="AA81" s="162"/>
      <c r="AB81" s="163"/>
      <c r="AC81" s="163"/>
      <c r="AD81" s="163"/>
      <c r="AE81" s="62"/>
      <c r="AF81" s="62"/>
      <c r="AG81" s="62"/>
      <c r="AH81" s="62"/>
      <c r="AI81" s="62"/>
      <c r="AJ81" s="62"/>
      <c r="AK81" s="63"/>
      <c r="AL81" s="63"/>
      <c r="AM81" s="63"/>
      <c r="AN81" s="56" t="str">
        <f t="shared" si="2"/>
        <v xml:space="preserve">  </v>
      </c>
      <c r="AO81" s="62"/>
      <c r="AP81" s="1">
        <v>0</v>
      </c>
    </row>
    <row r="82" spans="1:42" ht="17.399999999999999">
      <c r="A82" s="361"/>
      <c r="B82" s="361"/>
      <c r="C82" s="361"/>
      <c r="D82" s="361"/>
      <c r="E82" s="363"/>
      <c r="F82" s="363"/>
      <c r="G82" s="364"/>
      <c r="H82" s="365"/>
      <c r="I82" s="365"/>
      <c r="J82" s="363"/>
      <c r="K82" s="363"/>
      <c r="L82" s="362"/>
      <c r="M82" s="153"/>
      <c r="N82" s="40" t="s">
        <v>100</v>
      </c>
      <c r="O82" s="40" t="s">
        <v>100</v>
      </c>
      <c r="P82" s="40" t="s">
        <v>100</v>
      </c>
      <c r="Q82" s="363"/>
      <c r="R82" s="362"/>
      <c r="S82" s="368"/>
      <c r="T82" s="39" t="s">
        <v>38</v>
      </c>
      <c r="U82" s="40" t="s">
        <v>38</v>
      </c>
      <c r="V82" s="40" t="s">
        <v>38</v>
      </c>
      <c r="W82" s="367"/>
      <c r="X82" s="368"/>
      <c r="Y82" s="162"/>
      <c r="Z82" s="160"/>
      <c r="AA82" s="162"/>
      <c r="AB82" s="163"/>
      <c r="AC82" s="163"/>
      <c r="AD82" s="163"/>
      <c r="AE82" s="62"/>
      <c r="AF82" s="62"/>
      <c r="AG82" s="62"/>
      <c r="AH82" s="62"/>
      <c r="AI82" s="62"/>
      <c r="AJ82" s="62"/>
      <c r="AK82" s="63"/>
      <c r="AL82" s="63"/>
      <c r="AM82" s="63"/>
      <c r="AN82" s="56" t="str">
        <f t="shared" si="2"/>
        <v xml:space="preserve">  </v>
      </c>
      <c r="AO82" s="62"/>
      <c r="AP82" s="1">
        <v>0</v>
      </c>
    </row>
    <row r="83" spans="1:42" ht="17.399999999999999">
      <c r="A83" s="361"/>
      <c r="B83" s="361"/>
      <c r="C83" s="361"/>
      <c r="D83" s="361"/>
      <c r="E83" s="363"/>
      <c r="F83" s="363"/>
      <c r="G83" s="364"/>
      <c r="H83" s="365"/>
      <c r="I83" s="365"/>
      <c r="J83" s="363" t="s">
        <v>100</v>
      </c>
      <c r="K83" s="363"/>
      <c r="L83" s="362"/>
      <c r="M83" s="153"/>
      <c r="N83" s="40" t="s">
        <v>100</v>
      </c>
      <c r="O83" s="40" t="s">
        <v>100</v>
      </c>
      <c r="P83" s="40" t="s">
        <v>100</v>
      </c>
      <c r="Q83" s="363"/>
      <c r="R83" s="362"/>
      <c r="S83" s="368"/>
      <c r="T83" s="39" t="s">
        <v>38</v>
      </c>
      <c r="U83" s="40" t="s">
        <v>38</v>
      </c>
      <c r="V83" s="40" t="s">
        <v>38</v>
      </c>
      <c r="W83" s="366" t="s">
        <v>38</v>
      </c>
      <c r="X83" s="368"/>
      <c r="Y83" s="162"/>
      <c r="Z83" s="160"/>
      <c r="AA83" s="162"/>
      <c r="AB83" s="163"/>
      <c r="AC83" s="163"/>
      <c r="AD83" s="163"/>
      <c r="AE83" s="62"/>
      <c r="AF83" s="62"/>
      <c r="AG83" s="62"/>
      <c r="AH83" s="62"/>
      <c r="AI83" s="62"/>
      <c r="AJ83" s="62"/>
      <c r="AK83" s="63"/>
      <c r="AL83" s="63"/>
      <c r="AM83" s="63"/>
      <c r="AN83" s="56" t="str">
        <f t="shared" si="2"/>
        <v xml:space="preserve">  </v>
      </c>
      <c r="AO83" s="62"/>
      <c r="AP83" s="1">
        <v>0</v>
      </c>
    </row>
    <row r="84" spans="1:42" ht="17.399999999999999">
      <c r="A84" s="361"/>
      <c r="B84" s="361"/>
      <c r="C84" s="361"/>
      <c r="D84" s="361"/>
      <c r="E84" s="363"/>
      <c r="F84" s="363"/>
      <c r="G84" s="364"/>
      <c r="H84" s="365"/>
      <c r="I84" s="365"/>
      <c r="J84" s="363"/>
      <c r="K84" s="363"/>
      <c r="L84" s="362"/>
      <c r="M84" s="153"/>
      <c r="N84" s="40" t="s">
        <v>100</v>
      </c>
      <c r="O84" s="40" t="s">
        <v>100</v>
      </c>
      <c r="P84" s="40" t="s">
        <v>100</v>
      </c>
      <c r="Q84" s="363"/>
      <c r="R84" s="362"/>
      <c r="S84" s="368"/>
      <c r="T84" s="39" t="s">
        <v>38</v>
      </c>
      <c r="U84" s="40" t="s">
        <v>38</v>
      </c>
      <c r="V84" s="40" t="s">
        <v>38</v>
      </c>
      <c r="W84" s="367"/>
      <c r="X84" s="368"/>
      <c r="Y84" s="162"/>
      <c r="Z84" s="160"/>
      <c r="AA84" s="162"/>
      <c r="AB84" s="163"/>
      <c r="AC84" s="163"/>
      <c r="AD84" s="163"/>
      <c r="AE84" s="62"/>
      <c r="AF84" s="62"/>
      <c r="AG84" s="62"/>
      <c r="AH84" s="62"/>
      <c r="AI84" s="62"/>
      <c r="AJ84" s="62"/>
      <c r="AK84" s="63"/>
      <c r="AL84" s="63"/>
      <c r="AM84" s="63"/>
      <c r="AN84" s="56" t="str">
        <f t="shared" si="2"/>
        <v xml:space="preserve">  </v>
      </c>
      <c r="AO84" s="62"/>
      <c r="AP84" s="1">
        <v>0</v>
      </c>
    </row>
    <row r="85" spans="1:42" ht="17.399999999999999">
      <c r="A85" s="361"/>
      <c r="B85" s="361"/>
      <c r="C85" s="361"/>
      <c r="D85" s="361"/>
      <c r="E85" s="363" t="s">
        <v>987</v>
      </c>
      <c r="F85" s="363">
        <v>0</v>
      </c>
      <c r="G85" s="364"/>
      <c r="H85" s="365"/>
      <c r="I85" s="365"/>
      <c r="J85" s="363" t="s">
        <v>100</v>
      </c>
      <c r="K85" s="363"/>
      <c r="L85" s="362"/>
      <c r="M85" s="153"/>
      <c r="N85" s="40" t="s">
        <v>100</v>
      </c>
      <c r="O85" s="40" t="s">
        <v>100</v>
      </c>
      <c r="P85" s="40" t="s">
        <v>100</v>
      </c>
      <c r="Q85" s="363"/>
      <c r="R85" s="362"/>
      <c r="S85" s="368"/>
      <c r="T85" s="39" t="s">
        <v>38</v>
      </c>
      <c r="U85" s="40" t="s">
        <v>38</v>
      </c>
      <c r="V85" s="40" t="s">
        <v>38</v>
      </c>
      <c r="W85" s="366" t="s">
        <v>38</v>
      </c>
      <c r="X85" s="368"/>
      <c r="Y85" s="162"/>
      <c r="Z85" s="160"/>
      <c r="AA85" s="162"/>
      <c r="AB85" s="163"/>
      <c r="AC85" s="163"/>
      <c r="AD85" s="163"/>
      <c r="AE85" s="62"/>
      <c r="AF85" s="62"/>
      <c r="AG85" s="62"/>
      <c r="AH85" s="62"/>
      <c r="AI85" s="62"/>
      <c r="AJ85" s="62"/>
      <c r="AK85" s="63"/>
      <c r="AL85" s="63"/>
      <c r="AM85" s="63"/>
      <c r="AN85" s="56" t="str">
        <f t="shared" si="2"/>
        <v xml:space="preserve">  </v>
      </c>
      <c r="AO85" s="62"/>
      <c r="AP85" s="1">
        <v>0</v>
      </c>
    </row>
    <row r="86" spans="1:42" ht="17.399999999999999">
      <c r="A86" s="361"/>
      <c r="B86" s="361"/>
      <c r="C86" s="361"/>
      <c r="D86" s="361"/>
      <c r="E86" s="363"/>
      <c r="F86" s="363"/>
      <c r="G86" s="364"/>
      <c r="H86" s="365"/>
      <c r="I86" s="365"/>
      <c r="J86" s="363"/>
      <c r="K86" s="363"/>
      <c r="L86" s="362"/>
      <c r="M86" s="153"/>
      <c r="N86" s="40" t="s">
        <v>100</v>
      </c>
      <c r="O86" s="40" t="s">
        <v>100</v>
      </c>
      <c r="P86" s="40" t="s">
        <v>100</v>
      </c>
      <c r="Q86" s="363"/>
      <c r="R86" s="362"/>
      <c r="S86" s="368"/>
      <c r="T86" s="39" t="s">
        <v>38</v>
      </c>
      <c r="U86" s="40" t="s">
        <v>38</v>
      </c>
      <c r="V86" s="40" t="s">
        <v>38</v>
      </c>
      <c r="W86" s="367"/>
      <c r="X86" s="367"/>
      <c r="Y86" s="162"/>
      <c r="Z86" s="160"/>
      <c r="AA86" s="162"/>
      <c r="AB86" s="163"/>
      <c r="AC86" s="163"/>
      <c r="AD86" s="163"/>
      <c r="AE86" s="62"/>
      <c r="AF86" s="62"/>
      <c r="AG86" s="62"/>
      <c r="AH86" s="62"/>
      <c r="AI86" s="62"/>
      <c r="AJ86" s="62"/>
      <c r="AK86" s="63"/>
      <c r="AL86" s="63"/>
      <c r="AM86" s="63"/>
      <c r="AN86" s="56" t="str">
        <f t="shared" si="2"/>
        <v xml:space="preserve">  </v>
      </c>
      <c r="AO86" s="62"/>
      <c r="AP86" s="1">
        <v>0</v>
      </c>
    </row>
    <row r="87" spans="1:42">
      <c r="A87" s="361"/>
      <c r="B87" s="361"/>
      <c r="C87" s="361"/>
      <c r="D87" s="361"/>
      <c r="E87" s="363"/>
      <c r="F87" s="363"/>
      <c r="G87" s="364"/>
      <c r="H87" s="365"/>
      <c r="I87" s="365"/>
      <c r="J87" s="363" t="s">
        <v>100</v>
      </c>
      <c r="K87" s="36" t="s">
        <v>2</v>
      </c>
      <c r="L87" s="362"/>
      <c r="M87" s="153"/>
      <c r="N87" s="369" t="s">
        <v>19</v>
      </c>
      <c r="O87" s="369"/>
      <c r="P87" s="369"/>
      <c r="Q87" s="36" t="s">
        <v>2</v>
      </c>
      <c r="R87" s="362"/>
      <c r="S87" s="368"/>
      <c r="T87" s="369" t="s">
        <v>19</v>
      </c>
      <c r="U87" s="369"/>
      <c r="V87" s="369"/>
      <c r="W87" s="41"/>
      <c r="X87" s="42" t="s">
        <v>101</v>
      </c>
      <c r="Y87" s="156"/>
      <c r="Z87" s="157"/>
      <c r="AA87" s="156"/>
      <c r="AB87" s="158"/>
      <c r="AC87" s="158"/>
      <c r="AD87" s="158"/>
      <c r="AE87" s="69"/>
      <c r="AF87" s="69"/>
      <c r="AG87" s="69"/>
      <c r="AH87" s="69"/>
      <c r="AI87" s="69"/>
      <c r="AJ87" s="69"/>
      <c r="AK87" s="70"/>
      <c r="AL87" s="70"/>
      <c r="AM87" s="70"/>
      <c r="AN87" s="71"/>
      <c r="AO87" s="69"/>
      <c r="AP87" s="1">
        <v>0</v>
      </c>
    </row>
    <row r="88" spans="1:42" ht="52.8">
      <c r="A88" s="361"/>
      <c r="B88" s="361"/>
      <c r="C88" s="361"/>
      <c r="D88" s="361"/>
      <c r="E88" s="363"/>
      <c r="F88" s="363"/>
      <c r="G88" s="364"/>
      <c r="H88" s="365"/>
      <c r="I88" s="365"/>
      <c r="J88" s="363"/>
      <c r="K88" s="363" t="s">
        <v>42</v>
      </c>
      <c r="L88" s="362"/>
      <c r="M88" s="153"/>
      <c r="N88" s="40" t="s">
        <v>949</v>
      </c>
      <c r="O88" s="40" t="s">
        <v>608</v>
      </c>
      <c r="P88" s="40" t="s">
        <v>988</v>
      </c>
      <c r="Q88" s="363" t="s">
        <v>42</v>
      </c>
      <c r="R88" s="362"/>
      <c r="S88" s="368"/>
      <c r="T88" s="39" t="s">
        <v>38</v>
      </c>
      <c r="U88" s="40" t="s">
        <v>38</v>
      </c>
      <c r="V88" s="40" t="s">
        <v>38</v>
      </c>
      <c r="W88" s="366" t="s">
        <v>38</v>
      </c>
      <c r="X88" s="366" t="s">
        <v>989</v>
      </c>
      <c r="Y88" s="161" t="s">
        <v>172</v>
      </c>
      <c r="Z88" s="186" t="s">
        <v>990</v>
      </c>
      <c r="AA88" s="161" t="s">
        <v>172</v>
      </c>
      <c r="AB88" s="161" t="s">
        <v>172</v>
      </c>
      <c r="AC88" s="161" t="s">
        <v>172</v>
      </c>
      <c r="AD88" s="161" t="s">
        <v>172</v>
      </c>
      <c r="AE88" s="137">
        <v>39</v>
      </c>
      <c r="AF88" s="137">
        <v>39</v>
      </c>
      <c r="AG88" s="165">
        <v>1</v>
      </c>
      <c r="AH88" s="97" t="s">
        <v>991</v>
      </c>
      <c r="AI88" s="137" t="s">
        <v>172</v>
      </c>
      <c r="AJ88" s="97" t="s">
        <v>992</v>
      </c>
      <c r="AK88" s="63">
        <v>100</v>
      </c>
      <c r="AL88" s="63">
        <v>100</v>
      </c>
      <c r="AM88" s="63">
        <v>100</v>
      </c>
      <c r="AN88" s="56" t="str">
        <f t="shared" si="2"/>
        <v>BUENO</v>
      </c>
      <c r="AO88" s="62" t="s">
        <v>953</v>
      </c>
      <c r="AP88" s="1">
        <v>100</v>
      </c>
    </row>
    <row r="89" spans="1:42" ht="17.399999999999999">
      <c r="A89" s="361"/>
      <c r="B89" s="361"/>
      <c r="C89" s="361"/>
      <c r="D89" s="361"/>
      <c r="E89" s="363" t="s">
        <v>993</v>
      </c>
      <c r="F89" s="363">
        <v>0</v>
      </c>
      <c r="G89" s="364"/>
      <c r="H89" s="365"/>
      <c r="I89" s="365"/>
      <c r="J89" s="363" t="s">
        <v>100</v>
      </c>
      <c r="K89" s="363"/>
      <c r="L89" s="362"/>
      <c r="M89" s="153"/>
      <c r="N89" s="40" t="s">
        <v>100</v>
      </c>
      <c r="O89" s="40" t="s">
        <v>100</v>
      </c>
      <c r="P89" s="40" t="s">
        <v>100</v>
      </c>
      <c r="Q89" s="363"/>
      <c r="R89" s="362"/>
      <c r="S89" s="368"/>
      <c r="T89" s="39" t="s">
        <v>38</v>
      </c>
      <c r="U89" s="40" t="s">
        <v>38</v>
      </c>
      <c r="V89" s="40" t="s">
        <v>38</v>
      </c>
      <c r="W89" s="367"/>
      <c r="X89" s="368"/>
      <c r="Y89" s="162"/>
      <c r="Z89" s="160"/>
      <c r="AA89" s="162"/>
      <c r="AB89" s="163"/>
      <c r="AC89" s="163"/>
      <c r="AD89" s="163"/>
      <c r="AE89" s="62"/>
      <c r="AF89" s="62"/>
      <c r="AG89" s="62"/>
      <c r="AH89" s="62"/>
      <c r="AI89" s="62"/>
      <c r="AJ89" s="62"/>
      <c r="AK89" s="63"/>
      <c r="AL89" s="63"/>
      <c r="AM89" s="63"/>
      <c r="AN89" s="56" t="str">
        <f t="shared" si="2"/>
        <v xml:space="preserve">  </v>
      </c>
      <c r="AO89" s="62"/>
      <c r="AP89" s="1">
        <v>0</v>
      </c>
    </row>
    <row r="90" spans="1:42" ht="17.399999999999999">
      <c r="A90" s="361"/>
      <c r="B90" s="361"/>
      <c r="C90" s="361"/>
      <c r="D90" s="361"/>
      <c r="E90" s="363"/>
      <c r="F90" s="363"/>
      <c r="G90" s="364"/>
      <c r="H90" s="365"/>
      <c r="I90" s="365"/>
      <c r="J90" s="363"/>
      <c r="K90" s="363"/>
      <c r="L90" s="362"/>
      <c r="M90" s="153"/>
      <c r="N90" s="40" t="s">
        <v>100</v>
      </c>
      <c r="O90" s="40" t="s">
        <v>100</v>
      </c>
      <c r="P90" s="40" t="s">
        <v>100</v>
      </c>
      <c r="Q90" s="363"/>
      <c r="R90" s="362"/>
      <c r="S90" s="368"/>
      <c r="T90" s="39" t="s">
        <v>38</v>
      </c>
      <c r="U90" s="40" t="s">
        <v>38</v>
      </c>
      <c r="V90" s="40" t="s">
        <v>38</v>
      </c>
      <c r="W90" s="366" t="s">
        <v>38</v>
      </c>
      <c r="X90" s="368"/>
      <c r="Y90" s="162"/>
      <c r="Z90" s="160"/>
      <c r="AA90" s="162"/>
      <c r="AB90" s="163"/>
      <c r="AC90" s="163"/>
      <c r="AD90" s="163"/>
      <c r="AE90" s="62"/>
      <c r="AF90" s="62"/>
      <c r="AG90" s="62"/>
      <c r="AH90" s="62"/>
      <c r="AI90" s="62"/>
      <c r="AJ90" s="62"/>
      <c r="AK90" s="63"/>
      <c r="AL90" s="63"/>
      <c r="AM90" s="63"/>
      <c r="AN90" s="56" t="str">
        <f t="shared" si="2"/>
        <v xml:space="preserve">  </v>
      </c>
      <c r="AO90" s="62"/>
      <c r="AP90" s="1">
        <v>0</v>
      </c>
    </row>
    <row r="91" spans="1:42" ht="17.399999999999999">
      <c r="A91" s="361"/>
      <c r="B91" s="361"/>
      <c r="C91" s="361"/>
      <c r="D91" s="361"/>
      <c r="E91" s="363"/>
      <c r="F91" s="363"/>
      <c r="G91" s="364"/>
      <c r="H91" s="365"/>
      <c r="I91" s="365"/>
      <c r="J91" s="363" t="s">
        <v>100</v>
      </c>
      <c r="K91" s="363"/>
      <c r="L91" s="362"/>
      <c r="M91" s="153"/>
      <c r="N91" s="40" t="s">
        <v>100</v>
      </c>
      <c r="O91" s="40" t="s">
        <v>100</v>
      </c>
      <c r="P91" s="40" t="s">
        <v>100</v>
      </c>
      <c r="Q91" s="363"/>
      <c r="R91" s="362"/>
      <c r="S91" s="368"/>
      <c r="T91" s="39" t="s">
        <v>38</v>
      </c>
      <c r="U91" s="40" t="s">
        <v>38</v>
      </c>
      <c r="V91" s="40" t="s">
        <v>38</v>
      </c>
      <c r="W91" s="367"/>
      <c r="X91" s="368"/>
      <c r="Y91" s="162"/>
      <c r="Z91" s="160"/>
      <c r="AA91" s="162"/>
      <c r="AB91" s="163"/>
      <c r="AC91" s="163"/>
      <c r="AD91" s="163"/>
      <c r="AE91" s="62"/>
      <c r="AF91" s="62"/>
      <c r="AG91" s="62"/>
      <c r="AH91" s="62"/>
      <c r="AI91" s="62"/>
      <c r="AJ91" s="62"/>
      <c r="AK91" s="63"/>
      <c r="AL91" s="63"/>
      <c r="AM91" s="63"/>
      <c r="AN91" s="56" t="str">
        <f t="shared" si="2"/>
        <v xml:space="preserve">  </v>
      </c>
      <c r="AO91" s="62"/>
      <c r="AP91" s="1">
        <v>0</v>
      </c>
    </row>
    <row r="92" spans="1:42" ht="17.399999999999999">
      <c r="A92" s="361"/>
      <c r="B92" s="361"/>
      <c r="C92" s="361"/>
      <c r="D92" s="361"/>
      <c r="E92" s="363"/>
      <c r="F92" s="363"/>
      <c r="G92" s="364"/>
      <c r="H92" s="365"/>
      <c r="I92" s="365"/>
      <c r="J92" s="363"/>
      <c r="K92" s="363"/>
      <c r="L92" s="362"/>
      <c r="M92" s="153"/>
      <c r="N92" s="40" t="s">
        <v>100</v>
      </c>
      <c r="O92" s="40" t="s">
        <v>100</v>
      </c>
      <c r="P92" s="40" t="s">
        <v>100</v>
      </c>
      <c r="Q92" s="363"/>
      <c r="R92" s="362"/>
      <c r="S92" s="368"/>
      <c r="T92" s="39" t="s">
        <v>38</v>
      </c>
      <c r="U92" s="40" t="s">
        <v>38</v>
      </c>
      <c r="V92" s="40" t="s">
        <v>38</v>
      </c>
      <c r="W92" s="366" t="s">
        <v>38</v>
      </c>
      <c r="X92" s="368"/>
      <c r="Y92" s="162"/>
      <c r="Z92" s="160"/>
      <c r="AA92" s="162"/>
      <c r="AB92" s="163"/>
      <c r="AC92" s="163"/>
      <c r="AD92" s="163"/>
      <c r="AE92" s="62"/>
      <c r="AF92" s="62"/>
      <c r="AG92" s="62"/>
      <c r="AH92" s="62"/>
      <c r="AI92" s="62"/>
      <c r="AJ92" s="62"/>
      <c r="AK92" s="63"/>
      <c r="AL92" s="63"/>
      <c r="AM92" s="63"/>
      <c r="AN92" s="56" t="str">
        <f t="shared" si="2"/>
        <v xml:space="preserve">  </v>
      </c>
      <c r="AO92" s="62"/>
      <c r="AP92" s="1">
        <v>0</v>
      </c>
    </row>
    <row r="93" spans="1:42" ht="17.399999999999999">
      <c r="A93" s="361"/>
      <c r="B93" s="361"/>
      <c r="C93" s="361"/>
      <c r="D93" s="361"/>
      <c r="E93" s="363">
        <v>0</v>
      </c>
      <c r="F93" s="363">
        <v>0</v>
      </c>
      <c r="G93" s="364"/>
      <c r="H93" s="365"/>
      <c r="I93" s="365"/>
      <c r="J93" s="363" t="s">
        <v>100</v>
      </c>
      <c r="K93" s="363"/>
      <c r="L93" s="362"/>
      <c r="M93" s="153"/>
      <c r="N93" s="40" t="s">
        <v>100</v>
      </c>
      <c r="O93" s="40" t="s">
        <v>100</v>
      </c>
      <c r="P93" s="40" t="s">
        <v>100</v>
      </c>
      <c r="Q93" s="363"/>
      <c r="R93" s="362"/>
      <c r="S93" s="368"/>
      <c r="T93" s="39" t="s">
        <v>38</v>
      </c>
      <c r="U93" s="40" t="s">
        <v>38</v>
      </c>
      <c r="V93" s="40" t="s">
        <v>38</v>
      </c>
      <c r="W93" s="367"/>
      <c r="X93" s="368"/>
      <c r="Y93" s="162"/>
      <c r="Z93" s="160"/>
      <c r="AA93" s="162"/>
      <c r="AB93" s="163"/>
      <c r="AC93" s="163"/>
      <c r="AD93" s="163"/>
      <c r="AE93" s="62"/>
      <c r="AF93" s="62"/>
      <c r="AG93" s="62"/>
      <c r="AH93" s="62"/>
      <c r="AI93" s="62"/>
      <c r="AJ93" s="62"/>
      <c r="AK93" s="63"/>
      <c r="AL93" s="63"/>
      <c r="AM93" s="63"/>
      <c r="AN93" s="56" t="str">
        <f t="shared" si="2"/>
        <v xml:space="preserve">  </v>
      </c>
      <c r="AO93" s="62"/>
      <c r="AP93" s="1">
        <v>0</v>
      </c>
    </row>
    <row r="94" spans="1:42" ht="17.399999999999999">
      <c r="A94" s="361"/>
      <c r="B94" s="361"/>
      <c r="C94" s="361"/>
      <c r="D94" s="361"/>
      <c r="E94" s="363"/>
      <c r="F94" s="363"/>
      <c r="G94" s="364"/>
      <c r="H94" s="365"/>
      <c r="I94" s="365"/>
      <c r="J94" s="363"/>
      <c r="K94" s="363"/>
      <c r="L94" s="362"/>
      <c r="M94" s="153"/>
      <c r="N94" s="40" t="s">
        <v>100</v>
      </c>
      <c r="O94" s="40" t="s">
        <v>100</v>
      </c>
      <c r="P94" s="40" t="s">
        <v>100</v>
      </c>
      <c r="Q94" s="363"/>
      <c r="R94" s="362"/>
      <c r="S94" s="368"/>
      <c r="T94" s="39" t="s">
        <v>38</v>
      </c>
      <c r="U94" s="40" t="s">
        <v>38</v>
      </c>
      <c r="V94" s="40" t="s">
        <v>38</v>
      </c>
      <c r="W94" s="366" t="s">
        <v>38</v>
      </c>
      <c r="X94" s="368"/>
      <c r="Y94" s="162"/>
      <c r="Z94" s="160"/>
      <c r="AA94" s="162"/>
      <c r="AB94" s="163"/>
      <c r="AC94" s="163"/>
      <c r="AD94" s="163"/>
      <c r="AE94" s="62"/>
      <c r="AF94" s="62"/>
      <c r="AG94" s="62"/>
      <c r="AH94" s="62"/>
      <c r="AI94" s="62"/>
      <c r="AJ94" s="62"/>
      <c r="AK94" s="63"/>
      <c r="AL94" s="63"/>
      <c r="AM94" s="63"/>
      <c r="AN94" s="56" t="str">
        <f t="shared" si="2"/>
        <v xml:space="preserve">  </v>
      </c>
      <c r="AO94" s="62"/>
      <c r="AP94" s="1">
        <v>0</v>
      </c>
    </row>
    <row r="95" spans="1:42" ht="17.399999999999999">
      <c r="A95" s="361"/>
      <c r="B95" s="361"/>
      <c r="C95" s="361"/>
      <c r="D95" s="361"/>
      <c r="E95" s="363"/>
      <c r="F95" s="363"/>
      <c r="G95" s="364"/>
      <c r="H95" s="365"/>
      <c r="I95" s="365"/>
      <c r="J95" s="152" t="s">
        <v>100</v>
      </c>
      <c r="K95" s="363"/>
      <c r="L95" s="362"/>
      <c r="M95" s="153"/>
      <c r="N95" s="40" t="s">
        <v>100</v>
      </c>
      <c r="O95" s="40" t="s">
        <v>100</v>
      </c>
      <c r="P95" s="40" t="s">
        <v>100</v>
      </c>
      <c r="Q95" s="363"/>
      <c r="R95" s="362"/>
      <c r="S95" s="368"/>
      <c r="T95" s="39" t="s">
        <v>38</v>
      </c>
      <c r="U95" s="40" t="s">
        <v>38</v>
      </c>
      <c r="V95" s="40" t="s">
        <v>38</v>
      </c>
      <c r="W95" s="367"/>
      <c r="X95" s="368"/>
      <c r="Y95" s="162"/>
      <c r="Z95" s="160"/>
      <c r="AA95" s="162"/>
      <c r="AB95" s="163"/>
      <c r="AC95" s="163"/>
      <c r="AD95" s="163"/>
      <c r="AE95" s="62"/>
      <c r="AF95" s="62"/>
      <c r="AG95" s="62"/>
      <c r="AH95" s="62"/>
      <c r="AI95" s="62"/>
      <c r="AJ95" s="62"/>
      <c r="AK95" s="63"/>
      <c r="AL95" s="63"/>
      <c r="AM95" s="63"/>
      <c r="AN95" s="56" t="str">
        <f t="shared" si="2"/>
        <v xml:space="preserve">  </v>
      </c>
      <c r="AO95" s="62"/>
      <c r="AP95" s="1">
        <v>0</v>
      </c>
    </row>
    <row r="96" spans="1:42" ht="17.399999999999999">
      <c r="A96" s="361"/>
      <c r="B96" s="361"/>
      <c r="C96" s="361"/>
      <c r="D96" s="361"/>
      <c r="E96" s="363"/>
      <c r="F96" s="363"/>
      <c r="G96" s="364"/>
      <c r="H96" s="365"/>
      <c r="I96" s="365"/>
      <c r="J96" s="152" t="s">
        <v>100</v>
      </c>
      <c r="K96" s="363"/>
      <c r="L96" s="362"/>
      <c r="M96" s="153"/>
      <c r="N96" s="40" t="s">
        <v>100</v>
      </c>
      <c r="O96" s="40" t="s">
        <v>100</v>
      </c>
      <c r="P96" s="40" t="s">
        <v>100</v>
      </c>
      <c r="Q96" s="363"/>
      <c r="R96" s="362"/>
      <c r="S96" s="368"/>
      <c r="T96" s="39" t="s">
        <v>38</v>
      </c>
      <c r="U96" s="40" t="s">
        <v>38</v>
      </c>
      <c r="V96" s="40" t="s">
        <v>38</v>
      </c>
      <c r="W96" s="366" t="s">
        <v>38</v>
      </c>
      <c r="X96" s="368"/>
      <c r="Y96" s="162"/>
      <c r="Z96" s="160"/>
      <c r="AA96" s="162"/>
      <c r="AB96" s="163"/>
      <c r="AC96" s="163"/>
      <c r="AD96" s="163"/>
      <c r="AE96" s="62"/>
      <c r="AF96" s="62"/>
      <c r="AG96" s="62"/>
      <c r="AH96" s="62"/>
      <c r="AI96" s="62"/>
      <c r="AJ96" s="62"/>
      <c r="AK96" s="63"/>
      <c r="AL96" s="63"/>
      <c r="AM96" s="63"/>
      <c r="AN96" s="56" t="str">
        <f t="shared" si="2"/>
        <v xml:space="preserve">  </v>
      </c>
      <c r="AO96" s="62"/>
      <c r="AP96" s="1">
        <v>0</v>
      </c>
    </row>
    <row r="97" spans="1:42" ht="17.399999999999999">
      <c r="A97" s="361"/>
      <c r="B97" s="361"/>
      <c r="C97" s="361"/>
      <c r="D97" s="361"/>
      <c r="E97" s="363"/>
      <c r="F97" s="363"/>
      <c r="G97" s="364"/>
      <c r="H97" s="365"/>
      <c r="I97" s="365"/>
      <c r="J97" s="152" t="s">
        <v>100</v>
      </c>
      <c r="K97" s="363"/>
      <c r="L97" s="362"/>
      <c r="M97" s="153"/>
      <c r="N97" s="40" t="s">
        <v>100</v>
      </c>
      <c r="O97" s="40" t="s">
        <v>100</v>
      </c>
      <c r="P97" s="40" t="s">
        <v>100</v>
      </c>
      <c r="Q97" s="363"/>
      <c r="R97" s="362"/>
      <c r="S97" s="367"/>
      <c r="T97" s="39" t="s">
        <v>38</v>
      </c>
      <c r="U97" s="40" t="s">
        <v>38</v>
      </c>
      <c r="V97" s="40" t="s">
        <v>38</v>
      </c>
      <c r="W97" s="367"/>
      <c r="X97" s="367"/>
      <c r="Y97" s="162"/>
      <c r="Z97" s="160"/>
      <c r="AA97" s="162"/>
      <c r="AB97" s="163"/>
      <c r="AC97" s="163"/>
      <c r="AD97" s="163"/>
      <c r="AE97" s="62"/>
      <c r="AF97" s="62"/>
      <c r="AG97" s="62"/>
      <c r="AH97" s="62"/>
      <c r="AI97" s="62"/>
      <c r="AJ97" s="62"/>
      <c r="AK97" s="63"/>
      <c r="AL97" s="63"/>
      <c r="AM97" s="63"/>
      <c r="AN97" s="56" t="str">
        <f t="shared" si="2"/>
        <v xml:space="preserve">  </v>
      </c>
      <c r="AO97" s="62"/>
      <c r="AP97" s="1">
        <v>0</v>
      </c>
    </row>
  </sheetData>
  <mergeCells count="253">
    <mergeCell ref="W96:W97"/>
    <mergeCell ref="X88:X97"/>
    <mergeCell ref="E89:E92"/>
    <mergeCell ref="F89:F92"/>
    <mergeCell ref="J89:J90"/>
    <mergeCell ref="W90:W91"/>
    <mergeCell ref="J91:J92"/>
    <mergeCell ref="W92:W93"/>
    <mergeCell ref="E93:E97"/>
    <mergeCell ref="F93:F97"/>
    <mergeCell ref="J93:J94"/>
    <mergeCell ref="F85:F88"/>
    <mergeCell ref="J85:J86"/>
    <mergeCell ref="W85:W86"/>
    <mergeCell ref="J87:J88"/>
    <mergeCell ref="N87:P87"/>
    <mergeCell ref="T87:V87"/>
    <mergeCell ref="K88:K97"/>
    <mergeCell ref="Q88:Q97"/>
    <mergeCell ref="W88:W89"/>
    <mergeCell ref="W94:W95"/>
    <mergeCell ref="W77:W78"/>
    <mergeCell ref="X77:X86"/>
    <mergeCell ref="J79:J80"/>
    <mergeCell ref="W79:W80"/>
    <mergeCell ref="E81:E84"/>
    <mergeCell ref="F81:F84"/>
    <mergeCell ref="J81:J82"/>
    <mergeCell ref="W81:W82"/>
    <mergeCell ref="J83:J84"/>
    <mergeCell ref="W83:W84"/>
    <mergeCell ref="T76:V76"/>
    <mergeCell ref="E77:E80"/>
    <mergeCell ref="F77:F80"/>
    <mergeCell ref="G77:G97"/>
    <mergeCell ref="H77:H97"/>
    <mergeCell ref="I77:I97"/>
    <mergeCell ref="J77:J78"/>
    <mergeCell ref="K77:K86"/>
    <mergeCell ref="Q77:Q86"/>
    <mergeCell ref="E85:E88"/>
    <mergeCell ref="A76:A97"/>
    <mergeCell ref="B76:B97"/>
    <mergeCell ref="C76:C97"/>
    <mergeCell ref="D76:D97"/>
    <mergeCell ref="L76:L97"/>
    <mergeCell ref="N76:P76"/>
    <mergeCell ref="R76:R97"/>
    <mergeCell ref="S76:S97"/>
    <mergeCell ref="A54:A75"/>
    <mergeCell ref="B54:B75"/>
    <mergeCell ref="C54:C75"/>
    <mergeCell ref="D54:D75"/>
    <mergeCell ref="N54:P54"/>
    <mergeCell ref="X66:X75"/>
    <mergeCell ref="E67:E70"/>
    <mergeCell ref="F67:F70"/>
    <mergeCell ref="J67:J68"/>
    <mergeCell ref="W68:W69"/>
    <mergeCell ref="J69:J70"/>
    <mergeCell ref="W70:W71"/>
    <mergeCell ref="E71:E75"/>
    <mergeCell ref="F71:F75"/>
    <mergeCell ref="W72:W73"/>
    <mergeCell ref="W74:W75"/>
    <mergeCell ref="J71:J72"/>
    <mergeCell ref="W61:W62"/>
    <mergeCell ref="E63:E66"/>
    <mergeCell ref="F63:F66"/>
    <mergeCell ref="J63:J64"/>
    <mergeCell ref="W63:W64"/>
    <mergeCell ref="J65:J66"/>
    <mergeCell ref="N65:P65"/>
    <mergeCell ref="T65:V65"/>
    <mergeCell ref="K66:K75"/>
    <mergeCell ref="Q66:Q75"/>
    <mergeCell ref="Q55:Q64"/>
    <mergeCell ref="W55:W56"/>
    <mergeCell ref="W66:W67"/>
    <mergeCell ref="Z44:Z45"/>
    <mergeCell ref="AA44:AA45"/>
    <mergeCell ref="AB44:AB45"/>
    <mergeCell ref="W50:W51"/>
    <mergeCell ref="W52:W53"/>
    <mergeCell ref="X55:X64"/>
    <mergeCell ref="J57:J58"/>
    <mergeCell ref="W57:W58"/>
    <mergeCell ref="E59:E62"/>
    <mergeCell ref="F59:F62"/>
    <mergeCell ref="J59:J60"/>
    <mergeCell ref="W59:W60"/>
    <mergeCell ref="J61:J62"/>
    <mergeCell ref="R54:R75"/>
    <mergeCell ref="S54:S75"/>
    <mergeCell ref="T54:V54"/>
    <mergeCell ref="E55:E58"/>
    <mergeCell ref="F55:F58"/>
    <mergeCell ref="G55:G75"/>
    <mergeCell ref="H55:H75"/>
    <mergeCell ref="I55:I75"/>
    <mergeCell ref="J55:J56"/>
    <mergeCell ref="K55:K64"/>
    <mergeCell ref="L54:L75"/>
    <mergeCell ref="T43:V43"/>
    <mergeCell ref="K44:K53"/>
    <mergeCell ref="Q44:Q53"/>
    <mergeCell ref="Q33:Q42"/>
    <mergeCell ref="W33:W34"/>
    <mergeCell ref="AI44:AI45"/>
    <mergeCell ref="AJ44:AJ45"/>
    <mergeCell ref="E45:E48"/>
    <mergeCell ref="F45:F48"/>
    <mergeCell ref="J45:J46"/>
    <mergeCell ref="W46:W47"/>
    <mergeCell ref="J47:J48"/>
    <mergeCell ref="W48:W49"/>
    <mergeCell ref="E49:E53"/>
    <mergeCell ref="F49:F53"/>
    <mergeCell ref="AC44:AC45"/>
    <mergeCell ref="AD44:AD45"/>
    <mergeCell ref="AE44:AE45"/>
    <mergeCell ref="AF44:AF45"/>
    <mergeCell ref="AG44:AG45"/>
    <mergeCell ref="AH44:AH45"/>
    <mergeCell ref="W44:W45"/>
    <mergeCell ref="X44:X53"/>
    <mergeCell ref="Y44:Y45"/>
    <mergeCell ref="X33:X42"/>
    <mergeCell ref="J35:J36"/>
    <mergeCell ref="W35:W36"/>
    <mergeCell ref="E37:E40"/>
    <mergeCell ref="F37:F40"/>
    <mergeCell ref="J37:J38"/>
    <mergeCell ref="W37:W38"/>
    <mergeCell ref="J39:J40"/>
    <mergeCell ref="R32:R53"/>
    <mergeCell ref="S32:S53"/>
    <mergeCell ref="T32:V32"/>
    <mergeCell ref="E33:E36"/>
    <mergeCell ref="F33:F36"/>
    <mergeCell ref="G33:G53"/>
    <mergeCell ref="H33:H53"/>
    <mergeCell ref="I33:I53"/>
    <mergeCell ref="J33:J34"/>
    <mergeCell ref="K33:K42"/>
    <mergeCell ref="W39:W40"/>
    <mergeCell ref="E41:E44"/>
    <mergeCell ref="F41:F44"/>
    <mergeCell ref="J41:J42"/>
    <mergeCell ref="W41:W42"/>
    <mergeCell ref="J43:J44"/>
    <mergeCell ref="A32:A53"/>
    <mergeCell ref="B32:B53"/>
    <mergeCell ref="C32:C53"/>
    <mergeCell ref="D32:D53"/>
    <mergeCell ref="L32:L53"/>
    <mergeCell ref="N32:P32"/>
    <mergeCell ref="J49:J50"/>
    <mergeCell ref="E23:E26"/>
    <mergeCell ref="F23:F26"/>
    <mergeCell ref="J23:J24"/>
    <mergeCell ref="N43:P43"/>
    <mergeCell ref="A10:A31"/>
    <mergeCell ref="B10:B31"/>
    <mergeCell ref="C10:C31"/>
    <mergeCell ref="D10:D31"/>
    <mergeCell ref="E19:E22"/>
    <mergeCell ref="F19:F22"/>
    <mergeCell ref="J19:J20"/>
    <mergeCell ref="J21:J22"/>
    <mergeCell ref="AH11:AH12"/>
    <mergeCell ref="AI11:AI12"/>
    <mergeCell ref="AJ11:AJ12"/>
    <mergeCell ref="J13:J14"/>
    <mergeCell ref="W13:W14"/>
    <mergeCell ref="E15:E18"/>
    <mergeCell ref="F15:F18"/>
    <mergeCell ref="J15:J16"/>
    <mergeCell ref="W15:W16"/>
    <mergeCell ref="J17:J18"/>
    <mergeCell ref="Q11:Q20"/>
    <mergeCell ref="W11:W12"/>
    <mergeCell ref="X11:X20"/>
    <mergeCell ref="AE11:AE12"/>
    <mergeCell ref="AF11:AF12"/>
    <mergeCell ref="AG11:AG12"/>
    <mergeCell ref="W17:W18"/>
    <mergeCell ref="W19:W20"/>
    <mergeCell ref="R10:R31"/>
    <mergeCell ref="S10:S31"/>
    <mergeCell ref="T10:V10"/>
    <mergeCell ref="E11:E14"/>
    <mergeCell ref="W24:W25"/>
    <mergeCell ref="J25:J26"/>
    <mergeCell ref="X22:X31"/>
    <mergeCell ref="W30:W31"/>
    <mergeCell ref="W26:W27"/>
    <mergeCell ref="E27:E31"/>
    <mergeCell ref="F27:F31"/>
    <mergeCell ref="J27:J28"/>
    <mergeCell ref="W28:W29"/>
    <mergeCell ref="N21:P21"/>
    <mergeCell ref="T21:V21"/>
    <mergeCell ref="K22:K31"/>
    <mergeCell ref="Q22:Q31"/>
    <mergeCell ref="W22:W23"/>
    <mergeCell ref="L10:L31"/>
    <mergeCell ref="N10:P10"/>
    <mergeCell ref="K8:L8"/>
    <mergeCell ref="Q8:R8"/>
    <mergeCell ref="S8:S9"/>
    <mergeCell ref="T8:V8"/>
    <mergeCell ref="W8:W9"/>
    <mergeCell ref="M9:N9"/>
    <mergeCell ref="F11:F14"/>
    <mergeCell ref="G11:G31"/>
    <mergeCell ref="H11:H31"/>
    <mergeCell ref="I11:I31"/>
    <mergeCell ref="J11:J12"/>
    <mergeCell ref="K11:K20"/>
    <mergeCell ref="A6:J7"/>
    <mergeCell ref="K6:V6"/>
    <mergeCell ref="Y6:AO6"/>
    <mergeCell ref="K7:L7"/>
    <mergeCell ref="M7:M8"/>
    <mergeCell ref="N7:P8"/>
    <mergeCell ref="Q7:V7"/>
    <mergeCell ref="Y7:AJ7"/>
    <mergeCell ref="AK7:AO7"/>
    <mergeCell ref="A8:A9"/>
    <mergeCell ref="B8:B9"/>
    <mergeCell ref="C8:C9"/>
    <mergeCell ref="D8:D9"/>
    <mergeCell ref="E8:F8"/>
    <mergeCell ref="G8:G9"/>
    <mergeCell ref="H8:H9"/>
    <mergeCell ref="I8:I9"/>
    <mergeCell ref="X8:X9"/>
    <mergeCell ref="Y8:AA8"/>
    <mergeCell ref="AB8:AD8"/>
    <mergeCell ref="AE8:AI8"/>
    <mergeCell ref="AK8:AN8"/>
    <mergeCell ref="AO8:AO9"/>
    <mergeCell ref="J8:J9"/>
    <mergeCell ref="A1:B2"/>
    <mergeCell ref="C1:D1"/>
    <mergeCell ref="E1:AM1"/>
    <mergeCell ref="C2:D2"/>
    <mergeCell ref="E2:AM2"/>
    <mergeCell ref="A3:AO3"/>
    <mergeCell ref="A4:C4"/>
    <mergeCell ref="D4:AO4"/>
    <mergeCell ref="A5:AP5"/>
  </mergeCells>
  <conditionalFormatting sqref="AN11:AN20 AN22:AN31 AN33:AN42 AN44:AN53 AN55:AN64 AN66:AN75 AN77:AN86 AN88:AN97">
    <cfRule type="cellIs" dxfId="40" priority="25" operator="equal">
      <formula>"REGULAR"</formula>
    </cfRule>
    <cfRule type="cellIs" dxfId="39" priority="26" operator="equal">
      <formula>"BUENO"</formula>
    </cfRule>
    <cfRule type="cellIs" dxfId="38" priority="27" operator="equal">
      <formula>"MALO"</formula>
    </cfRule>
  </conditionalFormatting>
  <conditionalFormatting sqref="L32:M53">
    <cfRule type="containsText" dxfId="37" priority="21" operator="containsText" text="Baja">
      <formula>NOT(ISERROR(SEARCH("Baja",L32)))</formula>
    </cfRule>
    <cfRule type="containsText" dxfId="36" priority="22" operator="containsText" text="Moderada">
      <formula>NOT(ISERROR(SEARCH("Moderada",L32)))</formula>
    </cfRule>
    <cfRule type="containsText" dxfId="35" priority="23" operator="containsText" text="Alta">
      <formula>NOT(ISERROR(SEARCH("Alta",L32)))</formula>
    </cfRule>
    <cfRule type="containsText" dxfId="34" priority="24" operator="containsText" text="Extrema">
      <formula>NOT(ISERROR(SEARCH("Extrema",L32)))</formula>
    </cfRule>
  </conditionalFormatting>
  <conditionalFormatting sqref="R32:R53">
    <cfRule type="containsText" dxfId="33" priority="17" operator="containsText" text="Baja">
      <formula>NOT(ISERROR(SEARCH("Baja",R32)))</formula>
    </cfRule>
    <cfRule type="containsText" dxfId="32" priority="18" operator="containsText" text="Moderada">
      <formula>NOT(ISERROR(SEARCH("Moderada",R32)))</formula>
    </cfRule>
    <cfRule type="containsText" dxfId="31" priority="19" operator="containsText" text="Alta">
      <formula>NOT(ISERROR(SEARCH("Alta",R32)))</formula>
    </cfRule>
    <cfRule type="containsText" dxfId="30" priority="20" operator="containsText" text="Extrema">
      <formula>NOT(ISERROR(SEARCH("Extrema",R32)))</formula>
    </cfRule>
  </conditionalFormatting>
  <conditionalFormatting sqref="L54:M97">
    <cfRule type="containsText" dxfId="29" priority="13" operator="containsText" text="Baja">
      <formula>NOT(ISERROR(SEARCH("Baja",L54)))</formula>
    </cfRule>
    <cfRule type="containsText" dxfId="28" priority="14" operator="containsText" text="Moderada">
      <formula>NOT(ISERROR(SEARCH("Moderada",L54)))</formula>
    </cfRule>
    <cfRule type="containsText" dxfId="27" priority="15" operator="containsText" text="Alta">
      <formula>NOT(ISERROR(SEARCH("Alta",L54)))</formula>
    </cfRule>
    <cfRule type="containsText" dxfId="26" priority="16" operator="containsText" text="Extrema">
      <formula>NOT(ISERROR(SEARCH("Extrema",L54)))</formula>
    </cfRule>
  </conditionalFormatting>
  <conditionalFormatting sqref="R54:R97">
    <cfRule type="containsText" dxfId="25" priority="9" operator="containsText" text="Baja">
      <formula>NOT(ISERROR(SEARCH("Baja",R54)))</formula>
    </cfRule>
    <cfRule type="containsText" dxfId="24" priority="10" operator="containsText" text="Moderada">
      <formula>NOT(ISERROR(SEARCH("Moderada",R54)))</formula>
    </cfRule>
    <cfRule type="containsText" dxfId="23" priority="11" operator="containsText" text="Alta">
      <formula>NOT(ISERROR(SEARCH("Alta",R54)))</formula>
    </cfRule>
    <cfRule type="containsText" dxfId="22" priority="12" operator="containsText" text="Extrema">
      <formula>NOT(ISERROR(SEARCH("Extrema",R54)))</formula>
    </cfRule>
  </conditionalFormatting>
  <conditionalFormatting sqref="L10:M31">
    <cfRule type="containsText" dxfId="21" priority="5" operator="containsText" text="Baja">
      <formula>NOT(ISERROR(SEARCH("Baja",L10)))</formula>
    </cfRule>
    <cfRule type="containsText" dxfId="20" priority="6" operator="containsText" text="Moderada">
      <formula>NOT(ISERROR(SEARCH("Moderada",L10)))</formula>
    </cfRule>
    <cfRule type="containsText" dxfId="19" priority="7" operator="containsText" text="Alta">
      <formula>NOT(ISERROR(SEARCH("Alta",L10)))</formula>
    </cfRule>
    <cfRule type="containsText" dxfId="18" priority="8" operator="containsText" text="Extrema">
      <formula>NOT(ISERROR(SEARCH("Extrema",L10)))</formula>
    </cfRule>
  </conditionalFormatting>
  <conditionalFormatting sqref="R10:R31">
    <cfRule type="containsText" dxfId="17" priority="1" operator="containsText" text="Baja">
      <formula>NOT(ISERROR(SEARCH("Baja",R10)))</formula>
    </cfRule>
    <cfRule type="containsText" dxfId="16" priority="2" operator="containsText" text="Moderada">
      <formula>NOT(ISERROR(SEARCH("Moderada",R10)))</formula>
    </cfRule>
    <cfRule type="containsText" dxfId="15" priority="3" operator="containsText" text="Alta">
      <formula>NOT(ISERROR(SEARCH("Alta",R10)))</formula>
    </cfRule>
    <cfRule type="containsText" dxfId="14" priority="4" operator="containsText" text="Extrema">
      <formula>NOT(ISERROR(SEARCH("Extrema",R10)))</formula>
    </cfRule>
  </conditionalFormatting>
  <dataValidations count="1">
    <dataValidation type="list" allowBlank="1" showInputMessage="1" showErrorMessage="1" sqref="AK11:AM20 AK22:AM31 AK33:AM42 AK44:AM53 AK55:AM64 AK66:AM75 AK77:AM86 AK88:AM97">
      <formula1>$AP$6:$AP$8</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Mapa Corrupción</vt:lpstr>
      <vt:lpstr>PLANEACION_1CT2021</vt:lpstr>
      <vt:lpstr>DISCIPLINARIOS</vt:lpstr>
      <vt:lpstr>2_IDENTIFICACIÓN</vt:lpstr>
      <vt:lpstr>3_ELECTORAL</vt:lpstr>
      <vt:lpstr>4_TALENTO HUMANO</vt:lpstr>
      <vt:lpstr>5_GESTION TECNOLOGICA</vt:lpstr>
      <vt:lpstr>6_GESTION JURIDICA</vt:lpstr>
      <vt:lpstr>7_GAF</vt:lpstr>
      <vt:lpstr>8_CONTROL DISCIPLINARIO</vt:lpstr>
      <vt:lpstr>9_OCI</vt:lpstr>
      <vt:lpstr>'Mapa Corrupción'!Área_de_impresión</vt:lpstr>
      <vt:lpstr>'Mapa Corrupción'!Print_Area</vt:lpstr>
      <vt:lpstr>'Mapa Corrupción'!Títulos_a_imprimir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carcos</dc:creator>
  <cp:lastModifiedBy>Edwin Paez</cp:lastModifiedBy>
  <cp:lastPrinted>2020-01-21T22:09:53Z</cp:lastPrinted>
  <dcterms:created xsi:type="dcterms:W3CDTF">2017-05-08T16:59:34Z</dcterms:created>
  <dcterms:modified xsi:type="dcterms:W3CDTF">2021-05-14T00:12:57Z</dcterms:modified>
</cp:coreProperties>
</file>