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65221" windowWidth="12240" windowHeight="4095" activeTab="0"/>
  </bookViews>
  <sheets>
    <sheet name="Hoja1" sheetId="1" r:id="rId1"/>
    <sheet name="Hoja2" sheetId="2" r:id="rId2"/>
  </sheets>
  <definedNames>
    <definedName name="_xlnm.Print_Area" localSheetId="0">'Hoja1'!$B$1:$L$30</definedName>
    <definedName name="_xlnm.Print_Titles" localSheetId="0">'Hoja1'!$18:$18</definedName>
  </definedNames>
  <calcPr fullCalcOnLoad="1"/>
</workbook>
</file>

<file path=xl/comments1.xml><?xml version="1.0" encoding="utf-8"?>
<comments xmlns="http://schemas.openxmlformats.org/spreadsheetml/2006/main">
  <authors>
    <author>Javier Dario Sastoque Gomez</author>
  </authors>
  <commentList>
    <comment ref="D29" authorId="0">
      <text>
        <r>
          <rPr>
            <b/>
            <sz val="9"/>
            <rFont val="Tahoma"/>
            <family val="2"/>
          </rPr>
          <t>Javier Dario Sastoque Gomez:</t>
        </r>
        <r>
          <rPr>
            <sz val="9"/>
            <rFont val="Tahoma"/>
            <family val="2"/>
          </rPr>
          <t xml:space="preserve">
VERIFICAR LA FECHA CON TH
</t>
        </r>
      </text>
    </comment>
    <comment ref="D48" authorId="0">
      <text>
        <r>
          <rPr>
            <b/>
            <sz val="9"/>
            <rFont val="Tahoma"/>
            <family val="2"/>
          </rPr>
          <t>Javier Dario Sastoque Gomez:</t>
        </r>
        <r>
          <rPr>
            <sz val="9"/>
            <rFont val="Tahoma"/>
            <family val="2"/>
          </rPr>
          <t xml:space="preserve">
VERIFICAR FECHA CON PRENSA
</t>
        </r>
      </text>
    </comment>
    <comment ref="D49" authorId="0">
      <text>
        <r>
          <rPr>
            <b/>
            <sz val="9"/>
            <rFont val="Tahoma"/>
            <family val="2"/>
          </rPr>
          <t>Javier Dario Sastoque Gomez:</t>
        </r>
        <r>
          <rPr>
            <sz val="9"/>
            <rFont val="Tahoma"/>
            <family val="2"/>
          </rPr>
          <t xml:space="preserve">
VERIFICAR FECHA CON PRENSA
</t>
        </r>
      </text>
    </comment>
    <comment ref="C52" authorId="0">
      <text>
        <r>
          <rPr>
            <b/>
            <sz val="9"/>
            <rFont val="Tahoma"/>
            <family val="2"/>
          </rPr>
          <t>Javier Dario Sastoque Gomez:</t>
        </r>
        <r>
          <rPr>
            <sz val="9"/>
            <rFont val="Tahoma"/>
            <family val="2"/>
          </rPr>
          <t xml:space="preserve">
UNIFICAR CON ELEMENTOS DE PROTECCION
</t>
        </r>
      </text>
    </comment>
  </commentList>
</comments>
</file>

<file path=xl/sharedStrings.xml><?xml version="1.0" encoding="utf-8"?>
<sst xmlns="http://schemas.openxmlformats.org/spreadsheetml/2006/main" count="505" uniqueCount="188">
  <si>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</si>
  <si>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</si>
  <si>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</si>
  <si>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</si>
  <si>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</si>
  <si>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</si>
  <si>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</si>
  <si>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</si>
  <si>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</si>
  <si>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</si>
  <si>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</si>
  <si>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</si>
  <si>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</si>
  <si>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</si>
  <si>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</si>
  <si>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</si>
  <si>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</si>
  <si>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</si>
  <si>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</si>
  <si>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</si>
  <si>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</si>
  <si>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</si>
  <si>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</si>
  <si>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</si>
  <si>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</si>
  <si>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</si>
  <si>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</si>
  <si>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NO</t>
  </si>
  <si>
    <t>ENERO</t>
  </si>
  <si>
    <t>CONTRATACION DIRECTA</t>
  </si>
  <si>
    <t>INVITACION PUBLICA</t>
  </si>
  <si>
    <t>SELECCIÓN ABREVIADA</t>
  </si>
  <si>
    <t>LICITACION PUBLICA</t>
  </si>
  <si>
    <t>FEBRERO</t>
  </si>
  <si>
    <t>REGISTRADURIA NACIONAL DEL ESTADO CIVIL</t>
  </si>
  <si>
    <t xml:space="preserve">AV CALLE 26 N° 51 - 50 </t>
  </si>
  <si>
    <t>www.registraduria.gov.co</t>
  </si>
  <si>
    <t>JAVIER DARIO SASTOQUE GOMEZ</t>
  </si>
  <si>
    <t>22202880 EXT 1409-1400</t>
  </si>
  <si>
    <t>MISION: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</si>
  <si>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 xml:space="preserve">Misión </t>
  </si>
  <si>
    <t>VISION</t>
  </si>
  <si>
    <t>La Registraduría Nacional del Estado Civil será una Institución reconocida por la ciudadanía colombiana, por su excelencia en la prestación de los servicios a su cargo, garantizando la facilidad de acceso a toda la población, mediante la utilización de tecnologías modernas y el compromiso de sus funcionarios en la consolidación de un sistema de registro civil e identificación ágil, confiable y transparente, en la expedición de los documentos de identidad y la oportunidad, transparencia y eficiencia en la realización de los procesos electorales.</t>
  </si>
  <si>
    <t>Posibles códigos UNSPSC</t>
  </si>
  <si>
    <t>10 MESES</t>
  </si>
  <si>
    <t>GERENCIA ADMINISTRATIVA Y FINANCIERA - COORDINACION GRUPO DE COMPRAS - JAVIER DARIO SASTOQUE GOMEZ - TEL: 2202880 EXT 1409</t>
  </si>
  <si>
    <t>JULIO</t>
  </si>
  <si>
    <t>JUNIO</t>
  </si>
  <si>
    <t>CONTRATAR LOS SERVICIOS PROFESIONALES ENCAMINADOS A APOYAR TECNICAMENTE A LA COORDINACION DE MANTENIMIENTO Y CONSTRUCCIONES EN EL DESARROLLO DE LAS ACTIVIDADES NECESARIAS PARA EL CUMPLIMIENTO DE SUS FUNCIONES Y PROYECTOS A SU CARGO.</t>
  </si>
  <si>
    <t>MARZO</t>
  </si>
  <si>
    <t>46181501
46181504
46181528
46181533
46181604
46181704
46181804
46181902
46182002
46182201</t>
  </si>
  <si>
    <t>NUEVE MESES</t>
  </si>
  <si>
    <t>UN MES</t>
  </si>
  <si>
    <t>DOS MESES</t>
  </si>
  <si>
    <t>TRES MESES</t>
  </si>
  <si>
    <t>FORTALECIMIENTO A LOS ASUSTOS MISIONALES COMO IDENTIFICACION - FORTALECIMIENTO EN ELECTORAL. - MEJORAMIENTO INSTITUCIONAL. - FORMACION A LA CIUDADANIA EN VALORES PARA LA DEMOCRACIA</t>
  </si>
  <si>
    <t>MAYO</t>
  </si>
  <si>
    <t>NO APLICA</t>
  </si>
  <si>
    <t>OCHO MESES</t>
  </si>
  <si>
    <t>AGOSTO</t>
  </si>
  <si>
    <t>SI</t>
  </si>
  <si>
    <t>DICIEMBRE</t>
  </si>
  <si>
    <t>SEPTIEMBRE</t>
  </si>
  <si>
    <t>CONTRATACIÓN DIRECTA</t>
  </si>
  <si>
    <t>NOVIEMBRE</t>
  </si>
  <si>
    <t>OCTUBRE</t>
  </si>
  <si>
    <t>81111812
81111820</t>
  </si>
  <si>
    <t>MMANTENIMIENTO SISTEMA DE NÓMINA DE LA RNEC KACTUS TH</t>
  </si>
  <si>
    <t>HGASTA EL 31 DE DICIEMBRE</t>
  </si>
  <si>
    <t>RNEC</t>
  </si>
  <si>
    <t>CARLOS ALIRIO GARCIA ROMERO - MIGUEL CASTELBLANCO</t>
  </si>
  <si>
    <t>CONTRATAR EL APOYO LOGÍSTICO PARA LA REALIZACIÓN DE ACTIVIDADES DE BIENESTAR,  CULTURALES, RECREATIVAS Y DEPORTIVAS, DIRIGIDAS A LOS SERVIDORES DE LA ORGANIZACIÓN ELECTORAL EN OFICINAS CENTRALES, DELEGACIÓN CUNDINAMARCA Y REGISTRADURÍA DISTRITAL, ASÍ COMO LAS OLIMPIADAS DEPORTIVAS A NIVEL NACIONAL.</t>
  </si>
  <si>
    <t xml:space="preserve">MIGUEL CASTLBLANCO - GERENTE DEL TALENTO HUMANO ext. 1467 
</t>
  </si>
  <si>
    <r>
      <t xml:space="preserve">PRESTACIÓN DE LOS SERVICIOS DE PREPRODUCCIÓN, PRODUCCIÓN Y POSPRODUCCIÓN DEL </t>
    </r>
    <r>
      <rPr>
        <u val="single"/>
        <sz val="11"/>
        <color indexed="8"/>
        <rFont val="Arial"/>
        <family val="2"/>
      </rPr>
      <t>PROGRAMA INSTITUCIONAL</t>
    </r>
    <r>
      <rPr>
        <sz val="11"/>
        <color indexed="8"/>
        <rFont val="Arial"/>
        <family val="2"/>
      </rPr>
      <t xml:space="preserve">, INCLUIDO EL BANCO DE MÚSICA. </t>
    </r>
  </si>
  <si>
    <t>SILVIA MARIA HOYOS - JEFE COMUNICACIONES Y PRENSA - TEL: 2202880 EXT 1828</t>
  </si>
  <si>
    <t>CONTRATAR   LOS SERVICIOS DE CAPACITACIÓN  QUE POR DEMANDA SE REQUIERAN PARA LOS SERVIDORES PÚBLICOS DE LA REGISTRADURÍA NACIONAL DEL ESTADO CIVIL DEL NIVEL CENTRAL Y DESCONCENTRADO.</t>
  </si>
  <si>
    <t>CINCO MESES</t>
  </si>
  <si>
    <t>RENDICIÓN DE CUENTAS 2017</t>
  </si>
  <si>
    <t>SUSCRIPCION CONTRATOS DE PRESTACION DE SERVICIOS PARA LA RNEC VIGENCIA 2017</t>
  </si>
  <si>
    <t>ONCE MESES</t>
  </si>
  <si>
    <t>PRESTAR EL SERVIVIO DE MONITOREO Y SEGUIMIENTO AL REGISTRO PERIODISTICO QUE SOBRE LA REGISTRADURIA NACIONAL HACEN LOS MEDIOS DE COMUNICACIÓN NACIONAL Y REGIONAL DEL PAIS</t>
  </si>
  <si>
    <t>ARRENDAMIENTO DE BIENES INMUEBLES</t>
  </si>
  <si>
    <t>DOCE MESES</t>
  </si>
  <si>
    <t>COORDINACION GRUPO RECURSOS FISICOS 
RICARDO RINCON
  EXT 1197-1199</t>
  </si>
  <si>
    <t>CONTRATAR EL APOYO LOGÍSTICO PARA LA REALIZACIÓN DE ACTIVIDADES DE BIENESTAR,  CULTURALES,  RECREATIVAS Y DEPORTIVAS, DIRIGIDAS A LOS SERVIDORES DE LAS DELEGACIONES DEPARTAMENTALES.</t>
  </si>
  <si>
    <t>SIETE MESES</t>
  </si>
  <si>
    <t>ADQUISICION DE EQUIPOS DE IDENTIFICACION BIOMETRICA PARA LA RNEC</t>
  </si>
  <si>
    <t>UN MES Y QUINCE DIAS</t>
  </si>
  <si>
    <t xml:space="preserve">MIGUEL CASTLBLANCO - GERENTE DEL TALENTO HUMANO ext. 1467 </t>
  </si>
  <si>
    <t>42132203
42131606
51102710
42172001
42171917</t>
  </si>
  <si>
    <t xml:space="preserve">CONTRATAR LA ADQUISICIÓN DE SUSTANCIAS ANTISÉPTICAS, MATERIAL DE CURACIÓN, INSTRUMENTAL, MEDICAMENTOS ESENCIALES Y DEMÁS ELEMENTOS DE BIOSEGURIDAD QUE GARANTICEN LA PRESTACIÓN OPORTUNA DE LOS PRIMEROS AUXILIOS A LOS SERVIDORES, CONTRATISTAS Y VISITANTES DE LA ORGANIZACIÓN ELECTORAL. </t>
  </si>
  <si>
    <t xml:space="preserve">CONTRATAR LA ADQUISICIÓN DE ELEMENTOS DE PROTECCIÓN PERSONAL PARA LOS SERVIDORES PÚBLICOS DE LA ORGANIZACIÓN ELECTORAL. </t>
  </si>
  <si>
    <t>COMPRA ACCESORIOS EQUIPO FOTOGRÁFICO</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</si>
  <si>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</si>
  <si>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EL SERVICIO DE CTP O NEGATIVOS PARA EL TALLER DE PUBLICACIONES</t>
  </si>
  <si>
    <t>PUBLICAR LOS AVISOS DE PRENSA DE LOS FUNCIONARIOS FALLECIDOS Y DEMAS QUE REQUIERA LA ORGANIZACIÓN ELECTORAL</t>
  </si>
  <si>
    <t>COORDINACION GRUPO DE COMPRAS
 JAVIER DARIO SASTOQUE GOMEZ
 EXT 1409-1431</t>
  </si>
  <si>
    <t>ADQUISICIÓN DE CERTIFICADOS DIGITALES DE FUNCION PUBLICA, CON DESTINO A LOS FUNCIONARIOS QUE LO REQUIEREN PARA REALIZAR LAS TRANSACCIONES DIARIAS INHERENTES A LA EJECUCIÓN DEL SIIF – NACION II EN LAS ÁREAS DE LA DIRECCIÓN FINANCIERA, CONTABILIDAD, PRESUPUESTO, PAGADURÍA, GESTIÓN FINANCIERA, RECAUDOS, FONDO NACIONAL DE FINANCIACIÓN POLÍTICA, JURÍDICA, DIRECCIÓN ADMINISTRATIVA- COMPRAS, ALMACÉN E INVENTARIOS,  GERENCIA DEL TALENTO HUMANO, FONDO SOCIAL DE VIVIENDA A NIVEL NACIONAL Y CONSEJO NACIONAL ELECTORAL</t>
  </si>
  <si>
    <t>QUINCE DIAS</t>
  </si>
  <si>
    <r>
      <rPr>
        <sz val="11"/>
        <color indexed="8"/>
        <rFont val="Arial"/>
        <family val="2"/>
      </rPr>
      <t xml:space="preserve">SONIA FAJARDO MEDINA - DIRECTORA FINANCIERA sfajardo@registraduria.gov.co </t>
    </r>
    <r>
      <rPr>
        <sz val="11"/>
        <color indexed="8"/>
        <rFont val="Arial"/>
        <family val="2"/>
      </rPr>
      <t xml:space="preserve">  Tel:2202880 Ext. 1360</t>
    </r>
  </si>
  <si>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</si>
  <si>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DIEZ MESES</t>
  </si>
  <si>
    <t>COORDINADOR MANTENIMIENTO Y CONSTRUCCIONES
JAVIER HORACIO PACHON ALDANA
EXT. 1308-1369</t>
  </si>
  <si>
    <t>CONTRATAR EL MANTENIMIENTO PREVENTIVO Y CORRECTIVO DE LA PLANTA TELEFÓNICA NEAX  2400-IPX DE LA RNEC SEDE CAN</t>
  </si>
  <si>
    <t>COORDINADOR MANTENIMIENTO Y CONSTRUCCIONES
JAVIER HORACIO PACHON ALDANA
EXT. 1308-1370</t>
  </si>
  <si>
    <t>CONTRATAR EL MANTENIMIENTO PREVENTIVO Y CORRECTIVO DEL ASCENSOR PANORÁMICO DE LA RNEC SEDE CAN</t>
  </si>
  <si>
    <t>COORDINADOR MANTENIMIENTO Y CONSTRUCCIONES
JAVIER HORACIO PACHON ALDANA
EXT. 1308-1371</t>
  </si>
  <si>
    <t xml:space="preserve">CONTRATAR EL MANTENIMIENTO PREVENTIVO Y CORRECTIVO DE LA PLANTA ELÉCTRICA DE LA RNEC SEDE CAN </t>
  </si>
  <si>
    <t>COORDINADOR MANTENIMIENTO Y CONSTRUCCIONES
JAVIER HORACIO PACHON ALDANA
EXT. 1308-1372</t>
  </si>
  <si>
    <t xml:space="preserve">CONTRATAR EL MANTENIMIENTO PREVENTIVO Y CORRECTIVO DE LAS MOTOBOMBAS DE LA RNEC SEDE CAN   </t>
  </si>
  <si>
    <t>COORDINADOR MANTENIMIENTO Y CONSTRUCCIONES
JAVIER HORACIO PACHON ALDANA
EXT. 1308-1373</t>
  </si>
  <si>
    <t>CONTRATAR EL MANTENIMIENTO PREVENTIVO Y CORRECTIVO DE LOS ASCENSORES DE PASAJEROS MARCA OTIS Y DE CARGA MARCA ATLAS DE LA RNEC SEDE CAN</t>
  </si>
  <si>
    <t>COORDINADOR MANTENIMIENTO Y CONSTRUCCIONES
JAVIER HORACIO PACHON ALDANA
EXT. 1308-1375</t>
  </si>
  <si>
    <t>RECARGA Y ADQUISICIÓN DE EXTINTORES PARA EL EDIFICIO DE LA RNEC SEDE CAN</t>
  </si>
  <si>
    <t>COORDINADOR MANTENIMIENTO Y CONSTRUCCIONES
JAVIER HORACIO PACHON ALDANA
EXT. 1308-1376</t>
  </si>
  <si>
    <t>MANTENIMIENTO PREVENTIVO Y CORRECTIVO DE LOS AIRES ACONDICIONADOS CON QUE CUENTA EL EDIFICIO DE LA RNEC SEDE CAN</t>
  </si>
  <si>
    <t>COORDINADOR MANTENIMIENTO Y CONSTRUCCIONES
JAVIER HORACIO PACHON ALDANA
EXT. 1308-1378</t>
  </si>
  <si>
    <t>RECOLECCIÓN, TRANSPORTE Y  DISPOSICIÓN FINAL DE LOS RESIDUOS PELIGROSOS EN LA RNEC, SEDE CAN</t>
  </si>
  <si>
    <t>COORDINADOR MANTENIMIENTO Y CONSTRUCCIONES
JAVIER HORACIO PACHON ALDANA
EXT. 1308-1379</t>
  </si>
  <si>
    <t>MANTENIMIENTO PREVENTIVO Y CORRECTIVO DE MANTO IMPERMEABILIZADO CON FOIL DE ALUMINIO Y ACABADO EN PINTURA BITUMINOSA PARA LAS TERRAZAS DEL 3, 5 Y 6 PISO DE LA SEDE CAN</t>
  </si>
  <si>
    <t xml:space="preserve">DOS MESES </t>
  </si>
  <si>
    <t>COORDINADOR MANTENIMIENTO Y CONSTRUCCIONES
JAVIER HORACIO PACHON ALDANA
EXT. 1308-1380</t>
  </si>
  <si>
    <t>CONTRATAR EL MANTENIMIENTO PREVENTIVO SIN SUMINISTRO DE REPUESTOS DE LA SUBESTACION ELECTRICA DELA RNEC</t>
  </si>
  <si>
    <t>COORDINADOR MANTENIMIENTO Y CONSTRUCCIONES
JAVIER HORACIO PACHON ALDANA
EXT. 1308-1381</t>
  </si>
  <si>
    <t>ADQUISICION DE ANDAMIOS CON LAS NORMAS VIGENTES DE SEGURIDAD PARA LA REGISTRADURIA NACIONAL SEDE CAN</t>
  </si>
  <si>
    <t>COORDINADOR MANTENIMIENTO Y CONSTRUCCIONES
JAVIER HORACIO PACHON ALDANA
EXT. 1308-1383</t>
  </si>
  <si>
    <t xml:space="preserve">PRESTAR EL SERVICIO DE OUTSOURCING DE FOTOCOPIADO, EN LA SEDE CENTRAL DE LA ORGANIZACIÓN ELECTORAL – REGISTRADURÍA NACIONAL, UBICADA EN LA AV. CALLE 26 NO. 51-50 EN LA CIUDAD DE BOGOTÁ, D.C. </t>
  </si>
  <si>
    <t>REGISTRADORES DISTRITALES  - TEL: 2838367</t>
  </si>
  <si>
    <t>CONTRATAR EL SUMINISTRO DE TIQUETES AÉREOS  PARA GARANTIZAR EL DESPLAZAMIENTO DE LOS SERVIDORES PÚBLICOS Y CONTRATISTAS DE LA ORGANIZACIÓN ELECTORAL, A NIVEL NACIONAL E INTERNACIONAL.</t>
  </si>
  <si>
    <t>LICITACIÓN PÚBLICA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</si>
  <si>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DE IGUAL FORMA AMPARAR LOS BIENES E INTERESES PATRIMONIALES POR LOS QUE  LLEGAREN A SER LEGALMENTE RESPONSABLES, Y CONTRATAR EL SEGURO DE RESPONSABILIDAD CIVIL SERVIDORES PÚBLICOS,  ASÍ COMO  EL SEGURO COLECTIVO DE VIDA GRUPO DE LOS SERVIDORES Y MAGISTRADOS QUE A NIVEL NACIONAL PRESTAN SUS SERVICIOS A LA ORGANIZACIÓN ELECTORAL (REGISTRADURÍA NACIONAL DEL ESTADO CIVIL Y CONSEJO NACIONAL ELECTORAL)”</t>
  </si>
  <si>
    <t>QUINCE MESES</t>
  </si>
  <si>
    <t xml:space="preserve">39111708
42171608
46181704
46181503
46191607
46191609
46181601
</t>
  </si>
  <si>
    <t>CONTRATAR LA ADQUISICIÓN DE ELEMENTOS Y EQUIPOS PARA LA BRIGADA DE EMERGENCIAS DE LA REGISTRADURÍA NACIONAL DEL ESTADO CIVIL</t>
  </si>
  <si>
    <t>SELECCION ABREVIADA</t>
  </si>
  <si>
    <t>43211700 
 78101800
44121600</t>
  </si>
  <si>
    <t>CONTRATACION AMONTO AGOTABLE DE LOS BIENES NECESARIOS PARA REALIZAR LAS ELECCIONES ATIPICAS Y MECANISMOS DE PARTICIPACION CIUDADANA QUE PUEDAN PRESENTARSE EN LA VIGENCIA 2017 (QUE TENGAN UN CENSO ELECTORAL NO MAYOR A 45.000 CIUDADANOS APTOS PARA SUFRAGAR)</t>
  </si>
  <si>
    <t>CARLOS ANTONIO CORONEL HERNANDEZ- NICOLAS FARFAN NAMEN- LUIS ALBERTO MARTINEZ</t>
  </si>
  <si>
    <t>80141600           80141700         80151500         84121800</t>
  </si>
  <si>
    <t>CONTRATAR EL SUMINISTRO DE BONOS DE DOTACIÓN, CANJEABLES EXCLUSIVAMENTE PARA CALZADO Y VESTIDO DE LABOR PARA LOS SERVIDORES PÚBLICOS DE LA ORGANIZACIÓN ELECTORAL QUE TIENEN DERECHO DE ACUERDO CON LA LEY 70 DE 1988 Y EL DECRETO 1978 DE 1989.</t>
  </si>
  <si>
    <t>ADQUISICIÓN DE FORMAS CONTINUAS IMPRESAS ERIALES REGISTROS CIVILES DE NACIMIENTO, MATRIMONIO, DEFUNCIÓN Y FORMATO TRAMITE CEDULACIÓN Y TARJETA DE IDENTIDAD, PARA SER DISTRIBUIDAS A NIVEL NACIONAL EN LAS DELEGACIONES DEPARTAMENTALES</t>
  </si>
  <si>
    <t>DANIEL ENRIQUE PARADA
COORIDINDOR GRUPO RECEPCIÓN  EXT 1251-1227</t>
  </si>
  <si>
    <t>CONTRATAR UN INTERMEDIARIO COMERCIAL PÚBLICO O PRIVADO, PARA QUE TRÁMITE, GESTIONE,  LIDERE Y PERFECCIONE LA VENTA DE BIENES MUEBLES SERVIBLES NO UTILIZABLES O INSERVIBLES QUE NO SON NECESARIOS PARA EL NORMAL FUNCIONAMIENTO DE LA ENTIDAD, PARA ADJUDICARLOS AL MEJOR POSTOR MEDIANTE SUBASTA PÚBLICA.</t>
  </si>
  <si>
    <t>COORDINADOR DE ALMACEN E INVENTARIOS
ROQUE MOLINA APONTE
EXT. 1040 - 1016</t>
  </si>
  <si>
    <t>ADQUISICION DE S.O.A.T. PARA LOS VEHICULOS DE LA ENTIDAD (73 UNIDADES VEHICULARES)</t>
  </si>
  <si>
    <t>SELECCIÓN ABREVIADA - ACUERDO MARCO</t>
  </si>
  <si>
    <t>COORDINADOR GRUPO DE TRANSPORTE
ALEXANDER GAVIRIA
EXT. 1026-1027</t>
  </si>
  <si>
    <t>PUBLICAR LOS ACTOS ADMINISTRATIVOS PROFERIDOS POR LA ORGANIZACIÓN ELECTORAL - REGISTRADURÍA NACIONAL DEL ESTADO CIVIL, CONSEJO NACIONAL ELECTORAL - Y FONDO ROTATORIO DE LA REGISTRADURÍA NACIONAL, EN EL DIARIO OFICIAL DE LA IMPRENTA NACIONAL DE COLOMBIA.</t>
  </si>
  <si>
    <t>CONTRATAR LA PRESTACIÓN DE SERVICIOS PROFESIONALES PARA EL SOSTENIMIENTO DE LA GESTIÓN DE COMUNICACIÓN PÚBLICA Y ESTRATÉGICA DE LA REGISTRADURÍA NACIONAL DEL ESTADO CIVIL CONTEMPLADA EN EL PLAN ESTRATÉGICO 2016 – 2019</t>
  </si>
  <si>
    <t>CONTRATAR UN SISTEMA DE AUDITORÍA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t>
  </si>
  <si>
    <t>SEIS MESES</t>
  </si>
  <si>
    <t>ALVARO CAMPOS - ASESOR FONDO DE CAMPAÑAS - TEL: 2202880</t>
  </si>
  <si>
    <t>CONTRATAR EL SUMINISTRO DE COMBUSTIBLE DEL PARQUE AUTOMOTOR DE LA ENTIDAD</t>
  </si>
  <si>
    <t>PRESTAR LOS SERVICIOS PROFESIONALES EXTERNOS A LA OFICINA JURIDICA PARA LOGRAR CUMPLIR CON LOS OBJETIVOS DE LA MISMA, AL IGUAL QUE PRESTAR EL APOYO EN LOS ASUNTOS CONTRACTUALES Y COBROS COACTIVOS</t>
  </si>
  <si>
    <t xml:space="preserve">JEANETHE RODRIGUEZ PEREZ - JEFE OFICINA JURIDICA - TEL: 2202880 EXT 1509 </t>
  </si>
  <si>
    <t xml:space="preserve">PRESTAR LOS SERVICIOS PROFESIONALES EXTERNOS A LA OFICINA JURIDICA E3N ASPECTOS RELACIUONADOS CON LA CONTRATACION PARA LA ADQUISICION DE BIENES Y SERVICIOS DE LA RNEC Y FRR, EN TODAS LAS ETAPAS DE LA MISMA Y EN LOS DEMAS TEMAS Y AREAS DEL DERECHO QUE LE SEAN REQUERIDOS POR LA OFICINA JURIDICA. </t>
  </si>
  <si>
    <t>CONTRATAR LA PRESTACION DE SERVICIOS A LA GESTION DE LA SECRETARIA GENERAL DE LA RNEC, PARA LA ELABORACION DE COMENTARIOS A LOS PROYECTOS DE LEY RELATIVOS A LOS MACROPROCESOS MISIONALES DE LÑA RNEC, PARA ELABORACION DE DOCUMENTOS LEGALES QUE SOPORTEN LA ESTRUCTURA JURIDICA DE LA RNEC Y PARA LA CONSOLIDACION Y TRAMITE DEL LIBRO BLANCO DE REFORMA DEL CODIGO ELECTORAL.</t>
  </si>
  <si>
    <t>ORLANDO BELTRAN CAMACHO - SECRETARIO GENERAL - TEL: 2202880 EXT: 1576</t>
  </si>
  <si>
    <t>PRESTAR SERVICIOS PROFESIONALES DE REPRESENTACIÓN JUDICIAL Y EXTRAJUDICIAL EN LOS PROCESOS EN QUE DEBA HACER PARTE LA ENTIDAD Y APOYAR LA LABOR DE LA OFICINA JURÍDICA EN LOS ASUNTOS DE SU COMPETENCIA.</t>
  </si>
  <si>
    <t>COORDINADOR DEL GRUPO DE TRABAJO DE DEFENSA JUDICIAL - TEL 2202880 EXT 1502</t>
  </si>
  <si>
    <t>JAVIER HORACIO PACHON  - COORDINACION DE MANTENIMIENTO Y CONSTRUCCIONES - TEL: 23202880 EXT 1317</t>
  </si>
  <si>
    <t>PRESTAR SERVICIOS PROFESIONALES DE REPRESENTACIÓN JUDICIAL Y EXTRAJUDICIAL EN LOS PROCESOS EN QUE DEBA HACER PARTE LA ENTIDAD EN GENERAL, Y EN ESPECIAL AQUELLOS QUE ATAÑEN A ASUNTOS PENALES, ASÍ COMO APOYAR LA LABOR DE LA OFICINA JURÍDICA EN LOS ASUNTOS DE SU COMPETENCIA</t>
  </si>
  <si>
    <t>FORTALECER LA PLATAFORMA TECNOLÓGICA QUE SOPORTA EL SISTEMA DE IDENTIFICACIÓN Y REGISTRO CIVIL PMT II,  RENOVACIÓN TECNOLÓGICA CONSISTENTE EN LA INTEGRACIÓN DE NUEVAS TECNOLOGÍAS DE LA INFORMACIÓN (EQUIPOS, SOFTWARE DE TERCEROS, SISTEMAS OPERATIVOS, MOTORES DE BASES DE DATOS, APLICATIVOS Y COMUNICACIONES), QUE PERMITAN LA MAYOR HOMOGENEIDAD CON LO EXISTENTE, PERMITIENDO LA COEXISTENCIA DE LAS FUNCIONALIDADES YA CONCEBIDAS, QUE GARANTIZAN LA CONTINUIDAD DEL NEGOCIO CON LOS NUEVOS REQUERIMIENTOS DEL ESTADO, DE LOS USUARIOS DE LA REGISTRADURÍA E INCORPORAR LOS BENEFICIOS QUE LAS NUEVAS TECNOLOGÍAS DE LA INFORMACIÓN BRINDAN EN LA ACTUALIDAD.</t>
  </si>
  <si>
    <t>N.A.</t>
  </si>
  <si>
    <t>Carlos Alberto Rojas Moreno &lt;carojasm@registraduria.gov.co&gt;
Carlos Alirio Garcia Romero &lt;cgarciar@registraduria.gov.co&gt;
Youssef Sefair Silva &lt;ysefair@registraduria.gov.co&gt;
Carlos Alberto Monsalve Monje &lt;camonsalve@registraduria.gov.co&gt;</t>
  </si>
  <si>
    <r>
      <t>VIGENCIA FUTURA</t>
    </r>
    <r>
      <rPr>
        <sz val="11"/>
        <color indexed="8"/>
        <rFont val="Arial"/>
        <family val="2"/>
      </rPr>
      <t xml:space="preserve"> - PRESTAR EL SERVICIO DE OUTSOURCING DE FOTOCOPIADO, EN LA SEDE CENTRAL DE LA ORGANIZACIÓN ELECTORAL – REGISTRADURÍA NACIONAL, UBICADA EN LA AV. CALLE 26 NO. 51-50 EN LA CIUDAD DE BOGOTÁ, D.C. </t>
    </r>
  </si>
  <si>
    <t>ADICIÓN CONTRATO</t>
  </si>
  <si>
    <r>
      <rPr>
        <b/>
        <sz val="11"/>
        <color indexed="8"/>
        <rFont val="Arial"/>
        <family val="2"/>
      </rPr>
      <t>VIGENCIA FUTURA</t>
    </r>
    <r>
      <rPr>
        <sz val="11"/>
        <color indexed="8"/>
        <rFont val="Arial"/>
        <family val="2"/>
      </rPr>
      <t xml:space="preserve"> - CONTRATAR CON UNIDAD NACIONAL DE PROTECCIÓN LA IMPLEMENTACIÓN MEDIDAS DE PROTECCIÓN PARA ALTAS DIGNIDADES</t>
    </r>
  </si>
  <si>
    <t>TRES MESES Y QUINCE DIAS</t>
  </si>
  <si>
    <t>EDGAR GALLO - ASESOR ADMINISTRATIVO CNE - TEL: 2202880</t>
  </si>
  <si>
    <r>
      <t xml:space="preserve">VIGENCIA FUTURA </t>
    </r>
    <r>
      <rPr>
        <sz val="11"/>
        <color indexed="8"/>
        <rFont val="Arial"/>
        <family val="2"/>
      </rPr>
      <t>- ADQUIRIR, INSTALAR, CONFIGURAR, MIGRAR Y COLOCAR EN FUNCIONAMIENTO UNA SOLUCIÓN INFORMÁTICA MULTIEMPRESA A NIVEL CENTRAL Y DESCENTRALIZADO, PARA LA ADMINISTRACIÓN Y CONTROL DE LOS BIENES TANGIBLES E INTANGIBLES DE LA REGISTRADURÍA NACIONAL DEL ESTADO CIVIL Y DEL FONDO ROTATORIO DE LA REGISTRADURIA NACIONAL DEL ESTADO CIVIL, ASÍ COMO LOS RECIBIDOS DE OTRAS ENTIDADES DEL GOBIERNO, QUE CUMPLA CON LA NORMATIVIDAD NACIONAL VIGENTE Y QUE PERMITA REALIZAR LOS REGISTROS CONTABLES A PARTIR DE LAS  PARAMETRIZACIONES DEFINIDAS EN EL MÓDULO DE CONTABILIDAD DE SIIF NACIÓN POR EL ÓRGANO RECTOR CONTABLE, CONTADURÍA GENERAL DE LA NACIÓN, UTILIZANDO PROCESOS DE INTEROPERABILIDAD A TRAVÉS DE SERVICIOS WEB.</t>
    </r>
  </si>
  <si>
    <t xml:space="preserve">APROBADAS </t>
  </si>
  <si>
    <r>
      <t xml:space="preserve">VIGENCIA FUTURA  </t>
    </r>
    <r>
      <rPr>
        <sz val="11"/>
        <color indexed="8"/>
        <rFont val="Arial"/>
        <family val="2"/>
      </rPr>
      <t>- CONTRATAR A MONTO AGOTABLE EL SERVICIO DE TRANSPORTE DE CARGA  QUE LA ORGANIZACIÓN ELECTORAL (REGISTRADURÍA NACIONAL DEL ESTADO CIVIL – CONSEJO NACIONAL ELECTORAL) REQUIERA ENVIAR A NIVEL NACIONAL</t>
    </r>
  </si>
  <si>
    <t>APROBADAS     2018
$215.830.451</t>
  </si>
  <si>
    <t>COORDINACION ARCHIVO Y CORRESPONDENCIA 
MONICA MUÑOZ
 EXT 1048-1047</t>
  </si>
  <si>
    <r>
      <t xml:space="preserve">VIGENCIA FUTURA </t>
    </r>
    <r>
      <rPr>
        <sz val="11"/>
        <color indexed="8"/>
        <rFont val="Arial"/>
        <family val="2"/>
      </rPr>
      <t>- SERVICIO DE TRANSPORTE DE OBJETOS POSTALES, QUE LA ORGANIZACIÓN ELECTORAL (REGISTRADURÍA NACIONAL DEL ESTADO CIVIL – CONSEJO NACIONAL ELECTORAL) REQUIERA ENVIAR A NIVEL NACIONAL O INTERNACIONAL, TENIENDO EN CUENTA LAS ESPECIFICACIONES ESTABLECIDAS EN LA LEY 1369 DE 2009.</t>
    </r>
  </si>
  <si>
    <t>APROBADAS MHCP $1.645.647.282</t>
  </si>
  <si>
    <t>COORDINACION ARCHIVO Y CORRESPONDENCIA 
MONICA MUÑOZ 
 EXT 1048-1047</t>
  </si>
  <si>
    <r>
      <rPr>
        <b/>
        <sz val="11"/>
        <color indexed="8"/>
        <rFont val="Arial"/>
        <family val="2"/>
      </rPr>
      <t>VIGENCIA FUTURA -</t>
    </r>
    <r>
      <rPr>
        <sz val="11"/>
        <color indexed="8"/>
        <rFont val="Arial"/>
        <family val="2"/>
      </rPr>
      <t xml:space="preserve"> ALMACENAMIENTO, GUARDA Y CUSTODIA DE CAJAS QUE CONTIENEN REGISTROS CIVILES,  DECADACTILARES, ARCHIVADORES METÁLICOS, MEDIO S MAGNÉTICOS</t>
    </r>
  </si>
  <si>
    <t>12 MESES</t>
  </si>
  <si>
    <t xml:space="preserve">APROBADAS RADICADO 22016-019516 de  31 mayo 2016 Minhacienda  </t>
  </si>
  <si>
    <t>MARTHA LORENA SALAZAR RINCÓN
GRUPO ARCHIVOS DE IDENTIFICACIÓN
Ext 1223-1247</t>
  </si>
  <si>
    <r>
      <t xml:space="preserve">VIGENCIA FUTURA </t>
    </r>
    <r>
      <rPr>
        <sz val="11"/>
        <color indexed="8"/>
        <rFont val="Arial"/>
        <family val="2"/>
      </rPr>
      <t>- PRESTAR SERVICIO DE ASEO, CAFETERIA Y  SERVICIOS COMPLEMENTARIOS EN LAS INSTALACIONES DE LA REGISTRADURÍA NACIONAL OFICINAS CENTRALES CAN, REGISTRADURÍA DISTRITAL, REGISTRADURÍAS AUXILIARES DE BOGOTÁ DC, DELEGACION DE CUNDINAMARCA, REGISTRAURIA ESPECIAL DE SOACHA Y CENTRO DE ATENCIÓN INMEDIATA AL CIUDADANO</t>
    </r>
  </si>
  <si>
    <t>COORDINACION GRUPO RECURSOS FISICOS 
 RICARDO RINCON  
EXT 1197-1198</t>
  </si>
  <si>
    <t>30 DE ENERO DE 2017</t>
  </si>
  <si>
    <t>C. NECESIDADES ADICIONALES</t>
  </si>
  <si>
    <t>84131600
 84131500</t>
  </si>
  <si>
    <t>92121700
92121800
92101500</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</si>
</sst>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0.0"/>
    <numFmt numFmtId="182" formatCode="#,##0.000"/>
    <numFmt numFmtId="183" formatCode="#,##0.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 #,##0.0_);_(&quot;$&quot;\ * \(#,##0.0\);_(&quot;$&quot;\ * &quot;-&quot;??_);_(@_)"/>
    <numFmt numFmtId="189" formatCode="d/mm/yyyy;@"/>
    <numFmt numFmtId="190" formatCode="_-&quot;$&quot;* #,##0_-;\-&quot;$&quot;* #,##0_-;_-&quot;$&quot;* &quot;-&quot;??_-;_-@_-"/>
    <numFmt numFmtId="191" formatCode="&quot;$&quot;\ #,##0"/>
    <numFmt numFmtId="192" formatCode="[$$-240A]#,##0"/>
    <numFmt numFmtId="193" formatCode="_ &quot;$&quot;\ * #,##0_ ;_ &quot;$&quot;\ * \-#,##0_ ;_ &quot;$&quot;\ * &quot;-&quot;??_ ;_ @_ "/>
    <numFmt numFmtId="194" formatCode="_ * #,##0_ ;_ * \-#,##0_ ;_ * &quot;-&quot;??_ ;_ @_ "/>
    <numFmt numFmtId="195" formatCode="&quot;$&quot;#,##0"/>
    <numFmt numFmtId="196" formatCode="&quot;$&quot;\ #,##0.0_);[Red]\(&quot;$&quot;\ #,##0.0\)"/>
    <numFmt numFmtId="197" formatCode="&quot;$&quot;\ #,##0.000_);[Red]\(&quot;$&quot;\ #,##0.000\)"/>
  </numFmts>
  <fonts count="55">
    <font>
      <sz val="11"/>
      <color theme="1"/>
      <name val="Calibri"/>
      <family val="2"/>
    </font>
    <font>
      <sz val="11"/>
      <color indexed="8"/>
      <name val="Calibri"/>
      <family val="2"/>
    </font>
    <font>
      <sz val="9"/>
      <name val="Tahoma"/>
      <family val="2"/>
    </font>
    <font>
      <b/>
      <sz val="9"/>
      <name val="Tahoma"/>
      <family val="2"/>
    </font>
    <font>
      <sz val="11"/>
      <name val="Arial"/>
      <family val="2"/>
    </font>
    <font>
      <sz val="11"/>
      <color indexed="8"/>
      <name val="Arial"/>
      <family val="2"/>
    </font>
    <font>
      <u val="single"/>
      <sz val="11"/>
      <color indexed="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0"/>
      <color indexed="9"/>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0"/>
      <name val="Calibri"/>
      <family val="2"/>
    </font>
    <font>
      <sz val="11"/>
      <color theme="1"/>
      <name val="Arial"/>
      <family val="2"/>
    </font>
    <font>
      <sz val="11"/>
      <color rgb="FF000000"/>
      <name val="Arial"/>
      <family val="2"/>
    </font>
    <font>
      <sz val="11"/>
      <color rgb="FF010101"/>
      <name val="Arial"/>
      <family val="2"/>
    </font>
    <font>
      <b/>
      <sz val="11"/>
      <color rgb="FF000000"/>
      <name val="Arial"/>
      <family val="2"/>
    </font>
    <font>
      <b/>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11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33" borderId="0" xfId="0" applyFill="1" applyAlignment="1">
      <alignment wrapText="1"/>
    </xf>
    <xf numFmtId="0" fontId="0" fillId="0" borderId="0" xfId="0" applyAlignment="1">
      <alignment horizontal="center" wrapText="1"/>
    </xf>
    <xf numFmtId="0" fontId="0" fillId="0" borderId="0" xfId="0" applyAlignment="1">
      <alignment horizontal="center" vertical="center" wrapText="1"/>
    </xf>
    <xf numFmtId="0" fontId="46" fillId="0" borderId="0" xfId="0" applyFont="1" applyAlignment="1">
      <alignment horizontal="center" wrapText="1"/>
    </xf>
    <xf numFmtId="0" fontId="29" fillId="23" borderId="10" xfId="38" applyBorder="1" applyAlignment="1">
      <alignment horizontal="center" wrapText="1"/>
    </xf>
    <xf numFmtId="0" fontId="29" fillId="23" borderId="10" xfId="38" applyBorder="1" applyAlignment="1">
      <alignment horizontal="left" wrapText="1"/>
    </xf>
    <xf numFmtId="0" fontId="0" fillId="0" borderId="10" xfId="0" applyBorder="1" applyAlignment="1">
      <alignment horizontal="center" wrapText="1"/>
    </xf>
    <xf numFmtId="180" fontId="0" fillId="0" borderId="10" xfId="48" applyNumberFormat="1" applyFont="1" applyBorder="1" applyAlignment="1">
      <alignment horizontal="center" wrapText="1"/>
    </xf>
    <xf numFmtId="178" fontId="0" fillId="0" borderId="0" xfId="50" applyNumberFormat="1" applyFont="1" applyAlignment="1">
      <alignment wrapText="1"/>
    </xf>
    <xf numFmtId="178" fontId="0" fillId="0" borderId="0" xfId="50" applyNumberFormat="1" applyFont="1" applyAlignment="1">
      <alignment wrapText="1"/>
    </xf>
    <xf numFmtId="0" fontId="0" fillId="0" borderId="0" xfId="0" applyAlignment="1">
      <alignment horizontal="center"/>
    </xf>
    <xf numFmtId="0" fontId="47" fillId="33" borderId="0" xfId="0" applyFont="1" applyFill="1" applyBorder="1" applyAlignment="1">
      <alignment wrapText="1"/>
    </xf>
    <xf numFmtId="0" fontId="48" fillId="33" borderId="0" xfId="38" applyFont="1" applyFill="1"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vertical="center" wrapText="1"/>
    </xf>
    <xf numFmtId="0" fontId="46"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wrapText="1"/>
    </xf>
    <xf numFmtId="0" fontId="0" fillId="33" borderId="18" xfId="0" applyFill="1" applyBorder="1" applyAlignment="1">
      <alignment wrapText="1"/>
    </xf>
    <xf numFmtId="178" fontId="0" fillId="0" borderId="18" xfId="50" applyNumberFormat="1" applyFont="1" applyBorder="1" applyAlignment="1">
      <alignment wrapText="1"/>
    </xf>
    <xf numFmtId="0" fontId="0" fillId="33" borderId="11" xfId="0" applyFill="1" applyBorder="1" applyAlignment="1">
      <alignment wrapText="1"/>
    </xf>
    <xf numFmtId="178" fontId="0" fillId="0" borderId="11" xfId="50" applyNumberFormat="1" applyFont="1" applyBorder="1" applyAlignment="1">
      <alignment wrapText="1"/>
    </xf>
    <xf numFmtId="0" fontId="32" fillId="23" borderId="19" xfId="38" applyFont="1" applyBorder="1" applyAlignment="1">
      <alignment horizontal="center" vertical="center" wrapText="1"/>
    </xf>
    <xf numFmtId="0" fontId="32" fillId="23" borderId="20" xfId="38" applyFont="1" applyBorder="1" applyAlignment="1">
      <alignment horizontal="center" vertical="center" wrapText="1"/>
    </xf>
    <xf numFmtId="178" fontId="32" fillId="23" borderId="20" xfId="50" applyNumberFormat="1" applyFont="1" applyFill="1" applyBorder="1" applyAlignment="1">
      <alignment horizontal="center" vertical="center" wrapText="1"/>
    </xf>
    <xf numFmtId="0" fontId="32" fillId="23" borderId="21" xfId="38" applyFont="1" applyBorder="1" applyAlignment="1">
      <alignment horizontal="center" vertical="center" wrapText="1"/>
    </xf>
    <xf numFmtId="176" fontId="0" fillId="0" borderId="0" xfId="50" applyFont="1" applyAlignment="1">
      <alignment/>
    </xf>
    <xf numFmtId="176" fontId="0" fillId="0" borderId="0" xfId="0" applyNumberFormat="1" applyAlignment="1">
      <alignment/>
    </xf>
    <xf numFmtId="0" fontId="49"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49" fillId="34" borderId="10" xfId="0" applyFont="1" applyFill="1" applyBorder="1" applyAlignment="1">
      <alignment vertical="center" wrapText="1"/>
    </xf>
    <xf numFmtId="190" fontId="4" fillId="33" borderId="10" xfId="50" applyNumberFormat="1" applyFont="1" applyFill="1" applyBorder="1" applyAlignment="1">
      <alignment vertical="center" wrapText="1"/>
    </xf>
    <xf numFmtId="0" fontId="50" fillId="34" borderId="10" xfId="0" applyFont="1" applyFill="1" applyBorder="1" applyAlignment="1">
      <alignment vertical="center" wrapText="1"/>
    </xf>
    <xf numFmtId="190" fontId="49" fillId="33" borderId="10" xfId="50" applyNumberFormat="1" applyFont="1" applyFill="1" applyBorder="1" applyAlignment="1">
      <alignment vertical="center" wrapText="1"/>
    </xf>
    <xf numFmtId="190" fontId="49" fillId="33" borderId="10" xfId="50" applyNumberFormat="1" applyFont="1" applyFill="1" applyBorder="1" applyAlignment="1">
      <alignment horizontal="right" vertical="center" wrapText="1"/>
    </xf>
    <xf numFmtId="190" fontId="4" fillId="33" borderId="10" xfId="50" applyNumberFormat="1" applyFont="1" applyFill="1" applyBorder="1" applyAlignment="1">
      <alignment horizontal="center" vertical="center"/>
    </xf>
    <xf numFmtId="0" fontId="50" fillId="33" borderId="10" xfId="0" applyFont="1" applyFill="1" applyBorder="1" applyAlignment="1">
      <alignment horizontal="center" vertical="center" wrapText="1"/>
    </xf>
    <xf numFmtId="0" fontId="4" fillId="33" borderId="10" xfId="38" applyFont="1" applyFill="1" applyBorder="1" applyAlignment="1">
      <alignment horizontal="center" vertical="center" wrapText="1"/>
    </xf>
    <xf numFmtId="178" fontId="4" fillId="33" borderId="10" xfId="50" applyNumberFormat="1" applyFont="1" applyFill="1" applyBorder="1" applyAlignment="1">
      <alignment horizontal="center" vertical="center" wrapText="1"/>
    </xf>
    <xf numFmtId="0" fontId="49" fillId="34" borderId="10" xfId="0" applyFont="1" applyFill="1" applyBorder="1" applyAlignment="1">
      <alignment horizontal="justify" vertical="center" wrapText="1"/>
    </xf>
    <xf numFmtId="190" fontId="4" fillId="33" borderId="10" xfId="5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190" fontId="4" fillId="33" borderId="10" xfId="50" applyNumberFormat="1" applyFont="1" applyFill="1" applyBorder="1" applyAlignment="1">
      <alignment horizontal="right" vertical="center" wrapText="1"/>
    </xf>
    <xf numFmtId="190" fontId="4" fillId="33" borderId="10" xfId="50" applyNumberFormat="1" applyFont="1" applyFill="1" applyBorder="1" applyAlignment="1">
      <alignment horizontal="right" vertical="center"/>
    </xf>
    <xf numFmtId="0" fontId="50" fillId="34" borderId="10" xfId="0" applyFont="1" applyFill="1" applyBorder="1" applyAlignment="1">
      <alignment horizontal="justify" vertical="center" wrapText="1"/>
    </xf>
    <xf numFmtId="190" fontId="49" fillId="33" borderId="10" xfId="50" applyNumberFormat="1" applyFont="1" applyFill="1" applyBorder="1" applyAlignment="1">
      <alignment horizontal="center" vertical="center" wrapText="1"/>
    </xf>
    <xf numFmtId="0" fontId="49" fillId="33" borderId="10" xfId="0" applyFont="1" applyFill="1" applyBorder="1" applyAlignment="1">
      <alignment horizontal="center" vertical="center"/>
    </xf>
    <xf numFmtId="178" fontId="4" fillId="33" borderId="10" xfId="38" applyNumberFormat="1" applyFont="1" applyFill="1" applyBorder="1" applyAlignment="1">
      <alignment horizontal="center" vertical="center" wrapText="1"/>
    </xf>
    <xf numFmtId="0" fontId="50" fillId="33" borderId="10" xfId="0" applyFont="1" applyFill="1" applyBorder="1" applyAlignment="1">
      <alignment horizontal="justify" vertical="center" wrapText="1"/>
    </xf>
    <xf numFmtId="0" fontId="49" fillId="33" borderId="10" xfId="0" applyFont="1" applyFill="1" applyBorder="1" applyAlignment="1">
      <alignment horizontal="justify" vertical="center" wrapText="1"/>
    </xf>
    <xf numFmtId="0" fontId="51" fillId="33" borderId="10" xfId="0" applyFont="1" applyFill="1" applyBorder="1" applyAlignment="1">
      <alignment vertical="center" wrapText="1"/>
    </xf>
    <xf numFmtId="0" fontId="52" fillId="33" borderId="10" xfId="0" applyFont="1" applyFill="1" applyBorder="1" applyAlignment="1">
      <alignment vertical="center" wrapText="1"/>
    </xf>
    <xf numFmtId="0" fontId="49" fillId="33" borderId="10" xfId="0" applyFont="1" applyFill="1" applyBorder="1" applyAlignment="1">
      <alignment horizontal="left" vertical="center" wrapText="1"/>
    </xf>
    <xf numFmtId="0" fontId="52" fillId="33" borderId="10" xfId="0" applyFont="1" applyFill="1" applyBorder="1" applyAlignment="1">
      <alignment horizontal="justify" vertical="center" wrapText="1"/>
    </xf>
    <xf numFmtId="6" fontId="49" fillId="33" borderId="10" xfId="0" applyNumberFormat="1" applyFont="1" applyFill="1" applyBorder="1" applyAlignment="1">
      <alignment horizontal="center" vertical="center" wrapText="1"/>
    </xf>
    <xf numFmtId="190" fontId="50" fillId="33" borderId="10" xfId="50" applyNumberFormat="1" applyFont="1" applyFill="1" applyBorder="1" applyAlignment="1">
      <alignment horizontal="center" vertical="center" wrapText="1"/>
    </xf>
    <xf numFmtId="15" fontId="49" fillId="33" borderId="10" xfId="0" applyNumberFormat="1" applyFont="1" applyFill="1" applyBorder="1" applyAlignment="1">
      <alignment horizontal="center" vertical="center" wrapText="1"/>
    </xf>
    <xf numFmtId="14" fontId="49" fillId="33" borderId="10" xfId="0" applyNumberFormat="1"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9" fillId="34" borderId="11" xfId="0" applyFont="1" applyFill="1" applyBorder="1" applyAlignment="1">
      <alignment vertical="center" wrapText="1"/>
    </xf>
    <xf numFmtId="17" fontId="4" fillId="33" borderId="11" xfId="0" applyNumberFormat="1" applyFont="1" applyFill="1" applyBorder="1" applyAlignment="1">
      <alignment horizontal="center" vertical="center"/>
    </xf>
    <xf numFmtId="14" fontId="4"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190" fontId="4" fillId="33" borderId="11" xfId="50" applyNumberFormat="1" applyFont="1" applyFill="1" applyBorder="1" applyAlignment="1">
      <alignment vertical="center" wrapText="1"/>
    </xf>
    <xf numFmtId="3" fontId="4" fillId="33" borderId="11"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 fillId="33" borderId="14" xfId="38" applyFont="1" applyFill="1" applyBorder="1" applyAlignment="1">
      <alignment horizontal="center" vertical="center" wrapText="1"/>
    </xf>
    <xf numFmtId="0" fontId="4" fillId="33" borderId="13" xfId="38" applyFont="1" applyFill="1" applyBorder="1" applyAlignment="1">
      <alignment horizontal="center" vertical="center" wrapText="1"/>
    </xf>
    <xf numFmtId="0" fontId="4" fillId="33" borderId="14" xfId="0" applyFont="1" applyFill="1" applyBorder="1" applyAlignment="1">
      <alignment horizontal="center" vertical="center" wrapText="1"/>
    </xf>
    <xf numFmtId="3" fontId="49" fillId="33" borderId="13" xfId="0" applyNumberFormat="1" applyFont="1" applyFill="1" applyBorder="1" applyAlignment="1">
      <alignment horizontal="center" vertical="center" wrapText="1"/>
    </xf>
    <xf numFmtId="0" fontId="49" fillId="33" borderId="13" xfId="45"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4" fillId="33" borderId="15" xfId="38" applyFont="1" applyFill="1" applyBorder="1" applyAlignment="1">
      <alignment horizontal="center" vertical="center" wrapText="1"/>
    </xf>
    <xf numFmtId="0" fontId="53" fillId="33" borderId="16" xfId="0" applyFont="1" applyFill="1" applyBorder="1" applyAlignment="1">
      <alignment horizontal="justify" vertical="center" wrapText="1"/>
    </xf>
    <xf numFmtId="0" fontId="49" fillId="33" borderId="16"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4" fillId="33" borderId="16" xfId="0" applyFont="1" applyFill="1" applyBorder="1" applyAlignment="1">
      <alignment horizontal="center" vertical="center" wrapText="1"/>
    </xf>
    <xf numFmtId="190" fontId="4" fillId="33" borderId="16" xfId="50" applyNumberFormat="1" applyFont="1" applyFill="1" applyBorder="1" applyAlignment="1">
      <alignment horizontal="center" vertical="center" wrapText="1"/>
    </xf>
    <xf numFmtId="0" fontId="4" fillId="33" borderId="23" xfId="38" applyFont="1" applyFill="1" applyBorder="1" applyAlignment="1">
      <alignment horizontal="center" vertical="center" wrapText="1"/>
    </xf>
    <xf numFmtId="0" fontId="28" fillId="33" borderId="10" xfId="38"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3" xfId="0" applyFill="1" applyBorder="1" applyAlignment="1">
      <alignment horizontal="center" vertical="center" wrapText="1"/>
    </xf>
    <xf numFmtId="0" fontId="46" fillId="0" borderId="22" xfId="0" applyFont="1" applyBorder="1" applyAlignment="1">
      <alignment horizontal="left" vertical="center"/>
    </xf>
    <xf numFmtId="0" fontId="46" fillId="0" borderId="11" xfId="0" applyFont="1" applyBorder="1" applyAlignment="1">
      <alignment horizontal="left" vertical="center"/>
    </xf>
    <xf numFmtId="171" fontId="0" fillId="0" borderId="10" xfId="50" applyNumberFormat="1" applyFont="1" applyBorder="1" applyAlignment="1">
      <alignment horizontal="left" vertical="center" wrapText="1"/>
    </xf>
    <xf numFmtId="176" fontId="0" fillId="0" borderId="10" xfId="50" applyFont="1" applyBorder="1" applyAlignment="1">
      <alignment horizontal="left" vertical="center" wrapText="1"/>
    </xf>
    <xf numFmtId="14" fontId="0" fillId="0" borderId="16" xfId="0" applyNumberFormat="1" applyBorder="1" applyAlignment="1">
      <alignment horizontal="left" vertical="center" wrapText="1"/>
    </xf>
    <xf numFmtId="0" fontId="0" fillId="0" borderId="10" xfId="0" applyBorder="1" applyAlignment="1">
      <alignment horizontal="left" wrapText="1"/>
    </xf>
    <xf numFmtId="0" fontId="36" fillId="0" borderId="10" xfId="45" applyBorder="1" applyAlignment="1">
      <alignment horizontal="left" wrapText="1"/>
    </xf>
    <xf numFmtId="0" fontId="46" fillId="0" borderId="14" xfId="0" applyFont="1" applyBorder="1" applyAlignment="1">
      <alignment horizontal="center" vertical="center"/>
    </xf>
    <xf numFmtId="0" fontId="46" fillId="0" borderId="10" xfId="0" applyFont="1" applyBorder="1" applyAlignment="1">
      <alignment horizontal="center" vertical="center"/>
    </xf>
    <xf numFmtId="0" fontId="46" fillId="0" borderId="14" xfId="0" applyFont="1" applyBorder="1" applyAlignment="1">
      <alignment horizontal="left" vertical="center"/>
    </xf>
    <xf numFmtId="0" fontId="46" fillId="0" borderId="10" xfId="0" applyFont="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4"/>
  <sheetViews>
    <sheetView tabSelected="1" zoomScale="70" zoomScaleNormal="70" zoomScalePageLayoutView="80" workbookViewId="0" topLeftCell="A1">
      <selection activeCell="C19" sqref="C19"/>
    </sheetView>
  </sheetViews>
  <sheetFormatPr defaultColWidth="10.8515625" defaultRowHeight="15"/>
  <cols>
    <col min="1" max="1" width="5.00390625" style="14" customWidth="1"/>
    <col min="2" max="2" width="21.7109375" style="5" customWidth="1"/>
    <col min="3" max="3" width="62.8515625" style="1" customWidth="1"/>
    <col min="4" max="4" width="17.421875" style="4" customWidth="1"/>
    <col min="5" max="5" width="15.140625" style="4" customWidth="1"/>
    <col min="6" max="6" width="20.140625" style="4" customWidth="1"/>
    <col min="7" max="7" width="18.7109375" style="3" bestFit="1" customWidth="1"/>
    <col min="8" max="8" width="25.8515625" style="12" customWidth="1"/>
    <col min="9" max="9" width="27.00390625" style="11" customWidth="1"/>
    <col min="10" max="10" width="16.140625" style="4" bestFit="1" customWidth="1"/>
    <col min="11" max="11" width="16.7109375" style="4" customWidth="1"/>
    <col min="12" max="12" width="35.7109375" style="4" customWidth="1"/>
    <col min="13" max="13" width="17.421875" style="1" bestFit="1" customWidth="1"/>
    <col min="14" max="16384" width="10.8515625" style="1" customWidth="1"/>
  </cols>
  <sheetData>
    <row r="1" spans="2:12" ht="15">
      <c r="B1" s="96" t="s">
        <v>19</v>
      </c>
      <c r="C1" s="97"/>
      <c r="D1" s="97"/>
      <c r="E1" s="97"/>
      <c r="F1" s="97"/>
      <c r="G1" s="97"/>
      <c r="H1" s="97"/>
      <c r="I1" s="97"/>
      <c r="J1" s="16"/>
      <c r="K1" s="16"/>
      <c r="L1" s="17"/>
    </row>
    <row r="2" spans="2:12" ht="15">
      <c r="B2" s="103"/>
      <c r="C2" s="104"/>
      <c r="D2" s="104"/>
      <c r="E2" s="104"/>
      <c r="F2" s="104"/>
      <c r="G2" s="104"/>
      <c r="H2" s="104"/>
      <c r="I2" s="104"/>
      <c r="J2" s="9"/>
      <c r="K2" s="9"/>
      <c r="L2" s="18"/>
    </row>
    <row r="3" spans="2:12" ht="15">
      <c r="B3" s="105" t="s">
        <v>0</v>
      </c>
      <c r="C3" s="106"/>
      <c r="D3" s="106"/>
      <c r="E3" s="106"/>
      <c r="F3" s="106"/>
      <c r="G3" s="106"/>
      <c r="H3" s="106"/>
      <c r="I3" s="106"/>
      <c r="J3" s="9"/>
      <c r="K3" s="9"/>
      <c r="L3" s="18"/>
    </row>
    <row r="4" spans="2:12" ht="15">
      <c r="B4" s="19" t="s">
        <v>1</v>
      </c>
      <c r="C4" s="101" t="s">
        <v>34</v>
      </c>
      <c r="D4" s="101"/>
      <c r="E4" s="101"/>
      <c r="F4" s="101"/>
      <c r="G4" s="101"/>
      <c r="H4" s="101"/>
      <c r="I4" s="101"/>
      <c r="J4" s="9"/>
      <c r="K4" s="92" t="s">
        <v>24</v>
      </c>
      <c r="L4" s="93"/>
    </row>
    <row r="5" spans="2:12" ht="15">
      <c r="B5" s="19" t="s">
        <v>2</v>
      </c>
      <c r="C5" s="101" t="s">
        <v>35</v>
      </c>
      <c r="D5" s="101"/>
      <c r="E5" s="101"/>
      <c r="F5" s="101"/>
      <c r="G5" s="101"/>
      <c r="H5" s="101"/>
      <c r="I5" s="101"/>
      <c r="J5" s="9"/>
      <c r="K5" s="92"/>
      <c r="L5" s="93"/>
    </row>
    <row r="6" spans="2:12" ht="15">
      <c r="B6" s="19" t="s">
        <v>3</v>
      </c>
      <c r="C6" s="101" t="s">
        <v>38</v>
      </c>
      <c r="D6" s="101"/>
      <c r="E6" s="101"/>
      <c r="F6" s="101"/>
      <c r="G6" s="101"/>
      <c r="H6" s="101"/>
      <c r="I6" s="101"/>
      <c r="J6" s="9"/>
      <c r="K6" s="92"/>
      <c r="L6" s="93"/>
    </row>
    <row r="7" spans="2:12" ht="15">
      <c r="B7" s="19" t="s">
        <v>16</v>
      </c>
      <c r="C7" s="102" t="s">
        <v>36</v>
      </c>
      <c r="D7" s="102"/>
      <c r="E7" s="102"/>
      <c r="F7" s="102"/>
      <c r="G7" s="102"/>
      <c r="H7" s="102"/>
      <c r="I7" s="102"/>
      <c r="J7" s="9"/>
      <c r="K7" s="92"/>
      <c r="L7" s="93"/>
    </row>
    <row r="8" spans="2:12" ht="15">
      <c r="B8" s="20" t="s">
        <v>40</v>
      </c>
      <c r="C8" s="101" t="s">
        <v>39</v>
      </c>
      <c r="D8" s="101"/>
      <c r="E8" s="101"/>
      <c r="F8" s="101"/>
      <c r="G8" s="101"/>
      <c r="H8" s="101"/>
      <c r="I8" s="101"/>
      <c r="J8" s="101"/>
      <c r="K8" s="92"/>
      <c r="L8" s="93"/>
    </row>
    <row r="9" spans="2:12" ht="15">
      <c r="B9" s="20" t="s">
        <v>41</v>
      </c>
      <c r="C9" s="101" t="s">
        <v>42</v>
      </c>
      <c r="D9" s="101"/>
      <c r="E9" s="101"/>
      <c r="F9" s="101"/>
      <c r="G9" s="101"/>
      <c r="H9" s="101"/>
      <c r="I9" s="101"/>
      <c r="J9" s="101"/>
      <c r="K9" s="92" t="s">
        <v>23</v>
      </c>
      <c r="L9" s="93"/>
    </row>
    <row r="10" spans="2:12" ht="50.25" customHeight="1">
      <c r="B10" s="19" t="s">
        <v>4</v>
      </c>
      <c r="C10" s="107" t="s">
        <v>55</v>
      </c>
      <c r="D10" s="108"/>
      <c r="E10" s="108"/>
      <c r="F10" s="108"/>
      <c r="G10" s="108"/>
      <c r="H10" s="108"/>
      <c r="I10" s="108"/>
      <c r="J10" s="109"/>
      <c r="K10" s="92"/>
      <c r="L10" s="93"/>
    </row>
    <row r="11" spans="2:12" ht="30">
      <c r="B11" s="19" t="s">
        <v>5</v>
      </c>
      <c r="C11" s="101" t="s">
        <v>37</v>
      </c>
      <c r="D11" s="101"/>
      <c r="E11" s="101"/>
      <c r="F11" s="101"/>
      <c r="G11" s="101"/>
      <c r="H11" s="101"/>
      <c r="I11" s="101"/>
      <c r="J11" s="9"/>
      <c r="K11" s="92"/>
      <c r="L11" s="93"/>
    </row>
    <row r="12" spans="2:12" ht="15">
      <c r="B12" s="19" t="s">
        <v>20</v>
      </c>
      <c r="C12" s="98">
        <v>72918496888</v>
      </c>
      <c r="D12" s="98"/>
      <c r="E12" s="98"/>
      <c r="F12" s="98"/>
      <c r="G12" s="98"/>
      <c r="H12" s="98"/>
      <c r="I12" s="98"/>
      <c r="J12" s="9"/>
      <c r="K12" s="92"/>
      <c r="L12" s="93"/>
    </row>
    <row r="13" spans="2:12" ht="48" customHeight="1">
      <c r="B13" s="19" t="s">
        <v>21</v>
      </c>
      <c r="C13" s="98">
        <v>479516050</v>
      </c>
      <c r="D13" s="99"/>
      <c r="E13" s="99"/>
      <c r="F13" s="99"/>
      <c r="G13" s="99"/>
      <c r="H13" s="99"/>
      <c r="I13" s="99"/>
      <c r="J13" s="10"/>
      <c r="K13" s="92"/>
      <c r="L13" s="93"/>
    </row>
    <row r="14" spans="2:12" ht="45">
      <c r="B14" s="19" t="s">
        <v>22</v>
      </c>
      <c r="C14" s="98">
        <v>47951605</v>
      </c>
      <c r="D14" s="99"/>
      <c r="E14" s="99"/>
      <c r="F14" s="99"/>
      <c r="G14" s="99"/>
      <c r="H14" s="99"/>
      <c r="I14" s="99"/>
      <c r="J14" s="9"/>
      <c r="K14" s="92"/>
      <c r="L14" s="93"/>
    </row>
    <row r="15" spans="2:12" ht="45.75" thickBot="1">
      <c r="B15" s="21" t="s">
        <v>18</v>
      </c>
      <c r="C15" s="100" t="s">
        <v>184</v>
      </c>
      <c r="D15" s="100"/>
      <c r="E15" s="100"/>
      <c r="F15" s="100"/>
      <c r="G15" s="100"/>
      <c r="H15" s="100"/>
      <c r="I15" s="100"/>
      <c r="J15" s="22"/>
      <c r="K15" s="94"/>
      <c r="L15" s="95"/>
    </row>
    <row r="16" spans="2:12" ht="15.75" thickBot="1">
      <c r="B16" s="23"/>
      <c r="D16" s="24"/>
      <c r="E16" s="24"/>
      <c r="F16" s="24"/>
      <c r="G16" s="25"/>
      <c r="H16" s="26"/>
      <c r="I16" s="26"/>
      <c r="J16" s="24"/>
      <c r="K16" s="24"/>
      <c r="L16" s="24"/>
    </row>
    <row r="17" spans="2:12" ht="15">
      <c r="B17" s="96" t="s">
        <v>15</v>
      </c>
      <c r="C17" s="97"/>
      <c r="D17" s="16"/>
      <c r="E17" s="16"/>
      <c r="F17" s="16"/>
      <c r="G17" s="27"/>
      <c r="H17" s="28"/>
      <c r="I17" s="28"/>
      <c r="J17" s="16"/>
      <c r="K17" s="16"/>
      <c r="L17" s="17"/>
    </row>
    <row r="18" spans="1:12" ht="75.75" thickBot="1">
      <c r="A18" s="15"/>
      <c r="B18" s="29" t="s">
        <v>25</v>
      </c>
      <c r="C18" s="30" t="s">
        <v>6</v>
      </c>
      <c r="D18" s="30" t="s">
        <v>17</v>
      </c>
      <c r="E18" s="30" t="s">
        <v>7</v>
      </c>
      <c r="F18" s="30" t="s">
        <v>8</v>
      </c>
      <c r="G18" s="30" t="s">
        <v>9</v>
      </c>
      <c r="H18" s="31" t="s">
        <v>10</v>
      </c>
      <c r="I18" s="31" t="s">
        <v>11</v>
      </c>
      <c r="J18" s="30" t="s">
        <v>12</v>
      </c>
      <c r="K18" s="30" t="s">
        <v>13</v>
      </c>
      <c r="L18" s="32" t="s">
        <v>14</v>
      </c>
    </row>
    <row r="19" spans="2:12" ht="42.75">
      <c r="B19" s="67" t="s">
        <v>66</v>
      </c>
      <c r="C19" s="68" t="s">
        <v>67</v>
      </c>
      <c r="D19" s="69" t="s">
        <v>33</v>
      </c>
      <c r="E19" s="70" t="s">
        <v>68</v>
      </c>
      <c r="F19" s="71" t="s">
        <v>29</v>
      </c>
      <c r="G19" s="71" t="s">
        <v>69</v>
      </c>
      <c r="H19" s="72">
        <v>390029693</v>
      </c>
      <c r="I19" s="72">
        <f>H19</f>
        <v>390029693</v>
      </c>
      <c r="J19" s="73" t="s">
        <v>27</v>
      </c>
      <c r="K19" s="71" t="s">
        <v>26</v>
      </c>
      <c r="L19" s="74" t="s">
        <v>70</v>
      </c>
    </row>
    <row r="20" spans="2:12" ht="99.75">
      <c r="B20" s="75">
        <v>93141506</v>
      </c>
      <c r="C20" s="41" t="s">
        <v>71</v>
      </c>
      <c r="D20" s="37" t="s">
        <v>33</v>
      </c>
      <c r="E20" s="37" t="s">
        <v>51</v>
      </c>
      <c r="F20" s="36" t="s">
        <v>29</v>
      </c>
      <c r="G20" s="37" t="s">
        <v>69</v>
      </c>
      <c r="H20" s="42">
        <v>700000000</v>
      </c>
      <c r="I20" s="43">
        <f>(H20)</f>
        <v>700000000</v>
      </c>
      <c r="J20" s="37" t="s">
        <v>27</v>
      </c>
      <c r="K20" s="37" t="s">
        <v>26</v>
      </c>
      <c r="L20" s="76" t="s">
        <v>72</v>
      </c>
    </row>
    <row r="21" spans="2:12" ht="42.75">
      <c r="B21" s="75">
        <v>83121701</v>
      </c>
      <c r="C21" s="39" t="s">
        <v>73</v>
      </c>
      <c r="D21" s="37" t="s">
        <v>33</v>
      </c>
      <c r="E21" s="37" t="s">
        <v>51</v>
      </c>
      <c r="F21" s="36" t="s">
        <v>29</v>
      </c>
      <c r="G21" s="37" t="s">
        <v>69</v>
      </c>
      <c r="H21" s="42">
        <v>500880128</v>
      </c>
      <c r="I21" s="42">
        <f>+H21</f>
        <v>500880128</v>
      </c>
      <c r="J21" s="37" t="s">
        <v>27</v>
      </c>
      <c r="K21" s="44" t="s">
        <v>26</v>
      </c>
      <c r="L21" s="76" t="s">
        <v>74</v>
      </c>
    </row>
    <row r="22" spans="2:12" ht="57">
      <c r="B22" s="75">
        <v>86101802</v>
      </c>
      <c r="C22" s="41" t="s">
        <v>75</v>
      </c>
      <c r="D22" s="37" t="s">
        <v>47</v>
      </c>
      <c r="E22" s="37" t="s">
        <v>76</v>
      </c>
      <c r="F22" s="37" t="s">
        <v>29</v>
      </c>
      <c r="G22" s="37" t="s">
        <v>69</v>
      </c>
      <c r="H22" s="42">
        <v>10000000</v>
      </c>
      <c r="I22" s="43">
        <f>(H22)</f>
        <v>10000000</v>
      </c>
      <c r="J22" s="37" t="s">
        <v>27</v>
      </c>
      <c r="K22" s="37" t="s">
        <v>26</v>
      </c>
      <c r="L22" s="76" t="s">
        <v>72</v>
      </c>
    </row>
    <row r="23" spans="2:12" ht="42.75">
      <c r="B23" s="75">
        <v>82131603</v>
      </c>
      <c r="C23" s="41" t="s">
        <v>77</v>
      </c>
      <c r="D23" s="37" t="s">
        <v>64</v>
      </c>
      <c r="E23" s="37" t="s">
        <v>52</v>
      </c>
      <c r="F23" s="45" t="s">
        <v>29</v>
      </c>
      <c r="G23" s="37" t="s">
        <v>69</v>
      </c>
      <c r="H23" s="42">
        <v>50000000</v>
      </c>
      <c r="I23" s="42">
        <f>+H23</f>
        <v>50000000</v>
      </c>
      <c r="J23" s="37" t="s">
        <v>27</v>
      </c>
      <c r="K23" s="44" t="s">
        <v>26</v>
      </c>
      <c r="L23" s="76" t="s">
        <v>74</v>
      </c>
    </row>
    <row r="24" spans="2:12" ht="71.25">
      <c r="B24" s="77">
        <v>80111607</v>
      </c>
      <c r="C24" s="39" t="s">
        <v>78</v>
      </c>
      <c r="D24" s="46" t="s">
        <v>33</v>
      </c>
      <c r="E24" s="46" t="s">
        <v>79</v>
      </c>
      <c r="F24" s="46" t="s">
        <v>63</v>
      </c>
      <c r="G24" s="37" t="s">
        <v>69</v>
      </c>
      <c r="H24" s="47">
        <v>1039723951</v>
      </c>
      <c r="I24" s="47">
        <f>+H24</f>
        <v>1039723951</v>
      </c>
      <c r="J24" s="46" t="s">
        <v>27</v>
      </c>
      <c r="K24" s="46" t="s">
        <v>26</v>
      </c>
      <c r="L24" s="78" t="s">
        <v>45</v>
      </c>
    </row>
    <row r="25" spans="2:12" ht="57">
      <c r="B25" s="75">
        <v>86131504</v>
      </c>
      <c r="C25" s="39" t="s">
        <v>80</v>
      </c>
      <c r="D25" s="46" t="s">
        <v>33</v>
      </c>
      <c r="E25" s="37" t="s">
        <v>79</v>
      </c>
      <c r="F25" s="46" t="s">
        <v>63</v>
      </c>
      <c r="G25" s="37" t="s">
        <v>69</v>
      </c>
      <c r="H25" s="42">
        <v>26000000</v>
      </c>
      <c r="I25" s="42">
        <f>+H25</f>
        <v>26000000</v>
      </c>
      <c r="J25" s="37" t="s">
        <v>27</v>
      </c>
      <c r="K25" s="44" t="s">
        <v>26</v>
      </c>
      <c r="L25" s="76" t="s">
        <v>74</v>
      </c>
    </row>
    <row r="26" spans="2:12" ht="57">
      <c r="B26" s="77">
        <v>80131500</v>
      </c>
      <c r="C26" s="48" t="s">
        <v>81</v>
      </c>
      <c r="D26" s="46" t="s">
        <v>28</v>
      </c>
      <c r="E26" s="37" t="s">
        <v>82</v>
      </c>
      <c r="F26" s="46" t="s">
        <v>63</v>
      </c>
      <c r="G26" s="37" t="s">
        <v>69</v>
      </c>
      <c r="H26" s="49">
        <v>4723382084</v>
      </c>
      <c r="I26" s="49">
        <f>+H26</f>
        <v>4723382084</v>
      </c>
      <c r="J26" s="37" t="s">
        <v>27</v>
      </c>
      <c r="K26" s="37" t="s">
        <v>57</v>
      </c>
      <c r="L26" s="78" t="s">
        <v>83</v>
      </c>
    </row>
    <row r="27" spans="2:12" ht="57">
      <c r="B27" s="75">
        <v>93141506</v>
      </c>
      <c r="C27" s="41" t="s">
        <v>84</v>
      </c>
      <c r="D27" s="37" t="s">
        <v>49</v>
      </c>
      <c r="E27" s="37" t="s">
        <v>85</v>
      </c>
      <c r="F27" s="50" t="s">
        <v>63</v>
      </c>
      <c r="G27" s="37" t="s">
        <v>69</v>
      </c>
      <c r="H27" s="42">
        <v>500000000</v>
      </c>
      <c r="I27" s="43">
        <f>(H27)</f>
        <v>500000000</v>
      </c>
      <c r="J27" s="37" t="s">
        <v>27</v>
      </c>
      <c r="K27" s="37" t="s">
        <v>26</v>
      </c>
      <c r="L27" s="76" t="s">
        <v>72</v>
      </c>
    </row>
    <row r="28" spans="2:12" ht="42.75">
      <c r="B28" s="79">
        <v>44122003</v>
      </c>
      <c r="C28" s="39" t="s">
        <v>86</v>
      </c>
      <c r="D28" s="36" t="s">
        <v>33</v>
      </c>
      <c r="E28" s="36" t="s">
        <v>87</v>
      </c>
      <c r="F28" s="36" t="s">
        <v>30</v>
      </c>
      <c r="G28" s="36" t="s">
        <v>69</v>
      </c>
      <c r="H28" s="51">
        <v>42000000</v>
      </c>
      <c r="I28" s="52">
        <f>+H28</f>
        <v>42000000</v>
      </c>
      <c r="J28" s="44" t="s">
        <v>27</v>
      </c>
      <c r="K28" s="44" t="s">
        <v>26</v>
      </c>
      <c r="L28" s="76" t="s">
        <v>88</v>
      </c>
    </row>
    <row r="29" spans="2:12" ht="99.75">
      <c r="B29" s="75" t="s">
        <v>89</v>
      </c>
      <c r="C29" s="41" t="s">
        <v>90</v>
      </c>
      <c r="D29" s="37" t="s">
        <v>62</v>
      </c>
      <c r="E29" s="37" t="s">
        <v>52</v>
      </c>
      <c r="F29" s="37" t="s">
        <v>30</v>
      </c>
      <c r="G29" s="37" t="s">
        <v>69</v>
      </c>
      <c r="H29" s="42">
        <v>20000000</v>
      </c>
      <c r="I29" s="43">
        <f>(H29)</f>
        <v>20000000</v>
      </c>
      <c r="J29" s="37" t="s">
        <v>27</v>
      </c>
      <c r="K29" s="37" t="s">
        <v>26</v>
      </c>
      <c r="L29" s="76" t="s">
        <v>72</v>
      </c>
    </row>
    <row r="30" spans="2:12" ht="142.5">
      <c r="B30" s="75" t="s">
        <v>50</v>
      </c>
      <c r="C30" s="41" t="s">
        <v>91</v>
      </c>
      <c r="D30" s="37" t="s">
        <v>56</v>
      </c>
      <c r="E30" s="37" t="s">
        <v>52</v>
      </c>
      <c r="F30" s="37" t="s">
        <v>30</v>
      </c>
      <c r="G30" s="37" t="s">
        <v>69</v>
      </c>
      <c r="H30" s="42">
        <v>40000000</v>
      </c>
      <c r="I30" s="43">
        <f>(H30)</f>
        <v>40000000</v>
      </c>
      <c r="J30" s="37" t="s">
        <v>27</v>
      </c>
      <c r="K30" s="37" t="s">
        <v>26</v>
      </c>
      <c r="L30" s="76" t="s">
        <v>72</v>
      </c>
    </row>
    <row r="31" spans="2:12" ht="42.75">
      <c r="B31" s="75">
        <v>45121600</v>
      </c>
      <c r="C31" s="41" t="s">
        <v>92</v>
      </c>
      <c r="D31" s="37" t="s">
        <v>33</v>
      </c>
      <c r="E31" s="37" t="s">
        <v>53</v>
      </c>
      <c r="F31" s="37" t="s">
        <v>30</v>
      </c>
      <c r="G31" s="37" t="s">
        <v>69</v>
      </c>
      <c r="H31" s="42">
        <v>5000000</v>
      </c>
      <c r="I31" s="42">
        <f>+H31</f>
        <v>5000000</v>
      </c>
      <c r="J31" s="37" t="s">
        <v>27</v>
      </c>
      <c r="K31" s="44" t="s">
        <v>26</v>
      </c>
      <c r="L31" s="76" t="s">
        <v>74</v>
      </c>
    </row>
    <row r="32" spans="2:12" ht="85.5">
      <c r="B32" s="75">
        <v>92101902</v>
      </c>
      <c r="C32" s="41" t="s">
        <v>93</v>
      </c>
      <c r="D32" s="46" t="s">
        <v>33</v>
      </c>
      <c r="E32" s="37" t="s">
        <v>51</v>
      </c>
      <c r="F32" s="37" t="s">
        <v>30</v>
      </c>
      <c r="G32" s="37" t="s">
        <v>69</v>
      </c>
      <c r="H32" s="42">
        <v>30000000</v>
      </c>
      <c r="I32" s="43">
        <f>(H32)</f>
        <v>30000000</v>
      </c>
      <c r="J32" s="37" t="s">
        <v>27</v>
      </c>
      <c r="K32" s="37" t="s">
        <v>26</v>
      </c>
      <c r="L32" s="76" t="s">
        <v>72</v>
      </c>
    </row>
    <row r="33" spans="2:12" ht="42.75">
      <c r="B33" s="75">
        <v>82141504</v>
      </c>
      <c r="C33" s="39" t="s">
        <v>94</v>
      </c>
      <c r="D33" s="46" t="s">
        <v>33</v>
      </c>
      <c r="E33" s="37" t="s">
        <v>58</v>
      </c>
      <c r="F33" s="37" t="s">
        <v>30</v>
      </c>
      <c r="G33" s="37" t="s">
        <v>69</v>
      </c>
      <c r="H33" s="42">
        <v>56000000</v>
      </c>
      <c r="I33" s="42">
        <f>+H33</f>
        <v>56000000</v>
      </c>
      <c r="J33" s="37" t="s">
        <v>27</v>
      </c>
      <c r="K33" s="44" t="s">
        <v>26</v>
      </c>
      <c r="L33" s="76" t="s">
        <v>74</v>
      </c>
    </row>
    <row r="34" spans="2:12" ht="71.25">
      <c r="B34" s="75">
        <v>82101504</v>
      </c>
      <c r="C34" s="53" t="s">
        <v>95</v>
      </c>
      <c r="D34" s="46" t="s">
        <v>33</v>
      </c>
      <c r="E34" s="37" t="s">
        <v>79</v>
      </c>
      <c r="F34" s="37" t="s">
        <v>30</v>
      </c>
      <c r="G34" s="36" t="s">
        <v>69</v>
      </c>
      <c r="H34" s="49">
        <v>10000000</v>
      </c>
      <c r="I34" s="49">
        <f>+H34</f>
        <v>10000000</v>
      </c>
      <c r="J34" s="37" t="s">
        <v>27</v>
      </c>
      <c r="K34" s="37" t="s">
        <v>57</v>
      </c>
      <c r="L34" s="76" t="s">
        <v>96</v>
      </c>
    </row>
    <row r="35" spans="2:12" ht="156.75">
      <c r="B35" s="75">
        <v>43233201</v>
      </c>
      <c r="C35" s="41" t="s">
        <v>97</v>
      </c>
      <c r="D35" s="65" t="s">
        <v>59</v>
      </c>
      <c r="E35" s="37" t="s">
        <v>98</v>
      </c>
      <c r="F35" s="37" t="s">
        <v>30</v>
      </c>
      <c r="G35" s="37" t="s">
        <v>69</v>
      </c>
      <c r="H35" s="54">
        <v>14021678</v>
      </c>
      <c r="I35" s="49">
        <f>+H35</f>
        <v>14021678</v>
      </c>
      <c r="J35" s="37" t="s">
        <v>27</v>
      </c>
      <c r="K35" s="37" t="s">
        <v>26</v>
      </c>
      <c r="L35" s="76" t="s">
        <v>99</v>
      </c>
    </row>
    <row r="36" spans="2:12" ht="114">
      <c r="B36" s="75">
        <v>72101509</v>
      </c>
      <c r="C36" s="53" t="s">
        <v>100</v>
      </c>
      <c r="D36" s="37" t="s">
        <v>49</v>
      </c>
      <c r="E36" s="37" t="s">
        <v>101</v>
      </c>
      <c r="F36" s="37" t="s">
        <v>30</v>
      </c>
      <c r="G36" s="37" t="s">
        <v>69</v>
      </c>
      <c r="H36" s="54">
        <v>17600000</v>
      </c>
      <c r="I36" s="54">
        <v>17600000</v>
      </c>
      <c r="J36" s="37" t="s">
        <v>27</v>
      </c>
      <c r="K36" s="37" t="s">
        <v>57</v>
      </c>
      <c r="L36" s="76" t="s">
        <v>102</v>
      </c>
    </row>
    <row r="37" spans="2:12" ht="71.25">
      <c r="B37" s="75">
        <v>72103302</v>
      </c>
      <c r="C37" s="53" t="s">
        <v>103</v>
      </c>
      <c r="D37" s="37" t="s">
        <v>49</v>
      </c>
      <c r="E37" s="37" t="s">
        <v>101</v>
      </c>
      <c r="F37" s="37" t="s">
        <v>30</v>
      </c>
      <c r="G37" s="37" t="s">
        <v>69</v>
      </c>
      <c r="H37" s="54">
        <v>30000000</v>
      </c>
      <c r="I37" s="54">
        <v>30000000</v>
      </c>
      <c r="J37" s="37" t="s">
        <v>27</v>
      </c>
      <c r="K37" s="37" t="s">
        <v>57</v>
      </c>
      <c r="L37" s="76" t="s">
        <v>104</v>
      </c>
    </row>
    <row r="38" spans="2:12" ht="71.25">
      <c r="B38" s="75">
        <v>72101506</v>
      </c>
      <c r="C38" s="53" t="s">
        <v>105</v>
      </c>
      <c r="D38" s="37" t="s">
        <v>49</v>
      </c>
      <c r="E38" s="37" t="s">
        <v>101</v>
      </c>
      <c r="F38" s="37" t="s">
        <v>30</v>
      </c>
      <c r="G38" s="37" t="s">
        <v>69</v>
      </c>
      <c r="H38" s="54">
        <v>12000000</v>
      </c>
      <c r="I38" s="54">
        <v>12000000</v>
      </c>
      <c r="J38" s="37" t="s">
        <v>27</v>
      </c>
      <c r="K38" s="37" t="s">
        <v>57</v>
      </c>
      <c r="L38" s="76" t="s">
        <v>106</v>
      </c>
    </row>
    <row r="39" spans="2:12" ht="71.25">
      <c r="B39" s="75">
        <v>73152108</v>
      </c>
      <c r="C39" s="53" t="s">
        <v>107</v>
      </c>
      <c r="D39" s="37" t="s">
        <v>49</v>
      </c>
      <c r="E39" s="37" t="s">
        <v>101</v>
      </c>
      <c r="F39" s="37" t="s">
        <v>30</v>
      </c>
      <c r="G39" s="37" t="s">
        <v>69</v>
      </c>
      <c r="H39" s="54">
        <v>27500000</v>
      </c>
      <c r="I39" s="54">
        <v>27500000</v>
      </c>
      <c r="J39" s="37" t="s">
        <v>27</v>
      </c>
      <c r="K39" s="37" t="s">
        <v>57</v>
      </c>
      <c r="L39" s="76" t="s">
        <v>108</v>
      </c>
    </row>
    <row r="40" spans="2:12" ht="71.25">
      <c r="B40" s="75">
        <v>72102900</v>
      </c>
      <c r="C40" s="53" t="s">
        <v>109</v>
      </c>
      <c r="D40" s="37" t="s">
        <v>49</v>
      </c>
      <c r="E40" s="37" t="s">
        <v>101</v>
      </c>
      <c r="F40" s="37" t="s">
        <v>30</v>
      </c>
      <c r="G40" s="37" t="s">
        <v>69</v>
      </c>
      <c r="H40" s="54">
        <v>20000000</v>
      </c>
      <c r="I40" s="54">
        <v>20000000</v>
      </c>
      <c r="J40" s="37" t="s">
        <v>27</v>
      </c>
      <c r="K40" s="37" t="s">
        <v>57</v>
      </c>
      <c r="L40" s="76" t="s">
        <v>110</v>
      </c>
    </row>
    <row r="41" spans="2:12" ht="71.25">
      <c r="B41" s="75">
        <v>72101506</v>
      </c>
      <c r="C41" s="53" t="s">
        <v>111</v>
      </c>
      <c r="D41" s="37" t="s">
        <v>49</v>
      </c>
      <c r="E41" s="37" t="s">
        <v>101</v>
      </c>
      <c r="F41" s="37" t="s">
        <v>30</v>
      </c>
      <c r="G41" s="37" t="s">
        <v>69</v>
      </c>
      <c r="H41" s="54">
        <v>16500000</v>
      </c>
      <c r="I41" s="54">
        <v>16500000</v>
      </c>
      <c r="J41" s="37" t="s">
        <v>27</v>
      </c>
      <c r="K41" s="37" t="s">
        <v>57</v>
      </c>
      <c r="L41" s="76" t="s">
        <v>112</v>
      </c>
    </row>
    <row r="42" spans="2:12" ht="71.25">
      <c r="B42" s="75">
        <v>72101509</v>
      </c>
      <c r="C42" s="53" t="s">
        <v>113</v>
      </c>
      <c r="D42" s="37" t="s">
        <v>49</v>
      </c>
      <c r="E42" s="37" t="s">
        <v>52</v>
      </c>
      <c r="F42" s="37" t="s">
        <v>30</v>
      </c>
      <c r="G42" s="37" t="s">
        <v>69</v>
      </c>
      <c r="H42" s="54">
        <v>6000000</v>
      </c>
      <c r="I42" s="54">
        <v>6000000</v>
      </c>
      <c r="J42" s="37" t="s">
        <v>27</v>
      </c>
      <c r="K42" s="37" t="s">
        <v>57</v>
      </c>
      <c r="L42" s="76" t="s">
        <v>114</v>
      </c>
    </row>
    <row r="43" spans="2:12" ht="71.25">
      <c r="B43" s="75">
        <v>72151003</v>
      </c>
      <c r="C43" s="53" t="s">
        <v>115</v>
      </c>
      <c r="D43" s="37" t="s">
        <v>49</v>
      </c>
      <c r="E43" s="37" t="s">
        <v>101</v>
      </c>
      <c r="F43" s="37" t="s">
        <v>30</v>
      </c>
      <c r="G43" s="37" t="s">
        <v>69</v>
      </c>
      <c r="H43" s="54">
        <v>20000000</v>
      </c>
      <c r="I43" s="54">
        <v>20000000</v>
      </c>
      <c r="J43" s="37" t="s">
        <v>27</v>
      </c>
      <c r="K43" s="37" t="s">
        <v>57</v>
      </c>
      <c r="L43" s="76" t="s">
        <v>116</v>
      </c>
    </row>
    <row r="44" spans="2:12" ht="71.25">
      <c r="B44" s="75">
        <v>76121904</v>
      </c>
      <c r="C44" s="53" t="s">
        <v>117</v>
      </c>
      <c r="D44" s="37" t="s">
        <v>49</v>
      </c>
      <c r="E44" s="37" t="s">
        <v>79</v>
      </c>
      <c r="F44" s="37" t="s">
        <v>30</v>
      </c>
      <c r="G44" s="37" t="s">
        <v>69</v>
      </c>
      <c r="H44" s="54">
        <v>5000000</v>
      </c>
      <c r="I44" s="54">
        <v>5000000</v>
      </c>
      <c r="J44" s="37" t="s">
        <v>27</v>
      </c>
      <c r="K44" s="37" t="s">
        <v>57</v>
      </c>
      <c r="L44" s="76" t="s">
        <v>118</v>
      </c>
    </row>
    <row r="45" spans="2:12" ht="71.25">
      <c r="B45" s="75">
        <v>72101507</v>
      </c>
      <c r="C45" s="53" t="s">
        <v>119</v>
      </c>
      <c r="D45" s="37" t="s">
        <v>49</v>
      </c>
      <c r="E45" s="37" t="s">
        <v>120</v>
      </c>
      <c r="F45" s="37" t="s">
        <v>30</v>
      </c>
      <c r="G45" s="37" t="s">
        <v>69</v>
      </c>
      <c r="H45" s="54">
        <v>25000000</v>
      </c>
      <c r="I45" s="54">
        <v>25000000</v>
      </c>
      <c r="J45" s="37" t="s">
        <v>27</v>
      </c>
      <c r="K45" s="37" t="s">
        <v>57</v>
      </c>
      <c r="L45" s="76" t="s">
        <v>121</v>
      </c>
    </row>
    <row r="46" spans="2:12" ht="71.25">
      <c r="B46" s="75">
        <v>73152108</v>
      </c>
      <c r="C46" s="53" t="s">
        <v>122</v>
      </c>
      <c r="D46" s="37" t="s">
        <v>49</v>
      </c>
      <c r="E46" s="37" t="s">
        <v>53</v>
      </c>
      <c r="F46" s="37" t="s">
        <v>30</v>
      </c>
      <c r="G46" s="37" t="s">
        <v>69</v>
      </c>
      <c r="H46" s="54">
        <v>13000000</v>
      </c>
      <c r="I46" s="54">
        <v>13000000</v>
      </c>
      <c r="J46" s="37" t="s">
        <v>27</v>
      </c>
      <c r="K46" s="37" t="s">
        <v>57</v>
      </c>
      <c r="L46" s="76" t="s">
        <v>123</v>
      </c>
    </row>
    <row r="47" spans="2:12" ht="71.25">
      <c r="B47" s="75">
        <v>27113201</v>
      </c>
      <c r="C47" s="53" t="s">
        <v>124</v>
      </c>
      <c r="D47" s="37" t="s">
        <v>49</v>
      </c>
      <c r="E47" s="37" t="s">
        <v>52</v>
      </c>
      <c r="F47" s="37" t="s">
        <v>30</v>
      </c>
      <c r="G47" s="37" t="s">
        <v>69</v>
      </c>
      <c r="H47" s="54">
        <v>10000000</v>
      </c>
      <c r="I47" s="54">
        <v>10000000</v>
      </c>
      <c r="J47" s="37" t="s">
        <v>27</v>
      </c>
      <c r="K47" s="37" t="s">
        <v>57</v>
      </c>
      <c r="L47" s="76" t="s">
        <v>125</v>
      </c>
    </row>
    <row r="48" spans="2:12" ht="71.25">
      <c r="B48" s="75">
        <v>82121701</v>
      </c>
      <c r="C48" s="41" t="s">
        <v>126</v>
      </c>
      <c r="D48" s="37" t="s">
        <v>33</v>
      </c>
      <c r="E48" s="37" t="s">
        <v>51</v>
      </c>
      <c r="F48" s="37" t="s">
        <v>32</v>
      </c>
      <c r="G48" s="37" t="s">
        <v>69</v>
      </c>
      <c r="H48" s="40">
        <v>307000000</v>
      </c>
      <c r="I48" s="51">
        <f>+H48</f>
        <v>307000000</v>
      </c>
      <c r="J48" s="37" t="s">
        <v>27</v>
      </c>
      <c r="K48" s="44" t="s">
        <v>26</v>
      </c>
      <c r="L48" s="76" t="s">
        <v>74</v>
      </c>
    </row>
    <row r="49" spans="2:12" ht="71.25">
      <c r="B49" s="75">
        <v>82121701</v>
      </c>
      <c r="C49" s="41" t="s">
        <v>126</v>
      </c>
      <c r="D49" s="37" t="s">
        <v>33</v>
      </c>
      <c r="E49" s="37" t="s">
        <v>51</v>
      </c>
      <c r="F49" s="37" t="s">
        <v>32</v>
      </c>
      <c r="G49" s="37" t="s">
        <v>69</v>
      </c>
      <c r="H49" s="40">
        <v>44000000</v>
      </c>
      <c r="I49" s="51">
        <f>+H49</f>
        <v>44000000</v>
      </c>
      <c r="J49" s="37" t="s">
        <v>27</v>
      </c>
      <c r="K49" s="44" t="s">
        <v>26</v>
      </c>
      <c r="L49" s="76" t="s">
        <v>127</v>
      </c>
    </row>
    <row r="50" spans="2:12" ht="57">
      <c r="B50" s="79">
        <v>90121502</v>
      </c>
      <c r="C50" s="39" t="s">
        <v>128</v>
      </c>
      <c r="D50" s="46" t="s">
        <v>33</v>
      </c>
      <c r="E50" s="36" t="s">
        <v>58</v>
      </c>
      <c r="F50" s="45" t="s">
        <v>129</v>
      </c>
      <c r="G50" s="36" t="s">
        <v>69</v>
      </c>
      <c r="H50" s="51">
        <v>959000000</v>
      </c>
      <c r="I50" s="52">
        <f>(H50)</f>
        <v>959000000</v>
      </c>
      <c r="J50" s="44" t="s">
        <v>27</v>
      </c>
      <c r="K50" s="44" t="s">
        <v>26</v>
      </c>
      <c r="L50" s="76" t="s">
        <v>88</v>
      </c>
    </row>
    <row r="51" spans="2:12" ht="256.5">
      <c r="B51" s="77">
        <v>84131500</v>
      </c>
      <c r="C51" s="53" t="s">
        <v>130</v>
      </c>
      <c r="D51" s="37" t="s">
        <v>28</v>
      </c>
      <c r="E51" s="37" t="s">
        <v>131</v>
      </c>
      <c r="F51" s="45" t="s">
        <v>129</v>
      </c>
      <c r="G51" s="37" t="s">
        <v>69</v>
      </c>
      <c r="H51" s="49">
        <v>2058898979</v>
      </c>
      <c r="I51" s="49">
        <f>+H51</f>
        <v>2058898979</v>
      </c>
      <c r="J51" s="37" t="s">
        <v>27</v>
      </c>
      <c r="K51" s="37" t="s">
        <v>57</v>
      </c>
      <c r="L51" s="78" t="s">
        <v>83</v>
      </c>
    </row>
    <row r="52" spans="2:12" ht="114">
      <c r="B52" s="75" t="s">
        <v>132</v>
      </c>
      <c r="C52" s="41" t="s">
        <v>133</v>
      </c>
      <c r="D52" s="37" t="s">
        <v>49</v>
      </c>
      <c r="E52" s="37" t="s">
        <v>52</v>
      </c>
      <c r="F52" s="37" t="s">
        <v>134</v>
      </c>
      <c r="G52" s="37" t="s">
        <v>69</v>
      </c>
      <c r="H52" s="42">
        <v>110000000</v>
      </c>
      <c r="I52" s="43">
        <f>(H52)</f>
        <v>110000000</v>
      </c>
      <c r="J52" s="37" t="s">
        <v>27</v>
      </c>
      <c r="K52" s="37" t="s">
        <v>26</v>
      </c>
      <c r="L52" s="76" t="s">
        <v>72</v>
      </c>
    </row>
    <row r="53" spans="2:12" ht="85.5">
      <c r="B53" s="75" t="s">
        <v>135</v>
      </c>
      <c r="C53" s="41" t="s">
        <v>136</v>
      </c>
      <c r="D53" s="37" t="s">
        <v>33</v>
      </c>
      <c r="E53" s="37" t="s">
        <v>79</v>
      </c>
      <c r="F53" s="37" t="s">
        <v>31</v>
      </c>
      <c r="G53" s="37" t="s">
        <v>69</v>
      </c>
      <c r="H53" s="42">
        <v>250000000</v>
      </c>
      <c r="I53" s="42">
        <f>+H53</f>
        <v>250000000</v>
      </c>
      <c r="J53" s="37" t="s">
        <v>27</v>
      </c>
      <c r="K53" s="46" t="s">
        <v>26</v>
      </c>
      <c r="L53" s="76" t="s">
        <v>137</v>
      </c>
    </row>
    <row r="54" spans="2:12" ht="85.5">
      <c r="B54" s="79" t="s">
        <v>138</v>
      </c>
      <c r="C54" s="39" t="s">
        <v>139</v>
      </c>
      <c r="D54" s="36" t="s">
        <v>33</v>
      </c>
      <c r="E54" s="36" t="s">
        <v>58</v>
      </c>
      <c r="F54" s="37" t="s">
        <v>31</v>
      </c>
      <c r="G54" s="36" t="s">
        <v>69</v>
      </c>
      <c r="H54" s="51">
        <v>80000000</v>
      </c>
      <c r="I54" s="52">
        <f>+H54</f>
        <v>80000000</v>
      </c>
      <c r="J54" s="44" t="s">
        <v>27</v>
      </c>
      <c r="K54" s="44" t="s">
        <v>26</v>
      </c>
      <c r="L54" s="76" t="s">
        <v>88</v>
      </c>
    </row>
    <row r="55" spans="2:12" ht="71.25">
      <c r="B55" s="75">
        <v>82121511</v>
      </c>
      <c r="C55" s="41" t="s">
        <v>140</v>
      </c>
      <c r="D55" s="46" t="s">
        <v>33</v>
      </c>
      <c r="E55" s="37" t="s">
        <v>44</v>
      </c>
      <c r="F55" s="37" t="s">
        <v>31</v>
      </c>
      <c r="G55" s="37" t="s">
        <v>69</v>
      </c>
      <c r="H55" s="54">
        <v>400000000</v>
      </c>
      <c r="I55" s="54">
        <f>+H55</f>
        <v>400000000</v>
      </c>
      <c r="J55" s="55" t="s">
        <v>27</v>
      </c>
      <c r="K55" s="55" t="s">
        <v>26</v>
      </c>
      <c r="L55" s="76" t="s">
        <v>141</v>
      </c>
    </row>
    <row r="56" spans="2:12" ht="99.75">
      <c r="B56" s="75" t="s">
        <v>186</v>
      </c>
      <c r="C56" s="53" t="s">
        <v>142</v>
      </c>
      <c r="D56" s="37" t="s">
        <v>61</v>
      </c>
      <c r="E56" s="37" t="s">
        <v>82</v>
      </c>
      <c r="F56" s="37" t="s">
        <v>31</v>
      </c>
      <c r="G56" s="37" t="s">
        <v>69</v>
      </c>
      <c r="H56" s="54">
        <v>0</v>
      </c>
      <c r="I56" s="54">
        <v>0</v>
      </c>
      <c r="J56" s="56" t="s">
        <v>27</v>
      </c>
      <c r="K56" s="37" t="s">
        <v>57</v>
      </c>
      <c r="L56" s="76" t="s">
        <v>143</v>
      </c>
    </row>
    <row r="57" spans="2:12" ht="57">
      <c r="B57" s="77">
        <v>84131603</v>
      </c>
      <c r="C57" s="48" t="s">
        <v>144</v>
      </c>
      <c r="D57" s="46" t="s">
        <v>65</v>
      </c>
      <c r="E57" s="46" t="s">
        <v>82</v>
      </c>
      <c r="F57" s="46" t="s">
        <v>145</v>
      </c>
      <c r="G57" s="36" t="s">
        <v>69</v>
      </c>
      <c r="H57" s="49">
        <v>40000000</v>
      </c>
      <c r="I57" s="49">
        <v>40000000</v>
      </c>
      <c r="J57" s="56" t="s">
        <v>27</v>
      </c>
      <c r="K57" s="37" t="s">
        <v>57</v>
      </c>
      <c r="L57" s="78" t="s">
        <v>146</v>
      </c>
    </row>
    <row r="58" spans="2:12" ht="85.5">
      <c r="B58" s="75">
        <v>82101504</v>
      </c>
      <c r="C58" s="57" t="s">
        <v>147</v>
      </c>
      <c r="D58" s="37" t="s">
        <v>28</v>
      </c>
      <c r="E58" s="37" t="s">
        <v>79</v>
      </c>
      <c r="F58" s="46" t="s">
        <v>63</v>
      </c>
      <c r="G58" s="36" t="s">
        <v>69</v>
      </c>
      <c r="H58" s="49">
        <v>44706200</v>
      </c>
      <c r="I58" s="49">
        <f aca="true" t="shared" si="0" ref="I58:I68">+H58</f>
        <v>44706200</v>
      </c>
      <c r="J58" s="37" t="s">
        <v>27</v>
      </c>
      <c r="K58" s="37" t="s">
        <v>57</v>
      </c>
      <c r="L58" s="76" t="s">
        <v>96</v>
      </c>
    </row>
    <row r="59" spans="2:12" ht="71.25">
      <c r="B59" s="77">
        <v>82111901</v>
      </c>
      <c r="C59" s="35" t="s">
        <v>148</v>
      </c>
      <c r="D59" s="46" t="s">
        <v>33</v>
      </c>
      <c r="E59" s="46" t="s">
        <v>79</v>
      </c>
      <c r="F59" s="46" t="s">
        <v>63</v>
      </c>
      <c r="G59" s="37" t="s">
        <v>69</v>
      </c>
      <c r="H59" s="47">
        <v>116325000</v>
      </c>
      <c r="I59" s="47">
        <f t="shared" si="0"/>
        <v>116325000</v>
      </c>
      <c r="J59" s="46" t="s">
        <v>27</v>
      </c>
      <c r="K59" s="46" t="s">
        <v>26</v>
      </c>
      <c r="L59" s="76" t="s">
        <v>74</v>
      </c>
    </row>
    <row r="60" spans="2:12" ht="128.25">
      <c r="B60" s="75">
        <v>84111601</v>
      </c>
      <c r="C60" s="38" t="s">
        <v>149</v>
      </c>
      <c r="D60" s="37" t="s">
        <v>28</v>
      </c>
      <c r="E60" s="37" t="s">
        <v>150</v>
      </c>
      <c r="F60" s="45" t="s">
        <v>129</v>
      </c>
      <c r="G60" s="37" t="s">
        <v>69</v>
      </c>
      <c r="H60" s="54">
        <v>2655830317</v>
      </c>
      <c r="I60" s="54">
        <f t="shared" si="0"/>
        <v>2655830317</v>
      </c>
      <c r="J60" s="56" t="s">
        <v>27</v>
      </c>
      <c r="K60" s="37" t="s">
        <v>57</v>
      </c>
      <c r="L60" s="76" t="s">
        <v>151</v>
      </c>
    </row>
    <row r="61" spans="2:12" ht="57">
      <c r="B61" s="77">
        <v>15101506</v>
      </c>
      <c r="C61" s="58" t="s">
        <v>152</v>
      </c>
      <c r="D61" s="46" t="s">
        <v>28</v>
      </c>
      <c r="E61" s="46" t="s">
        <v>82</v>
      </c>
      <c r="F61" s="46" t="s">
        <v>145</v>
      </c>
      <c r="G61" s="36" t="s">
        <v>69</v>
      </c>
      <c r="H61" s="49">
        <v>252340632</v>
      </c>
      <c r="I61" s="49">
        <f t="shared" si="0"/>
        <v>252340632</v>
      </c>
      <c r="J61" s="56" t="s">
        <v>27</v>
      </c>
      <c r="K61" s="37" t="s">
        <v>57</v>
      </c>
      <c r="L61" s="78" t="s">
        <v>146</v>
      </c>
    </row>
    <row r="62" spans="2:12" ht="71.25">
      <c r="B62" s="77">
        <v>80111607</v>
      </c>
      <c r="C62" s="35" t="s">
        <v>153</v>
      </c>
      <c r="D62" s="46" t="s">
        <v>28</v>
      </c>
      <c r="E62" s="46" t="s">
        <v>79</v>
      </c>
      <c r="F62" s="46" t="s">
        <v>63</v>
      </c>
      <c r="G62" s="37" t="s">
        <v>69</v>
      </c>
      <c r="H62" s="47">
        <v>116600000</v>
      </c>
      <c r="I62" s="47">
        <f t="shared" si="0"/>
        <v>116600000</v>
      </c>
      <c r="J62" s="46" t="s">
        <v>27</v>
      </c>
      <c r="K62" s="46" t="s">
        <v>26</v>
      </c>
      <c r="L62" s="78" t="s">
        <v>154</v>
      </c>
    </row>
    <row r="63" spans="2:12" ht="99.75">
      <c r="B63" s="77">
        <v>80111607</v>
      </c>
      <c r="C63" s="35" t="s">
        <v>155</v>
      </c>
      <c r="D63" s="46" t="s">
        <v>28</v>
      </c>
      <c r="E63" s="46" t="s">
        <v>79</v>
      </c>
      <c r="F63" s="46" t="s">
        <v>63</v>
      </c>
      <c r="G63" s="37" t="s">
        <v>69</v>
      </c>
      <c r="H63" s="47">
        <v>210694404</v>
      </c>
      <c r="I63" s="47">
        <f t="shared" si="0"/>
        <v>210694404</v>
      </c>
      <c r="J63" s="46" t="s">
        <v>27</v>
      </c>
      <c r="K63" s="46" t="s">
        <v>26</v>
      </c>
      <c r="L63" s="78" t="s">
        <v>154</v>
      </c>
    </row>
    <row r="64" spans="2:12" ht="114">
      <c r="B64" s="77">
        <v>80111607</v>
      </c>
      <c r="C64" s="35" t="s">
        <v>156</v>
      </c>
      <c r="D64" s="46" t="s">
        <v>28</v>
      </c>
      <c r="E64" s="46" t="s">
        <v>79</v>
      </c>
      <c r="F64" s="46" t="s">
        <v>63</v>
      </c>
      <c r="G64" s="37" t="s">
        <v>69</v>
      </c>
      <c r="H64" s="47">
        <v>132000000</v>
      </c>
      <c r="I64" s="47">
        <f t="shared" si="0"/>
        <v>132000000</v>
      </c>
      <c r="J64" s="46" t="s">
        <v>27</v>
      </c>
      <c r="K64" s="46" t="s">
        <v>26</v>
      </c>
      <c r="L64" s="78" t="s">
        <v>157</v>
      </c>
    </row>
    <row r="65" spans="2:12" ht="71.25">
      <c r="B65" s="77">
        <v>80111607</v>
      </c>
      <c r="C65" s="35" t="s">
        <v>158</v>
      </c>
      <c r="D65" s="46" t="s">
        <v>28</v>
      </c>
      <c r="E65" s="46" t="s">
        <v>79</v>
      </c>
      <c r="F65" s="46" t="s">
        <v>63</v>
      </c>
      <c r="G65" s="37" t="s">
        <v>69</v>
      </c>
      <c r="H65" s="47">
        <v>72064850</v>
      </c>
      <c r="I65" s="47">
        <f t="shared" si="0"/>
        <v>72064850</v>
      </c>
      <c r="J65" s="46" t="s">
        <v>27</v>
      </c>
      <c r="K65" s="46" t="s">
        <v>26</v>
      </c>
      <c r="L65" s="78" t="s">
        <v>159</v>
      </c>
    </row>
    <row r="66" spans="2:12" ht="85.5">
      <c r="B66" s="77">
        <v>81101508</v>
      </c>
      <c r="C66" s="35" t="s">
        <v>48</v>
      </c>
      <c r="D66" s="46" t="s">
        <v>28</v>
      </c>
      <c r="E66" s="46" t="s">
        <v>79</v>
      </c>
      <c r="F66" s="46" t="s">
        <v>63</v>
      </c>
      <c r="G66" s="37" t="s">
        <v>69</v>
      </c>
      <c r="H66" s="47">
        <v>72191295</v>
      </c>
      <c r="I66" s="47">
        <f t="shared" si="0"/>
        <v>72191295</v>
      </c>
      <c r="J66" s="46" t="s">
        <v>27</v>
      </c>
      <c r="K66" s="46" t="s">
        <v>26</v>
      </c>
      <c r="L66" s="78" t="s">
        <v>160</v>
      </c>
    </row>
    <row r="67" spans="2:12" ht="85.5">
      <c r="B67" s="77">
        <v>80111607</v>
      </c>
      <c r="C67" s="35" t="s">
        <v>161</v>
      </c>
      <c r="D67" s="46" t="s">
        <v>28</v>
      </c>
      <c r="E67" s="46" t="s">
        <v>79</v>
      </c>
      <c r="F67" s="46" t="s">
        <v>63</v>
      </c>
      <c r="G67" s="37" t="s">
        <v>69</v>
      </c>
      <c r="H67" s="47">
        <v>127957500</v>
      </c>
      <c r="I67" s="47">
        <f t="shared" si="0"/>
        <v>127957500</v>
      </c>
      <c r="J67" s="46" t="s">
        <v>27</v>
      </c>
      <c r="K67" s="46" t="s">
        <v>26</v>
      </c>
      <c r="L67" s="78" t="s">
        <v>159</v>
      </c>
    </row>
    <row r="68" spans="2:12" ht="213.75">
      <c r="B68" s="75">
        <v>81112205</v>
      </c>
      <c r="C68" s="59" t="s">
        <v>162</v>
      </c>
      <c r="D68" s="66" t="s">
        <v>28</v>
      </c>
      <c r="E68" s="37" t="s">
        <v>82</v>
      </c>
      <c r="F68" s="37" t="s">
        <v>63</v>
      </c>
      <c r="G68" s="37" t="s">
        <v>69</v>
      </c>
      <c r="H68" s="42">
        <v>50295496000</v>
      </c>
      <c r="I68" s="42">
        <f t="shared" si="0"/>
        <v>50295496000</v>
      </c>
      <c r="J68" s="37" t="s">
        <v>27</v>
      </c>
      <c r="K68" s="37" t="s">
        <v>163</v>
      </c>
      <c r="L68" s="80" t="s">
        <v>164</v>
      </c>
    </row>
    <row r="69" spans="2:12" ht="72">
      <c r="B69" s="75">
        <v>82121701</v>
      </c>
      <c r="C69" s="60" t="s">
        <v>165</v>
      </c>
      <c r="D69" s="37" t="s">
        <v>28</v>
      </c>
      <c r="E69" s="37" t="s">
        <v>54</v>
      </c>
      <c r="F69" s="37" t="s">
        <v>166</v>
      </c>
      <c r="G69" s="37" t="s">
        <v>69</v>
      </c>
      <c r="H69" s="40">
        <f>115000000</f>
        <v>115000000</v>
      </c>
      <c r="I69" s="40">
        <f>115000000</f>
        <v>115000000</v>
      </c>
      <c r="J69" s="37" t="s">
        <v>27</v>
      </c>
      <c r="K69" s="44" t="s">
        <v>26</v>
      </c>
      <c r="L69" s="76" t="s">
        <v>74</v>
      </c>
    </row>
    <row r="70" spans="2:12" ht="45">
      <c r="B70" s="91" t="s">
        <v>187</v>
      </c>
      <c r="C70" s="61" t="s">
        <v>167</v>
      </c>
      <c r="D70" s="37" t="s">
        <v>28</v>
      </c>
      <c r="E70" s="37" t="s">
        <v>168</v>
      </c>
      <c r="F70" s="37" t="s">
        <v>166</v>
      </c>
      <c r="G70" s="37" t="s">
        <v>69</v>
      </c>
      <c r="H70" s="43">
        <v>225435495</v>
      </c>
      <c r="I70" s="43">
        <f>+H70</f>
        <v>225435495</v>
      </c>
      <c r="J70" s="37" t="s">
        <v>27</v>
      </c>
      <c r="K70" s="44" t="s">
        <v>26</v>
      </c>
      <c r="L70" s="76" t="s">
        <v>169</v>
      </c>
    </row>
    <row r="71" spans="2:12" ht="228.75">
      <c r="B71" s="75">
        <v>81111504</v>
      </c>
      <c r="C71" s="62" t="s">
        <v>170</v>
      </c>
      <c r="D71" s="37" t="s">
        <v>46</v>
      </c>
      <c r="E71" s="37" t="s">
        <v>58</v>
      </c>
      <c r="F71" s="37" t="s">
        <v>32</v>
      </c>
      <c r="G71" s="37" t="s">
        <v>69</v>
      </c>
      <c r="H71" s="54">
        <v>521627143</v>
      </c>
      <c r="I71" s="54">
        <f>+H71</f>
        <v>521627143</v>
      </c>
      <c r="J71" s="63" t="s">
        <v>27</v>
      </c>
      <c r="K71" s="37" t="s">
        <v>171</v>
      </c>
      <c r="L71" s="81" t="s">
        <v>143</v>
      </c>
    </row>
    <row r="72" spans="2:12" ht="72">
      <c r="B72" s="75">
        <v>78101802</v>
      </c>
      <c r="C72" s="62" t="s">
        <v>172</v>
      </c>
      <c r="D72" s="37" t="s">
        <v>65</v>
      </c>
      <c r="E72" s="37" t="s">
        <v>82</v>
      </c>
      <c r="F72" s="37" t="s">
        <v>32</v>
      </c>
      <c r="G72" s="37" t="s">
        <v>69</v>
      </c>
      <c r="H72" s="49">
        <v>359218503</v>
      </c>
      <c r="I72" s="49">
        <f>+H72</f>
        <v>359218503</v>
      </c>
      <c r="J72" s="37" t="s">
        <v>60</v>
      </c>
      <c r="K72" s="37" t="s">
        <v>173</v>
      </c>
      <c r="L72" s="76" t="s">
        <v>174</v>
      </c>
    </row>
    <row r="73" spans="2:12" ht="100.5">
      <c r="B73" s="75">
        <v>78102200</v>
      </c>
      <c r="C73" s="62" t="s">
        <v>175</v>
      </c>
      <c r="D73" s="37" t="s">
        <v>65</v>
      </c>
      <c r="E73" s="37" t="s">
        <v>82</v>
      </c>
      <c r="F73" s="37" t="s">
        <v>32</v>
      </c>
      <c r="G73" s="37" t="s">
        <v>69</v>
      </c>
      <c r="H73" s="49">
        <v>3082602384</v>
      </c>
      <c r="I73" s="49">
        <f>+H73</f>
        <v>3082602384</v>
      </c>
      <c r="J73" s="37" t="s">
        <v>60</v>
      </c>
      <c r="K73" s="37" t="s">
        <v>176</v>
      </c>
      <c r="L73" s="76" t="s">
        <v>177</v>
      </c>
    </row>
    <row r="74" spans="2:12" ht="85.5">
      <c r="B74" s="82">
        <v>80131502</v>
      </c>
      <c r="C74" s="38" t="s">
        <v>178</v>
      </c>
      <c r="D74" s="45" t="s">
        <v>28</v>
      </c>
      <c r="E74" s="45" t="s">
        <v>179</v>
      </c>
      <c r="F74" s="45" t="s">
        <v>129</v>
      </c>
      <c r="G74" s="45" t="s">
        <v>69</v>
      </c>
      <c r="H74" s="64">
        <v>924192117</v>
      </c>
      <c r="I74" s="64">
        <v>924192117</v>
      </c>
      <c r="J74" s="45" t="s">
        <v>60</v>
      </c>
      <c r="K74" s="45" t="s">
        <v>180</v>
      </c>
      <c r="L74" s="83" t="s">
        <v>181</v>
      </c>
    </row>
    <row r="75" spans="2:12" ht="115.5" thickBot="1">
      <c r="B75" s="84">
        <v>76111501</v>
      </c>
      <c r="C75" s="85" t="s">
        <v>182</v>
      </c>
      <c r="D75" s="86" t="s">
        <v>28</v>
      </c>
      <c r="E75" s="86" t="s">
        <v>82</v>
      </c>
      <c r="F75" s="87" t="s">
        <v>129</v>
      </c>
      <c r="G75" s="88" t="s">
        <v>69</v>
      </c>
      <c r="H75" s="89">
        <v>985678535</v>
      </c>
      <c r="I75" s="89">
        <f>+H75</f>
        <v>985678535</v>
      </c>
      <c r="J75" s="86" t="s">
        <v>27</v>
      </c>
      <c r="K75" s="86" t="s">
        <v>57</v>
      </c>
      <c r="L75" s="90" t="s">
        <v>183</v>
      </c>
    </row>
    <row r="77" spans="2:4" ht="30">
      <c r="B77" s="6" t="s">
        <v>185</v>
      </c>
      <c r="C77"/>
      <c r="D77" s="13"/>
    </row>
    <row r="78" spans="2:4" ht="15">
      <c r="B78" s="6"/>
      <c r="C78"/>
      <c r="D78" s="13"/>
    </row>
    <row r="79" spans="2:4" ht="30">
      <c r="B79" s="7" t="s">
        <v>6</v>
      </c>
      <c r="C79" s="8" t="s">
        <v>43</v>
      </c>
      <c r="D79" s="7" t="s">
        <v>14</v>
      </c>
    </row>
    <row r="80" spans="2:4" ht="15">
      <c r="B80" s="9"/>
      <c r="C80" s="2"/>
      <c r="D80" s="9"/>
    </row>
    <row r="81" spans="2:4" ht="15">
      <c r="B81" s="9"/>
      <c r="C81" s="2"/>
      <c r="D81" s="9"/>
    </row>
    <row r="82" spans="2:4" ht="15">
      <c r="B82" s="9"/>
      <c r="C82" s="2"/>
      <c r="D82" s="9"/>
    </row>
    <row r="83" spans="2:4" ht="15">
      <c r="B83" s="9"/>
      <c r="C83" s="2"/>
      <c r="D83" s="9"/>
    </row>
    <row r="84" spans="2:4" ht="15">
      <c r="B84" s="9"/>
      <c r="C84" s="2"/>
      <c r="D84" s="9"/>
    </row>
  </sheetData>
  <sheetProtection/>
  <mergeCells count="18">
    <mergeCell ref="B1:I1"/>
    <mergeCell ref="B2:I2"/>
    <mergeCell ref="B3:I3"/>
    <mergeCell ref="C8:J8"/>
    <mergeCell ref="C11:I11"/>
    <mergeCell ref="C12:I12"/>
    <mergeCell ref="C9:J9"/>
    <mergeCell ref="C10:J10"/>
    <mergeCell ref="C4:I4"/>
    <mergeCell ref="C5:I5"/>
    <mergeCell ref="K9:L15"/>
    <mergeCell ref="B17:C17"/>
    <mergeCell ref="K4:L8"/>
    <mergeCell ref="C13:I13"/>
    <mergeCell ref="C14:I14"/>
    <mergeCell ref="C15:I15"/>
    <mergeCell ref="C6:I6"/>
    <mergeCell ref="C7:I7"/>
  </mergeCells>
  <hyperlinks>
    <hyperlink ref="C7" r:id="rId1" display="www.registraduria.gov.co"/>
  </hyperlinks>
  <printOptions horizontalCentered="1"/>
  <pageMargins left="1.1811023622047245" right="0.31496062992125984" top="0.15748031496062992" bottom="0.5511811023622047" header="0.31496062992125984" footer="0.5118110236220472"/>
  <pageSetup horizontalDpi="600" verticalDpi="600" orientation="landscape" paperSize="5" scale="57" r:id="rId4"/>
  <headerFooter>
    <oddFooter>&amp;LReviso: Javier Dario Sastoque Gomez.
Elaboro: Ricardo Andres Garcia Huertas.&amp;R&amp;P DE &amp;N</oddFooter>
  </headerFooter>
  <legacyDrawing r:id="rId3"/>
</worksheet>
</file>

<file path=xl/worksheets/sheet2.xml><?xml version="1.0" encoding="utf-8"?>
<worksheet xmlns="http://schemas.openxmlformats.org/spreadsheetml/2006/main" xmlns:r="http://schemas.openxmlformats.org/officeDocument/2006/relationships">
  <dimension ref="C7:C14"/>
  <sheetViews>
    <sheetView zoomScale="70" zoomScaleNormal="70" zoomScalePageLayoutView="0" workbookViewId="0" topLeftCell="A1">
      <selection activeCell="F24" sqref="F24"/>
    </sheetView>
  </sheetViews>
  <sheetFormatPr defaultColWidth="11.421875" defaultRowHeight="15"/>
  <cols>
    <col min="3" max="3" width="83.8515625" style="0" customWidth="1"/>
    <col min="6" max="6" width="22.28125" style="0" customWidth="1"/>
    <col min="8" max="8" width="21.421875" style="0" customWidth="1"/>
    <col min="9" max="9" width="15.140625" style="0" customWidth="1"/>
    <col min="12" max="12" width="35.57421875" style="0" customWidth="1"/>
  </cols>
  <sheetData>
    <row r="7" ht="15">
      <c r="C7" s="33"/>
    </row>
    <row r="12" ht="15">
      <c r="C12" s="34"/>
    </row>
    <row r="14" ht="15">
      <c r="C14" s="3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Nancy Yadira Cedano</cp:lastModifiedBy>
  <cp:lastPrinted>2016-12-15T19:51:46Z</cp:lastPrinted>
  <dcterms:created xsi:type="dcterms:W3CDTF">2012-12-10T15:58:41Z</dcterms:created>
  <dcterms:modified xsi:type="dcterms:W3CDTF">2017-02-23T17:04:04Z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