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AA 2020\ACTUALIZACIONES\SEPTIEMBRE 1 DE 2020\"/>
    </mc:Choice>
  </mc:AlternateContent>
  <bookViews>
    <workbookView xWindow="0" yWindow="0" windowWidth="24000" windowHeight="9600"/>
  </bookViews>
  <sheets>
    <sheet name="FRR" sheetId="3" r:id="rId1"/>
  </sheets>
  <definedNames>
    <definedName name="_xlnm._FilterDatabase" localSheetId="0" hidden="1">FRR!$A$5:$K$88</definedName>
    <definedName name="_xlnm.Print_Area" localSheetId="0">FRR!$A$1:$K$92</definedName>
    <definedName name="_xlnm.Print_Titles" localSheetId="0">FRR!$5:$5</definedName>
  </definedNames>
  <calcPr calcId="162913"/>
</workbook>
</file>

<file path=xl/calcChain.xml><?xml version="1.0" encoding="utf-8"?>
<calcChain xmlns="http://schemas.openxmlformats.org/spreadsheetml/2006/main">
  <c r="G91" i="3" l="1"/>
  <c r="H32" i="3" l="1"/>
  <c r="H43" i="3" l="1"/>
  <c r="H90" i="3" s="1"/>
  <c r="H20" i="3" l="1"/>
  <c r="G24" i="3" l="1"/>
  <c r="H58" i="3" l="1"/>
  <c r="H8" i="3" l="1"/>
  <c r="H88" i="3" l="1"/>
  <c r="H87" i="3"/>
  <c r="H86" i="3"/>
  <c r="H85" i="3"/>
  <c r="H84" i="3"/>
  <c r="H83" i="3"/>
  <c r="H28" i="3" l="1"/>
  <c r="H56" i="3" l="1"/>
  <c r="H57" i="3"/>
  <c r="H59" i="3"/>
  <c r="H60" i="3"/>
  <c r="H61" i="3"/>
  <c r="H62" i="3"/>
  <c r="H63" i="3"/>
  <c r="H64" i="3"/>
  <c r="H65" i="3"/>
  <c r="H66" i="3"/>
  <c r="H67" i="3"/>
  <c r="H68" i="3"/>
  <c r="H69" i="3"/>
  <c r="H70" i="3"/>
  <c r="H71" i="3"/>
  <c r="H72" i="3"/>
  <c r="H73" i="3"/>
  <c r="H74" i="3"/>
  <c r="H75" i="3"/>
  <c r="H76" i="3"/>
  <c r="H77" i="3"/>
  <c r="H78" i="3"/>
  <c r="H79" i="3"/>
  <c r="H80" i="3"/>
  <c r="H55" i="3"/>
  <c r="H24" i="3" l="1"/>
  <c r="H23" i="3"/>
  <c r="H22" i="3"/>
  <c r="H14" i="3"/>
  <c r="H13" i="3"/>
  <c r="H11" i="3"/>
  <c r="H10" i="3"/>
  <c r="H7" i="3"/>
  <c r="H52" i="3"/>
  <c r="H49" i="3"/>
  <c r="H48" i="3"/>
  <c r="H47" i="3"/>
  <c r="H46" i="3"/>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6" authorId="1" shapeId="0">
      <text>
        <r>
          <rPr>
            <b/>
            <sz val="9"/>
            <color indexed="81"/>
            <rFont val="Tahoma"/>
            <family val="2"/>
          </rPr>
          <t>Ricardo Andres Garcia Huertas:</t>
        </r>
        <r>
          <rPr>
            <sz val="9"/>
            <color indexed="81"/>
            <rFont val="Tahoma"/>
            <family val="2"/>
          </rPr>
          <t xml:space="preserve">
2020 - DE MAYO A DICIEMBRE MAS VIGENCIAS FUTURAS
</t>
        </r>
      </text>
    </comment>
  </commentList>
</comments>
</file>

<file path=xl/sharedStrings.xml><?xml version="1.0" encoding="utf-8"?>
<sst xmlns="http://schemas.openxmlformats.org/spreadsheetml/2006/main" count="588" uniqueCount="182">
  <si>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</si>
  <si>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</si>
  <si>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</si>
  <si>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</si>
  <si>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</si>
  <si>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</si>
  <si>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</si>
  <si>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</si>
  <si>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</si>
  <si>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</si>
  <si>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</si>
  <si>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</si>
  <si>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</si>
  <si>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</si>
  <si>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</si>
  <si>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</si>
  <si>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</si>
  <si>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</si>
  <si>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</si>
  <si>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 xml:space="preserve"> COORDINACIÓN UDAPV - TEL: 2202880 EXT 1234</t>
  </si>
  <si>
    <t>SI</t>
  </si>
  <si>
    <t>N/A</t>
  </si>
  <si>
    <t>MARZO</t>
  </si>
  <si>
    <t>ABRIL</t>
  </si>
  <si>
    <t>COORDINADOR GESTIÓN DE CORRESPONDENCIA
MONICA MUÑOZ CASALLAS EXT. 1048-1043</t>
  </si>
  <si>
    <t>78102203
78101802</t>
  </si>
  <si>
    <t>ENERO</t>
  </si>
  <si>
    <t>COORDINADOR ALMACEN E INVENTARIOS
ROQUE MOLINA APONTE
EXT. 1040-1016</t>
  </si>
  <si>
    <t>FEBRERO</t>
  </si>
  <si>
    <t>CONTRATAR EL SUMINISTRO DE COMBUSTIBLE DEL PARQUE AUTOMOTOR DE LA ENTIDAD</t>
  </si>
  <si>
    <t>COORDINACIÓN DE TRANSPORTE
ALEXANDER GAVIRIA SANDOVAL
EXT. 1026-1027</t>
  </si>
  <si>
    <t>COORDINACION RECURSOS FÍSICOS
RICARDO RINCON
EXT. 1198-1725</t>
  </si>
  <si>
    <t>ASESORIA SEGURIDAD 
RUBEN DARIO CASTILLO
EXT. 1060-1062</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</si>
  <si>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</si>
  <si>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</si>
  <si>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</si>
  <si>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</si>
  <si>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</si>
  <si>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</si>
  <si>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</si>
  <si>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</si>
  <si>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</si>
  <si>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</si>
  <si>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</si>
  <si>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</si>
  <si>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</si>
  <si>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</si>
  <si>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</si>
  <si>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</si>
  <si>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</si>
  <si>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</si>
  <si>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</si>
  <si>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</si>
  <si>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</si>
  <si>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CINCO MESES</t>
  </si>
  <si>
    <t>OCHO MESES</t>
  </si>
  <si>
    <t>SELECCIÓN ABREVIADA POR SUBASTA INVERSA</t>
  </si>
  <si>
    <t>LICITACIÓN PUBLICA</t>
  </si>
  <si>
    <t>SELECCIÓN ABREVIADA POR ACUERDO MARCO DE PRECIOS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</si>
  <si>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</si>
  <si>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</si>
  <si>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</si>
  <si>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</si>
  <si>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Y RENOVACIÓN DE LA INFRAESTRUCTURA TECNOLÓGICA PARA LA REGISTRADURÍA NACIONAL DEL ESTADO CIVIL NACIONAL. PROYECTO DE INVERSION</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</si>
  <si>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</si>
  <si>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</si>
  <si>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</si>
  <si>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</si>
  <si>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</si>
  <si>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</si>
  <si>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</si>
  <si>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</si>
  <si>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</si>
  <si>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</si>
  <si>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</si>
  <si>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</si>
  <si>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</si>
  <si>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</si>
  <si>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</si>
  <si>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</si>
  <si>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</si>
  <si>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</si>
  <si>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</si>
  <si>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</si>
  <si>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</si>
  <si>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</si>
  <si>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</si>
  <si>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</si>
  <si>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</si>
  <si>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</si>
  <si>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</si>
  <si>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</si>
  <si>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</si>
  <si>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GERENTE DE INFORMATICA TEL: 2202880 EXT 1525</t>
  </si>
  <si>
    <t>MEJORAMIENTO Y MANTENIMIENTO DE LA INFRAESTRUCTURA ADMINISTRATIVA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</si>
  <si>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</si>
  <si>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</si>
  <si>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</si>
  <si>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</si>
  <si>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</si>
  <si>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</si>
  <si>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</si>
  <si>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</si>
  <si>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</si>
  <si>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</si>
  <si>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</si>
  <si>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</si>
  <si>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</si>
  <si>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</si>
  <si>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</si>
  <si>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</si>
  <si>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</si>
  <si>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</si>
  <si>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</si>
  <si>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</si>
  <si>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</si>
  <si>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</si>
  <si>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</si>
  <si>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</si>
  <si>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</si>
  <si>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</si>
  <si>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</si>
  <si>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</si>
  <si>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VEINTISIETE MESES</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</si>
  <si>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</si>
  <si>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</si>
  <si>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</si>
  <si>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</si>
  <si>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</si>
  <si>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</si>
  <si>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</si>
  <si>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</si>
  <si>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</si>
  <si>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</si>
  <si>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</si>
  <si>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</si>
  <si>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</si>
  <si>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</si>
  <si>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</si>
  <si>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</si>
  <si>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</si>
  <si>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</si>
  <si>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</si>
  <si>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</si>
  <si>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</si>
  <si>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MANTENIMIENTO CORRECTIVO Y PREVENTIVO DEL PARQUE AUTOMOTOR DE LA ENTIDAD</t>
  </si>
  <si>
    <t>NUEVE MESES</t>
  </si>
  <si>
    <t>4 MESES</t>
  </si>
  <si>
    <t>CONTRATAR LA PRESTACIÓN DE SERVICIOS PROFESIONALES ENCAMINADOS AL DESARROLLO DEL PROYECTO “MEJORAMIENTO Y MANTENIMIENTO DE LA INFRAESTRUCTURA ADMINISTRATIVA A NIVEL NACIONAL”, EN LA ZONA CUATRO (4)</t>
  </si>
  <si>
    <t>76111500
90101700
72102100</t>
  </si>
  <si>
    <t>SUSCRIPCIÓN A PERIÓDICOS, REVISTAS, MULTILEGIS QUE REQUIERA LA ENTIDAD</t>
  </si>
  <si>
    <t>POR TRAMITAR $5.968.288.859</t>
  </si>
  <si>
    <t>POR TRAMITAR $2.607.783.548</t>
  </si>
  <si>
    <t>POR TRAMITAR $9.459.884.231</t>
  </si>
  <si>
    <t>POR TRAMITAR $1.328.269.660</t>
  </si>
  <si>
    <t>72101507
72153606</t>
  </si>
  <si>
    <t>CONTRATAR BAJO EL SISTEMA DE PRECIOS UNITARIOS FIJOS SIN FÓRMULA DE REAJUSTE EL SUMINISTRO E INSTALACIÓN DE MOBILIARIO DE OFICINA Y ACTIVIDADES COMPLEMENTARIAS EN DIFERENTES ÁREAS DE LA REGISTRADURÍA NACIONAL DEL ESTADO CIVIL, SEDE CAN, EN BOGOTÁ D.C</t>
  </si>
  <si>
    <t>AGOSTO</t>
  </si>
  <si>
    <t>VEINTE MESES</t>
  </si>
  <si>
    <t>POR TAMITAR $23.958.812.768</t>
  </si>
  <si>
    <t>FORTALECIMIENTO DEL SISTEMA DE INFORMACIÓN DE REGISTRO CIVIL  NACIONAL // FORTALECIMIENTO DEL SERVICIO DEL SISTEMA DEL ARCHIVO NACIONAL DE IDENTIFICACIÓN ANI Y SISTEMAS CONEXOS  NACIONAL</t>
  </si>
  <si>
    <t>MAYO</t>
  </si>
  <si>
    <t>HASTA 31 DE DICIEMBRE DEL 2020</t>
  </si>
  <si>
    <t>81111504
81111806
81111811
81111812
81111820
81112002
81141902
81141902</t>
  </si>
  <si>
    <t>Director Nacional de Identificación - Director Nacional de Registro Civil - 
Director de Censo Electoral -  Coordinadora del Grupo de Acceso a la Información y Protección de Datos Personales - 
Coordinador de Soporte Técnico para el Registro Civil y la Identificación - Gerente de Informatica. tel: 220 2880 ext 1525</t>
  </si>
  <si>
    <t>PRESTAR LOS SERVICIOS TECNOLOGICOS PARA EL FORTALECIMIENTO Y SOSTENIMIENTO DE LA PLATAFORMA DEL ARCHIVO NACIONAL DE IDENTIFICACION – ANI Y SUS SISTEMAS CONEXOS DE LA RNEC.</t>
  </si>
  <si>
    <t>43211500
43211900
45121500
39111500</t>
  </si>
  <si>
    <t>SEPTIEMBRE</t>
  </si>
  <si>
    <t>HASTA EL 31 DE DICIEMBRE DE 2020</t>
  </si>
  <si>
    <t>ESTACIONES INTEGRADAS DE SERVICIO PROYECTO DE INVERSION "FORTALECIMIENTO DE LA CAPACIDAD DE ATENCIÓN EN IDENTIFICACIÓN PARA LA POBLACIÓN EN CONDICIÓN DE VULNERABILIDAD, APD"</t>
  </si>
  <si>
    <t>SUBASTA INVERSA</t>
  </si>
  <si>
    <t xml:space="preserve">81111806
81111811
81111820
</t>
  </si>
  <si>
    <t>80111609
81111820</t>
  </si>
  <si>
    <t>ALEJANDRO ALBERTO CAMPO VALERO - GERENTE DE INFORMATICA - TEL: 2202880 EXT 1525</t>
  </si>
  <si>
    <t>FORTALECIMIENTO DEL SERVICIO DEL SISTEMA DEL ARCHIVO NACIONAL DE IDENTIFICACIÓN ANI Y SISTEMAS CONEXOS: PRESTAR EL SERVICIO COMO SOPORTE DE MESA DE AYUDA PARA ATENDER EN PRIMERA INSTANCIA TODOS LOS REQUERIMIENTOS QUE REALIZAN LOS USUARIOS DE LOS SISTEMAS DE INFORMACIÓN DEL ARCHIVO NACIONAL DE IDENTIFICACIÓN -ANI- Y SISTEMA INTEGRADO DE REGISTRO CIVIL WEB - SRC- WEB DE LA REGISTRADURÍA NACIONAL DEL ESTADO CIVIL.</t>
  </si>
  <si>
    <t>FORTALECIMIENTO DEL SERVICIO DEL SISTEMA DEL ARCHIVO NACIONAL DE IDENTIFICACIÓN ANI Y SISTEMAS CONEXOS: PRESTAR EL SERVICIO PROFESIONAL COMO LÍDER DE LA MESA DE AYUDA DE LOS SISTEMAS DE INFORMACIÓN DEL ARCHIVO NACIONAL DE IDENTIFICACIÓN -ANI- Y SISTEMA INTEGRADO DE REGISTRO CIVIL WEB - SRC- WEB DE LA REGISTRADURÍA NACIONAL DEL ESTADO CIVIL.</t>
  </si>
  <si>
    <r>
      <t xml:space="preserve">FORTALECIMIENTO DEL SERVICIO DEL SISTEMA DEL ARCHIVO NACIONAL DE IDENTIFICACIÓN ANI Y SISTEMAS CONEXOS: PRESTAR EL SERVICIO PROFESIONAL ESPECIALIZADO COMO </t>
    </r>
    <r>
      <rPr>
        <b/>
        <sz val="11"/>
        <color rgb="FF000000"/>
        <rFont val="Arial"/>
        <family val="2"/>
      </rPr>
      <t>ADMINISTRADOR DE LOS SISTEMAS DE INFORMACIÓN DEL ARCHIVO NACIONAL DE IDENTIFICACIÓN -ANI- Y SISTEMA INTEGRADO DE REGISTRO CIVIL WEB - SRC- WEB DE LA REGISTRADURÍA NACIONAL DEL ESTADO CIVIL.</t>
    </r>
  </si>
  <si>
    <t>VEINTIDOS MESES</t>
  </si>
  <si>
    <t>APROBADAS $986.919.565</t>
  </si>
  <si>
    <t>ACTUALIZACIÓN A 1 DE SEPTIEMBRE DE 2020</t>
  </si>
  <si>
    <t xml:space="preserve">SEPTIEMBRE </t>
  </si>
  <si>
    <t>FORTALECIMIENTO DEL SERVICIO DEL SISTEMA DEL ARCHIVO NACIONAL DE IDENTIFICACIÓN ANI Y SISTEMAS CONEXOS: PRESTAR EL SERVICIO PROFESIONAL COMO LÍDER FUNCIONAL DE LOS SISTEMAS DE INFORMACIÓN DEL ARCHIVO NACIONAL DE IDENTIFICACIÓN -ANI- Y SISTEMA INTEGRADO DE REGISTRO CIVIL WEB - SRC- WEB DE LA REGISTRADURÍA NACIONAL DEL ESTADO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</si>
</sst>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 numFmtId="167" formatCode="_(&quot;$&quot;\ * #,##0_);_(&quot;$&quot;\ * \(#,##0\);_(&quot;$&quot;\ * &quot;-&quot;_);_(@_)"/>
  </numFmts>
  <fonts count="18"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b/>
      <sz val="11"/>
      <color rgb="FF000000"/>
      <name val="Arial Narrow"/>
      <family val="2"/>
    </font>
    <font>
      <b/>
      <sz val="11"/>
      <color rgb="FF000000"/>
      <name val="Arial"/>
      <family val="2"/>
    </font>
    <font>
      <sz val="12"/>
      <name val="Arial"/>
      <family val="2"/>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cellStyleXfs>
  <cellXfs count="80">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165" fontId="2" fillId="3" borderId="1" xfId="11"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14" fontId="7" fillId="3" borderId="1" xfId="1" applyNumberFormat="1" applyFont="1" applyFill="1" applyBorder="1" applyAlignment="1">
      <alignment horizontal="center" vertical="center" wrapText="1"/>
    </xf>
    <xf numFmtId="166" fontId="10" fillId="3" borderId="1" xfId="12" applyNumberFormat="1" applyFont="1" applyFill="1" applyBorder="1" applyAlignment="1">
      <alignment vertical="center"/>
    </xf>
    <xf numFmtId="0" fontId="10" fillId="3" borderId="1" xfId="0" applyFont="1" applyFill="1" applyBorder="1" applyAlignment="1">
      <alignment horizontal="center" vertical="center"/>
    </xf>
    <xf numFmtId="42" fontId="7" fillId="3" borderId="1" xfId="2" applyFont="1" applyFill="1" applyBorder="1" applyAlignment="1">
      <alignment horizontal="center" vertical="center" wrapText="1"/>
    </xf>
    <xf numFmtId="0" fontId="0" fillId="3" borderId="5" xfId="0" applyFill="1" applyBorder="1" applyAlignment="1">
      <alignment horizontal="center" vertical="center" wrapText="1"/>
    </xf>
    <xf numFmtId="43" fontId="17" fillId="3" borderId="0" xfId="11" applyFont="1" applyFill="1" applyBorder="1" applyAlignment="1">
      <alignment horizontal="center" vertical="top" wrapText="1"/>
    </xf>
    <xf numFmtId="0" fontId="7" fillId="9" borderId="1" xfId="1" applyFont="1" applyFill="1" applyBorder="1" applyAlignment="1">
      <alignment horizontal="center" vertical="center" wrapText="1"/>
    </xf>
    <xf numFmtId="0" fontId="10" fillId="9" borderId="1" xfId="0" applyFont="1" applyFill="1" applyBorder="1" applyAlignment="1">
      <alignment horizontal="center" vertical="center" wrapText="1"/>
    </xf>
    <xf numFmtId="14" fontId="7" fillId="9" borderId="1" xfId="1" applyNumberFormat="1" applyFont="1" applyFill="1" applyBorder="1" applyAlignment="1">
      <alignment horizontal="center" vertical="center" wrapText="1"/>
    </xf>
    <xf numFmtId="42" fontId="7" fillId="9" borderId="1" xfId="2" applyFont="1" applyFill="1" applyBorder="1" applyAlignment="1">
      <alignment horizontal="center" vertical="center" wrapText="1"/>
    </xf>
    <xf numFmtId="0" fontId="6" fillId="9" borderId="1" xfId="1" applyFont="1" applyFill="1" applyBorder="1" applyAlignment="1">
      <alignment horizontal="center" vertical="center" wrapText="1"/>
    </xf>
    <xf numFmtId="0" fontId="0" fillId="9" borderId="6" xfId="0" applyFont="1" applyFill="1" applyBorder="1" applyAlignment="1">
      <alignment horizontal="center" vertical="center" wrapText="1"/>
    </xf>
    <xf numFmtId="14" fontId="6" fillId="9" borderId="1" xfId="1" applyNumberFormat="1" applyFont="1" applyFill="1" applyBorder="1" applyAlignment="1">
      <alignment horizontal="center" vertical="center" wrapText="1"/>
    </xf>
    <xf numFmtId="42" fontId="6" fillId="9" borderId="1" xfId="2" applyFont="1" applyFill="1" applyBorder="1" applyAlignment="1">
      <alignment horizontal="center" vertical="center" wrapText="1"/>
    </xf>
    <xf numFmtId="0" fontId="7" fillId="9" borderId="3" xfId="1" applyFont="1" applyFill="1" applyBorder="1" applyAlignment="1">
      <alignment horizontal="center" vertical="center" wrapText="1"/>
    </xf>
    <xf numFmtId="0" fontId="15" fillId="9" borderId="1" xfId="0" applyFont="1" applyFill="1" applyBorder="1" applyAlignment="1">
      <alignment horizontal="center" vertical="center" wrapText="1"/>
    </xf>
    <xf numFmtId="14" fontId="7" fillId="9" borderId="4" xfId="1" applyNumberFormat="1"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cellXfs>
  <cellStyles count="20">
    <cellStyle name="Énfasis1" xfId="1" builtinId="29"/>
    <cellStyle name="Millares" xfId="11" builtinId="3"/>
    <cellStyle name="Millares [0] 2" xfId="6"/>
    <cellStyle name="Moneda" xfId="12" builtinId="4"/>
    <cellStyle name="Moneda [0]" xfId="2" builtinId="7"/>
    <cellStyle name="Moneda [0] 2" xfId="3"/>
    <cellStyle name="Moneda [0] 2 2" xfId="14"/>
    <cellStyle name="Moneda [0] 3" xfId="7"/>
    <cellStyle name="Moneda [0] 3 2" xfId="16"/>
    <cellStyle name="Moneda [0] 3 3" xfId="15"/>
    <cellStyle name="Moneda [0] 4" xfId="10"/>
    <cellStyle name="Moneda [0] 4 2" xfId="13"/>
    <cellStyle name="Moneda 10" xfId="17"/>
    <cellStyle name="Moneda 2" xfId="4"/>
    <cellStyle name="Moneda 2 2" xfId="18"/>
    <cellStyle name="Moneda 8" xfId="9"/>
    <cellStyle name="Normal" xfId="0" builtinId="0"/>
    <cellStyle name="Normal 2" xfId="5"/>
    <cellStyle name="Normal 5" xfId="8"/>
    <cellStyle name="Normal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1"/>
  <sheetViews>
    <sheetView tabSelected="1" zoomScale="60" zoomScaleNormal="60" zoomScalePageLayoutView="80" workbookViewId="0">
      <selection activeCell="H42" sqref="H42"/>
    </sheetView>
  </sheetViews>
  <sheetFormatPr baseColWidth="10" defaultColWidth="10.85546875" defaultRowHeight="12.75" x14ac:dyDescent="0.25"/>
  <cols>
    <col min="1" max="1" width="34.7109375" style="1" customWidth="1"/>
    <col min="2" max="2" width="69.140625" style="1" customWidth="1"/>
    <col min="3" max="3" width="20.7109375" style="3" customWidth="1"/>
    <col min="4" max="4" width="15.140625" style="1" customWidth="1"/>
    <col min="5" max="5" width="23.28515625" style="1" customWidth="1"/>
    <col min="6" max="6" width="12" style="1" bestFit="1" customWidth="1"/>
    <col min="7" max="7" width="23.140625" style="2" customWidth="1"/>
    <col min="8" max="8" width="28.7109375" style="2" customWidth="1"/>
    <col min="9" max="9" width="17" style="1" customWidth="1"/>
    <col min="10" max="10" width="24.85546875" style="1" customWidth="1"/>
    <col min="11" max="11" width="42.5703125" style="1" customWidth="1"/>
    <col min="12" max="12" width="20" style="1" customWidth="1"/>
    <col min="13" max="16384" width="10.85546875" style="1"/>
  </cols>
  <sheetData>
    <row r="1" spans="1:12" ht="20.25" x14ac:dyDescent="0.25">
      <c r="A1" s="77" t="s">
        <v>115</v>
      </c>
      <c r="B1" s="77"/>
      <c r="C1" s="77"/>
      <c r="D1" s="77"/>
      <c r="E1" s="77"/>
      <c r="F1" s="77"/>
      <c r="G1" s="77"/>
      <c r="H1" s="77"/>
      <c r="I1" s="77"/>
      <c r="J1" s="77"/>
      <c r="K1" s="77"/>
    </row>
    <row r="2" spans="1:12" ht="20.25" x14ac:dyDescent="0.25">
      <c r="A2" s="78" t="s">
        <v>81</v>
      </c>
      <c r="B2" s="78"/>
      <c r="C2" s="78"/>
      <c r="D2" s="78"/>
      <c r="E2" s="78"/>
      <c r="F2" s="78"/>
      <c r="G2" s="78"/>
      <c r="H2" s="78"/>
      <c r="I2" s="78"/>
      <c r="J2" s="78"/>
      <c r="K2" s="78"/>
    </row>
    <row r="3" spans="1:12" ht="20.25" x14ac:dyDescent="0.25">
      <c r="A3" s="78" t="s">
        <v>179</v>
      </c>
      <c r="B3" s="78"/>
      <c r="C3" s="78"/>
      <c r="D3" s="78"/>
      <c r="E3" s="78"/>
      <c r="F3" s="78"/>
      <c r="G3" s="78"/>
      <c r="H3" s="78"/>
      <c r="I3" s="78"/>
      <c r="J3" s="78"/>
      <c r="K3" s="78"/>
    </row>
    <row r="4" spans="1:12" x14ac:dyDescent="0.25">
      <c r="G4" s="7"/>
      <c r="H4" s="7"/>
    </row>
    <row r="5" spans="1:12" ht="38.25" x14ac:dyDescent="0.25">
      <c r="A5" s="4" t="s">
        <v>0</v>
      </c>
      <c r="B5" s="4" t="s">
        <v>1</v>
      </c>
      <c r="C5" s="5" t="s">
        <v>2</v>
      </c>
      <c r="D5" s="4" t="s">
        <v>3</v>
      </c>
      <c r="E5" s="4" t="s">
        <v>4</v>
      </c>
      <c r="F5" s="4" t="s">
        <v>5</v>
      </c>
      <c r="G5" s="6" t="s">
        <v>6</v>
      </c>
      <c r="H5" s="6" t="s">
        <v>7</v>
      </c>
      <c r="I5" s="4" t="s">
        <v>8</v>
      </c>
      <c r="J5" s="4" t="s">
        <v>9</v>
      </c>
      <c r="K5" s="4" t="s">
        <v>10</v>
      </c>
    </row>
    <row r="6" spans="1:12" ht="15" x14ac:dyDescent="0.25">
      <c r="A6" s="50" t="s">
        <v>12</v>
      </c>
      <c r="B6" s="17"/>
      <c r="C6" s="19"/>
      <c r="D6" s="17"/>
      <c r="E6" s="17"/>
      <c r="F6" s="17"/>
      <c r="G6" s="18"/>
      <c r="H6" s="18"/>
      <c r="I6" s="17"/>
      <c r="J6" s="17"/>
      <c r="K6" s="17"/>
    </row>
    <row r="7" spans="1:12" ht="30" x14ac:dyDescent="0.25">
      <c r="A7" s="8">
        <v>81112200</v>
      </c>
      <c r="B7" s="38" t="s">
        <v>77</v>
      </c>
      <c r="C7" s="10" t="s">
        <v>26</v>
      </c>
      <c r="D7" s="8" t="s">
        <v>48</v>
      </c>
      <c r="E7" s="8" t="s">
        <v>37</v>
      </c>
      <c r="F7" s="8" t="s">
        <v>18</v>
      </c>
      <c r="G7" s="9">
        <v>79192954</v>
      </c>
      <c r="H7" s="9">
        <f>+G7</f>
        <v>79192954</v>
      </c>
      <c r="I7" s="8" t="s">
        <v>21</v>
      </c>
      <c r="J7" s="8" t="s">
        <v>21</v>
      </c>
      <c r="K7" s="8" t="s">
        <v>86</v>
      </c>
    </row>
    <row r="8" spans="1:12" ht="45" x14ac:dyDescent="0.25">
      <c r="A8" s="8">
        <v>81112200</v>
      </c>
      <c r="B8" s="42" t="s">
        <v>76</v>
      </c>
      <c r="C8" s="10" t="s">
        <v>28</v>
      </c>
      <c r="D8" s="8" t="s">
        <v>117</v>
      </c>
      <c r="E8" s="8" t="s">
        <v>37</v>
      </c>
      <c r="F8" s="8" t="s">
        <v>16</v>
      </c>
      <c r="G8" s="9">
        <v>198793751</v>
      </c>
      <c r="H8" s="9">
        <f>+G8</f>
        <v>198793751</v>
      </c>
      <c r="I8" s="8" t="s">
        <v>21</v>
      </c>
      <c r="J8" s="8" t="s">
        <v>21</v>
      </c>
      <c r="K8" s="8" t="s">
        <v>144</v>
      </c>
    </row>
    <row r="9" spans="1:12" ht="42.6" customHeight="1" x14ac:dyDescent="0.25">
      <c r="A9" s="11" t="s">
        <v>14</v>
      </c>
      <c r="B9" s="11"/>
      <c r="C9" s="11"/>
      <c r="D9" s="11"/>
      <c r="E9" s="11"/>
      <c r="F9" s="11"/>
      <c r="G9" s="11"/>
      <c r="H9" s="11"/>
      <c r="I9" s="11"/>
      <c r="J9" s="11"/>
      <c r="K9" s="11"/>
    </row>
    <row r="10" spans="1:12" s="39" customFormat="1" ht="30" x14ac:dyDescent="0.25">
      <c r="A10" s="8">
        <v>55121715</v>
      </c>
      <c r="B10" s="8" t="s">
        <v>83</v>
      </c>
      <c r="C10" s="10" t="s">
        <v>28</v>
      </c>
      <c r="D10" s="8" t="s">
        <v>82</v>
      </c>
      <c r="E10" s="8" t="s">
        <v>38</v>
      </c>
      <c r="F10" s="8" t="s">
        <v>18</v>
      </c>
      <c r="G10" s="9">
        <v>10000000</v>
      </c>
      <c r="H10" s="9">
        <f t="shared" ref="H10:H14" si="0">+G10</f>
        <v>10000000</v>
      </c>
      <c r="I10" s="8" t="s">
        <v>21</v>
      </c>
      <c r="J10" s="8" t="s">
        <v>21</v>
      </c>
      <c r="K10" s="8" t="s">
        <v>84</v>
      </c>
    </row>
    <row r="11" spans="1:12" ht="45" x14ac:dyDescent="0.25">
      <c r="A11" s="8" t="s">
        <v>132</v>
      </c>
      <c r="B11" s="8" t="s">
        <v>46</v>
      </c>
      <c r="C11" s="10" t="s">
        <v>22</v>
      </c>
      <c r="D11" s="8" t="s">
        <v>49</v>
      </c>
      <c r="E11" s="8" t="s">
        <v>45</v>
      </c>
      <c r="F11" s="8" t="s">
        <v>18</v>
      </c>
      <c r="G11" s="9">
        <v>2919351332</v>
      </c>
      <c r="H11" s="9">
        <f t="shared" si="0"/>
        <v>2919351332</v>
      </c>
      <c r="I11" s="8" t="s">
        <v>21</v>
      </c>
      <c r="J11" s="8" t="s">
        <v>21</v>
      </c>
      <c r="K11" s="8" t="s">
        <v>24</v>
      </c>
      <c r="L11" s="12"/>
    </row>
    <row r="12" spans="1:12" ht="131.25" customHeight="1" x14ac:dyDescent="0.25">
      <c r="A12" s="8" t="s">
        <v>25</v>
      </c>
      <c r="B12" s="42" t="s">
        <v>85</v>
      </c>
      <c r="C12" s="10" t="s">
        <v>26</v>
      </c>
      <c r="D12" s="8" t="s">
        <v>123</v>
      </c>
      <c r="E12" s="8" t="s">
        <v>45</v>
      </c>
      <c r="F12" s="8" t="s">
        <v>18</v>
      </c>
      <c r="G12" s="9">
        <v>8381388371</v>
      </c>
      <c r="H12" s="9">
        <v>2413099512</v>
      </c>
      <c r="I12" s="8" t="s">
        <v>20</v>
      </c>
      <c r="J12" s="8" t="s">
        <v>151</v>
      </c>
      <c r="K12" s="8" t="s">
        <v>24</v>
      </c>
      <c r="L12" s="12"/>
    </row>
    <row r="13" spans="1:12" ht="75" x14ac:dyDescent="0.25">
      <c r="A13" s="8" t="s">
        <v>133</v>
      </c>
      <c r="B13" s="8" t="s">
        <v>130</v>
      </c>
      <c r="C13" s="10" t="s">
        <v>28</v>
      </c>
      <c r="D13" s="8" t="s">
        <v>53</v>
      </c>
      <c r="E13" s="8" t="s">
        <v>44</v>
      </c>
      <c r="F13" s="8" t="s">
        <v>18</v>
      </c>
      <c r="G13" s="9">
        <v>100000000</v>
      </c>
      <c r="H13" s="9">
        <f t="shared" si="0"/>
        <v>100000000</v>
      </c>
      <c r="I13" s="8" t="s">
        <v>21</v>
      </c>
      <c r="J13" s="8" t="s">
        <v>21</v>
      </c>
      <c r="K13" s="8" t="s">
        <v>131</v>
      </c>
    </row>
    <row r="14" spans="1:12" ht="45" x14ac:dyDescent="0.25">
      <c r="A14" s="8">
        <v>15101506</v>
      </c>
      <c r="B14" s="8" t="s">
        <v>29</v>
      </c>
      <c r="C14" s="10" t="s">
        <v>26</v>
      </c>
      <c r="D14" s="8" t="s">
        <v>52</v>
      </c>
      <c r="E14" s="8" t="s">
        <v>58</v>
      </c>
      <c r="F14" s="8" t="s">
        <v>18</v>
      </c>
      <c r="G14" s="9">
        <v>270000000</v>
      </c>
      <c r="H14" s="9">
        <f t="shared" si="0"/>
        <v>270000000</v>
      </c>
      <c r="I14" s="8" t="s">
        <v>21</v>
      </c>
      <c r="J14" s="8" t="s">
        <v>21</v>
      </c>
      <c r="K14" s="8" t="s">
        <v>30</v>
      </c>
    </row>
    <row r="15" spans="1:12" ht="45" x14ac:dyDescent="0.25">
      <c r="A15" s="8" t="s">
        <v>149</v>
      </c>
      <c r="B15" s="42" t="s">
        <v>87</v>
      </c>
      <c r="C15" s="10" t="s">
        <v>26</v>
      </c>
      <c r="D15" s="8" t="s">
        <v>123</v>
      </c>
      <c r="E15" s="8" t="s">
        <v>45</v>
      </c>
      <c r="F15" s="8" t="s">
        <v>18</v>
      </c>
      <c r="G15" s="9">
        <v>3607256358</v>
      </c>
      <c r="H15" s="9">
        <v>999472810</v>
      </c>
      <c r="I15" s="8" t="s">
        <v>20</v>
      </c>
      <c r="J15" s="8" t="s">
        <v>152</v>
      </c>
      <c r="K15" s="8" t="s">
        <v>118</v>
      </c>
    </row>
    <row r="16" spans="1:12" ht="253.5" customHeight="1" x14ac:dyDescent="0.25">
      <c r="A16" s="8" t="s">
        <v>129</v>
      </c>
      <c r="B16" s="57" t="s">
        <v>119</v>
      </c>
      <c r="C16" s="10" t="s">
        <v>23</v>
      </c>
      <c r="D16" s="8" t="s">
        <v>50</v>
      </c>
      <c r="E16" s="8" t="s">
        <v>57</v>
      </c>
      <c r="F16" s="8" t="s">
        <v>18</v>
      </c>
      <c r="G16" s="9">
        <v>2534200000</v>
      </c>
      <c r="H16" s="9">
        <v>2534200000</v>
      </c>
      <c r="I16" s="8" t="s">
        <v>21</v>
      </c>
      <c r="J16" s="8" t="s">
        <v>21</v>
      </c>
      <c r="K16" s="8" t="s">
        <v>118</v>
      </c>
    </row>
    <row r="17" spans="1:13" ht="199.5" customHeight="1" x14ac:dyDescent="0.25">
      <c r="A17" s="8" t="s">
        <v>116</v>
      </c>
      <c r="B17" s="42" t="s">
        <v>64</v>
      </c>
      <c r="C17" s="10" t="s">
        <v>26</v>
      </c>
      <c r="D17" s="8" t="s">
        <v>122</v>
      </c>
      <c r="E17" s="8" t="s">
        <v>57</v>
      </c>
      <c r="F17" s="8" t="s">
        <v>18</v>
      </c>
      <c r="G17" s="9">
        <v>12806603406</v>
      </c>
      <c r="H17" s="9">
        <v>3346719175</v>
      </c>
      <c r="I17" s="8" t="s">
        <v>20</v>
      </c>
      <c r="J17" s="8" t="s">
        <v>153</v>
      </c>
      <c r="K17" s="8" t="s">
        <v>27</v>
      </c>
      <c r="L17" s="7"/>
    </row>
    <row r="18" spans="1:13" ht="67.150000000000006" customHeight="1" x14ac:dyDescent="0.25">
      <c r="A18" s="8">
        <v>80131500</v>
      </c>
      <c r="B18" s="38" t="s">
        <v>75</v>
      </c>
      <c r="C18" s="10" t="s">
        <v>26</v>
      </c>
      <c r="D18" s="8" t="s">
        <v>50</v>
      </c>
      <c r="E18" s="8" t="s">
        <v>37</v>
      </c>
      <c r="F18" s="8" t="s">
        <v>18</v>
      </c>
      <c r="G18" s="9">
        <v>6376533924</v>
      </c>
      <c r="H18" s="9">
        <v>6376533924</v>
      </c>
      <c r="I18" s="8" t="s">
        <v>21</v>
      </c>
      <c r="J18" s="8" t="s">
        <v>21</v>
      </c>
      <c r="K18" s="8" t="s">
        <v>31</v>
      </c>
      <c r="L18" s="12"/>
    </row>
    <row r="19" spans="1:13" ht="105" customHeight="1" x14ac:dyDescent="0.25">
      <c r="A19" s="59">
        <v>92121500</v>
      </c>
      <c r="B19" s="59" t="s">
        <v>43</v>
      </c>
      <c r="C19" s="60" t="s">
        <v>157</v>
      </c>
      <c r="D19" s="59" t="s">
        <v>158</v>
      </c>
      <c r="E19" s="59" t="s">
        <v>57</v>
      </c>
      <c r="F19" s="59" t="s">
        <v>18</v>
      </c>
      <c r="G19" s="61">
        <v>25107679450</v>
      </c>
      <c r="H19" s="61">
        <v>1148865682</v>
      </c>
      <c r="I19" s="62" t="s">
        <v>20</v>
      </c>
      <c r="J19" s="63" t="s">
        <v>159</v>
      </c>
      <c r="K19" s="59" t="s">
        <v>32</v>
      </c>
    </row>
    <row r="20" spans="1:13" ht="73.150000000000006" customHeight="1" x14ac:dyDescent="0.25">
      <c r="A20" s="8">
        <v>78181507</v>
      </c>
      <c r="B20" s="8" t="s">
        <v>145</v>
      </c>
      <c r="C20" s="10" t="s">
        <v>26</v>
      </c>
      <c r="D20" s="8" t="s">
        <v>146</v>
      </c>
      <c r="E20" s="8" t="s">
        <v>57</v>
      </c>
      <c r="F20" s="8" t="s">
        <v>16</v>
      </c>
      <c r="G20" s="9">
        <v>320000000</v>
      </c>
      <c r="H20" s="9">
        <f t="shared" ref="H20" si="1">+G20</f>
        <v>320000000</v>
      </c>
      <c r="I20" s="8" t="s">
        <v>21</v>
      </c>
      <c r="J20" s="8" t="s">
        <v>21</v>
      </c>
      <c r="K20" s="8" t="s">
        <v>30</v>
      </c>
    </row>
    <row r="21" spans="1:13" ht="30" x14ac:dyDescent="0.25">
      <c r="A21" s="11" t="s">
        <v>15</v>
      </c>
      <c r="B21" s="17"/>
      <c r="C21" s="19"/>
      <c r="D21" s="17"/>
      <c r="E21" s="17"/>
      <c r="F21" s="17"/>
      <c r="G21" s="18"/>
      <c r="H21" s="18"/>
      <c r="I21" s="17"/>
      <c r="J21" s="17"/>
      <c r="K21" s="17"/>
    </row>
    <row r="22" spans="1:13" ht="30" x14ac:dyDescent="0.25">
      <c r="A22" s="8" t="s">
        <v>134</v>
      </c>
      <c r="B22" s="8" t="s">
        <v>39</v>
      </c>
      <c r="C22" s="10" t="s">
        <v>23</v>
      </c>
      <c r="D22" s="8" t="s">
        <v>47</v>
      </c>
      <c r="E22" s="8" t="s">
        <v>44</v>
      </c>
      <c r="F22" s="8" t="s">
        <v>18</v>
      </c>
      <c r="G22" s="9">
        <v>80442390</v>
      </c>
      <c r="H22" s="9">
        <f>+G22</f>
        <v>80442390</v>
      </c>
      <c r="I22" s="8" t="s">
        <v>21</v>
      </c>
      <c r="J22" s="8" t="s">
        <v>21</v>
      </c>
      <c r="K22" s="8" t="s">
        <v>40</v>
      </c>
    </row>
    <row r="23" spans="1:13" ht="30" x14ac:dyDescent="0.25">
      <c r="A23" s="8">
        <v>82141504</v>
      </c>
      <c r="B23" s="8" t="s">
        <v>41</v>
      </c>
      <c r="C23" s="10" t="s">
        <v>23</v>
      </c>
      <c r="D23" s="8" t="s">
        <v>55</v>
      </c>
      <c r="E23" s="8" t="s">
        <v>44</v>
      </c>
      <c r="F23" s="8" t="s">
        <v>18</v>
      </c>
      <c r="G23" s="9">
        <v>83447115</v>
      </c>
      <c r="H23" s="9">
        <f>+G23</f>
        <v>83447115</v>
      </c>
      <c r="I23" s="8" t="s">
        <v>21</v>
      </c>
      <c r="J23" s="8" t="s">
        <v>21</v>
      </c>
      <c r="K23" s="8" t="s">
        <v>42</v>
      </c>
    </row>
    <row r="24" spans="1:13" ht="30" x14ac:dyDescent="0.25">
      <c r="A24" s="8">
        <v>55101504</v>
      </c>
      <c r="B24" s="8" t="s">
        <v>150</v>
      </c>
      <c r="C24" s="10" t="s">
        <v>26</v>
      </c>
      <c r="D24" s="8" t="s">
        <v>52</v>
      </c>
      <c r="E24" s="8" t="s">
        <v>37</v>
      </c>
      <c r="F24" s="8" t="s">
        <v>18</v>
      </c>
      <c r="G24" s="9">
        <f>14763957+15600000</f>
        <v>30363957</v>
      </c>
      <c r="H24" s="9">
        <f>+G24</f>
        <v>30363957</v>
      </c>
      <c r="I24" s="8" t="s">
        <v>21</v>
      </c>
      <c r="J24" s="8" t="s">
        <v>21</v>
      </c>
      <c r="K24" s="8" t="s">
        <v>135</v>
      </c>
    </row>
    <row r="25" spans="1:13" ht="60" customHeight="1" x14ac:dyDescent="0.25">
      <c r="A25" s="11" t="s">
        <v>11</v>
      </c>
      <c r="B25" s="11"/>
      <c r="C25" s="11"/>
      <c r="D25" s="11"/>
      <c r="E25" s="11"/>
      <c r="F25" s="11"/>
      <c r="G25" s="11"/>
      <c r="H25" s="11"/>
      <c r="I25" s="11"/>
      <c r="J25" s="11"/>
      <c r="K25" s="11"/>
    </row>
    <row r="26" spans="1:13" ht="300" customHeight="1" x14ac:dyDescent="0.25">
      <c r="A26" s="8" t="s">
        <v>136</v>
      </c>
      <c r="B26" s="42" t="s">
        <v>79</v>
      </c>
      <c r="C26" s="10" t="s">
        <v>26</v>
      </c>
      <c r="D26" s="8" t="s">
        <v>123</v>
      </c>
      <c r="E26" s="8" t="s">
        <v>45</v>
      </c>
      <c r="F26" s="8" t="s">
        <v>18</v>
      </c>
      <c r="G26" s="9">
        <v>1906236298</v>
      </c>
      <c r="H26" s="9">
        <v>577966638</v>
      </c>
      <c r="I26" s="8" t="s">
        <v>20</v>
      </c>
      <c r="J26" s="8" t="s">
        <v>154</v>
      </c>
      <c r="K26" s="8" t="s">
        <v>88</v>
      </c>
      <c r="L26" s="13"/>
    </row>
    <row r="27" spans="1:13" ht="300" customHeight="1" x14ac:dyDescent="0.25">
      <c r="A27" s="66" t="s">
        <v>136</v>
      </c>
      <c r="B27" s="67" t="s">
        <v>79</v>
      </c>
      <c r="C27" s="68" t="s">
        <v>167</v>
      </c>
      <c r="D27" s="66" t="s">
        <v>177</v>
      </c>
      <c r="E27" s="66" t="s">
        <v>44</v>
      </c>
      <c r="F27" s="66" t="s">
        <v>18</v>
      </c>
      <c r="G27" s="69">
        <v>1275238048</v>
      </c>
      <c r="H27" s="69">
        <v>288318483</v>
      </c>
      <c r="I27" s="66" t="s">
        <v>20</v>
      </c>
      <c r="J27" s="66" t="s">
        <v>178</v>
      </c>
      <c r="K27" s="66" t="s">
        <v>88</v>
      </c>
      <c r="L27" s="65"/>
    </row>
    <row r="28" spans="1:13" ht="90" x14ac:dyDescent="0.25">
      <c r="A28" s="8">
        <v>82121511</v>
      </c>
      <c r="B28" s="42" t="s">
        <v>78</v>
      </c>
      <c r="C28" s="10" t="s">
        <v>22</v>
      </c>
      <c r="D28" s="8" t="s">
        <v>49</v>
      </c>
      <c r="E28" s="66" t="s">
        <v>170</v>
      </c>
      <c r="F28" s="8" t="s">
        <v>18</v>
      </c>
      <c r="G28" s="9">
        <v>221608000</v>
      </c>
      <c r="H28" s="9">
        <f>+G28</f>
        <v>221608000</v>
      </c>
      <c r="I28" s="8" t="s">
        <v>21</v>
      </c>
      <c r="J28" s="8" t="s">
        <v>21</v>
      </c>
      <c r="K28" s="8" t="s">
        <v>80</v>
      </c>
      <c r="L28" s="12"/>
      <c r="M28" s="15"/>
    </row>
    <row r="29" spans="1:13" ht="38.25" customHeight="1" x14ac:dyDescent="0.25">
      <c r="A29" s="32" t="s">
        <v>97</v>
      </c>
      <c r="B29" s="33"/>
      <c r="C29" s="34"/>
      <c r="D29" s="33"/>
      <c r="E29" s="33"/>
      <c r="F29" s="33"/>
      <c r="G29" s="35"/>
      <c r="H29" s="35"/>
      <c r="I29" s="33"/>
      <c r="J29" s="33"/>
      <c r="K29" s="33"/>
    </row>
    <row r="30" spans="1:13" ht="30" x14ac:dyDescent="0.25">
      <c r="A30" s="11" t="s">
        <v>11</v>
      </c>
      <c r="B30" s="11"/>
      <c r="C30" s="11"/>
      <c r="D30" s="11"/>
      <c r="E30" s="11"/>
      <c r="F30" s="11"/>
      <c r="G30" s="11"/>
      <c r="H30" s="11"/>
      <c r="I30" s="11"/>
      <c r="J30" s="11"/>
      <c r="K30" s="11"/>
    </row>
    <row r="31" spans="1:13" ht="153.75" customHeight="1" x14ac:dyDescent="0.25">
      <c r="A31" s="27" t="s">
        <v>89</v>
      </c>
      <c r="B31" s="27"/>
      <c r="C31" s="27"/>
      <c r="D31" s="27"/>
      <c r="E31" s="27"/>
      <c r="F31" s="27"/>
      <c r="G31" s="27"/>
      <c r="H31" s="27"/>
      <c r="I31" s="27"/>
      <c r="J31" s="27"/>
      <c r="K31" s="27"/>
    </row>
    <row r="32" spans="1:13" ht="93.75" customHeight="1" x14ac:dyDescent="0.25">
      <c r="A32" s="66" t="s">
        <v>166</v>
      </c>
      <c r="B32" s="67" t="s">
        <v>169</v>
      </c>
      <c r="C32" s="68" t="s">
        <v>167</v>
      </c>
      <c r="D32" s="66" t="s">
        <v>168</v>
      </c>
      <c r="E32" s="66" t="s">
        <v>37</v>
      </c>
      <c r="F32" s="66" t="s">
        <v>18</v>
      </c>
      <c r="G32" s="69">
        <v>123734324</v>
      </c>
      <c r="H32" s="69">
        <f>+G32</f>
        <v>123734324</v>
      </c>
      <c r="I32" s="66" t="s">
        <v>21</v>
      </c>
      <c r="J32" s="66" t="s">
        <v>21</v>
      </c>
      <c r="K32" s="66" t="s">
        <v>19</v>
      </c>
    </row>
    <row r="33" spans="1:11" ht="198" customHeight="1" x14ac:dyDescent="0.25">
      <c r="A33" s="59" t="s">
        <v>160</v>
      </c>
      <c r="B33" s="64"/>
      <c r="C33" s="10"/>
      <c r="D33" s="8"/>
      <c r="E33" s="8"/>
      <c r="F33" s="8"/>
      <c r="G33" s="9"/>
      <c r="H33" s="9"/>
      <c r="I33" s="8"/>
      <c r="J33" s="8"/>
      <c r="K33" s="8"/>
    </row>
    <row r="34" spans="1:11" ht="220.5" customHeight="1" x14ac:dyDescent="0.25">
      <c r="A34" s="74">
        <v>81111811</v>
      </c>
      <c r="B34" s="75" t="s">
        <v>174</v>
      </c>
      <c r="C34" s="76" t="s">
        <v>167</v>
      </c>
      <c r="D34" s="66" t="s">
        <v>147</v>
      </c>
      <c r="E34" s="66" t="s">
        <v>37</v>
      </c>
      <c r="F34" s="66" t="s">
        <v>18</v>
      </c>
      <c r="G34" s="69">
        <v>13830464</v>
      </c>
      <c r="H34" s="69">
        <v>13830464</v>
      </c>
      <c r="I34" s="66" t="s">
        <v>21</v>
      </c>
      <c r="J34" s="66" t="s">
        <v>21</v>
      </c>
      <c r="K34" s="66" t="s">
        <v>173</v>
      </c>
    </row>
    <row r="35" spans="1:11" ht="219" customHeight="1" x14ac:dyDescent="0.25">
      <c r="A35" s="74">
        <v>81111811</v>
      </c>
      <c r="B35" s="75" t="s">
        <v>174</v>
      </c>
      <c r="C35" s="76" t="s">
        <v>167</v>
      </c>
      <c r="D35" s="66" t="s">
        <v>147</v>
      </c>
      <c r="E35" s="66" t="s">
        <v>37</v>
      </c>
      <c r="F35" s="66" t="s">
        <v>18</v>
      </c>
      <c r="G35" s="69">
        <v>13830464</v>
      </c>
      <c r="H35" s="69">
        <v>13830464</v>
      </c>
      <c r="I35" s="66" t="s">
        <v>21</v>
      </c>
      <c r="J35" s="66" t="s">
        <v>21</v>
      </c>
      <c r="K35" s="66" t="s">
        <v>173</v>
      </c>
    </row>
    <row r="36" spans="1:11" ht="222.75" customHeight="1" x14ac:dyDescent="0.25">
      <c r="A36" s="74">
        <v>81111811</v>
      </c>
      <c r="B36" s="75" t="s">
        <v>174</v>
      </c>
      <c r="C36" s="76" t="s">
        <v>167</v>
      </c>
      <c r="D36" s="66" t="s">
        <v>147</v>
      </c>
      <c r="E36" s="66" t="s">
        <v>37</v>
      </c>
      <c r="F36" s="66" t="s">
        <v>18</v>
      </c>
      <c r="G36" s="69">
        <v>13830464</v>
      </c>
      <c r="H36" s="69">
        <v>13830464</v>
      </c>
      <c r="I36" s="66" t="s">
        <v>21</v>
      </c>
      <c r="J36" s="66" t="s">
        <v>21</v>
      </c>
      <c r="K36" s="66" t="s">
        <v>173</v>
      </c>
    </row>
    <row r="37" spans="1:11" ht="234" customHeight="1" x14ac:dyDescent="0.25">
      <c r="A37" s="74">
        <v>81111811</v>
      </c>
      <c r="B37" s="75" t="s">
        <v>174</v>
      </c>
      <c r="C37" s="76" t="s">
        <v>167</v>
      </c>
      <c r="D37" s="66" t="s">
        <v>147</v>
      </c>
      <c r="E37" s="66" t="s">
        <v>37</v>
      </c>
      <c r="F37" s="66" t="s">
        <v>18</v>
      </c>
      <c r="G37" s="69">
        <v>13830464</v>
      </c>
      <c r="H37" s="69">
        <v>13830464</v>
      </c>
      <c r="I37" s="66" t="s">
        <v>21</v>
      </c>
      <c r="J37" s="66" t="s">
        <v>21</v>
      </c>
      <c r="K37" s="66" t="s">
        <v>173</v>
      </c>
    </row>
    <row r="38" spans="1:11" ht="198" customHeight="1" x14ac:dyDescent="0.25">
      <c r="A38" s="74">
        <v>81111811</v>
      </c>
      <c r="B38" s="75" t="s">
        <v>174</v>
      </c>
      <c r="C38" s="76" t="s">
        <v>167</v>
      </c>
      <c r="D38" s="66" t="s">
        <v>147</v>
      </c>
      <c r="E38" s="66" t="s">
        <v>37</v>
      </c>
      <c r="F38" s="66" t="s">
        <v>18</v>
      </c>
      <c r="G38" s="69">
        <v>13830464</v>
      </c>
      <c r="H38" s="69">
        <v>13830464</v>
      </c>
      <c r="I38" s="66" t="s">
        <v>21</v>
      </c>
      <c r="J38" s="66" t="s">
        <v>21</v>
      </c>
      <c r="K38" s="66" t="s">
        <v>173</v>
      </c>
    </row>
    <row r="39" spans="1:11" ht="174.75" customHeight="1" x14ac:dyDescent="0.25">
      <c r="A39" s="74">
        <v>81111811</v>
      </c>
      <c r="B39" s="75" t="s">
        <v>174</v>
      </c>
      <c r="C39" s="76" t="s">
        <v>167</v>
      </c>
      <c r="D39" s="66" t="s">
        <v>147</v>
      </c>
      <c r="E39" s="66" t="s">
        <v>37</v>
      </c>
      <c r="F39" s="66" t="s">
        <v>18</v>
      </c>
      <c r="G39" s="69">
        <v>13830464</v>
      </c>
      <c r="H39" s="69">
        <v>13830464</v>
      </c>
      <c r="I39" s="66" t="s">
        <v>21</v>
      </c>
      <c r="J39" s="66" t="s">
        <v>21</v>
      </c>
      <c r="K39" s="66" t="s">
        <v>173</v>
      </c>
    </row>
    <row r="40" spans="1:11" ht="198" customHeight="1" x14ac:dyDescent="0.25">
      <c r="A40" s="74" t="s">
        <v>171</v>
      </c>
      <c r="B40" s="75" t="s">
        <v>175</v>
      </c>
      <c r="C40" s="76" t="s">
        <v>167</v>
      </c>
      <c r="D40" s="66" t="s">
        <v>147</v>
      </c>
      <c r="E40" s="66" t="s">
        <v>37</v>
      </c>
      <c r="F40" s="66" t="s">
        <v>18</v>
      </c>
      <c r="G40" s="69">
        <v>21560544</v>
      </c>
      <c r="H40" s="69">
        <v>21560544</v>
      </c>
      <c r="I40" s="66" t="s">
        <v>21</v>
      </c>
      <c r="J40" s="66" t="s">
        <v>21</v>
      </c>
      <c r="K40" s="66" t="s">
        <v>173</v>
      </c>
    </row>
    <row r="41" spans="1:11" ht="198" customHeight="1" x14ac:dyDescent="0.25">
      <c r="A41" s="74" t="s">
        <v>172</v>
      </c>
      <c r="B41" s="75" t="s">
        <v>176</v>
      </c>
      <c r="C41" s="76" t="s">
        <v>167</v>
      </c>
      <c r="D41" s="66" t="s">
        <v>147</v>
      </c>
      <c r="E41" s="66" t="s">
        <v>37</v>
      </c>
      <c r="F41" s="66" t="s">
        <v>18</v>
      </c>
      <c r="G41" s="69">
        <v>29117052</v>
      </c>
      <c r="H41" s="69">
        <v>29117052</v>
      </c>
      <c r="I41" s="66" t="s">
        <v>21</v>
      </c>
      <c r="J41" s="66" t="s">
        <v>21</v>
      </c>
      <c r="K41" s="66" t="s">
        <v>173</v>
      </c>
    </row>
    <row r="42" spans="1:11" ht="181.5" customHeight="1" x14ac:dyDescent="0.25">
      <c r="A42" s="74" t="s">
        <v>172</v>
      </c>
      <c r="B42" s="75" t="s">
        <v>181</v>
      </c>
      <c r="C42" s="76" t="s">
        <v>180</v>
      </c>
      <c r="D42" s="66" t="s">
        <v>147</v>
      </c>
      <c r="E42" s="66" t="s">
        <v>37</v>
      </c>
      <c r="F42" s="66" t="s">
        <v>18</v>
      </c>
      <c r="G42" s="69">
        <v>21560544</v>
      </c>
      <c r="H42" s="69">
        <v>21560544</v>
      </c>
      <c r="I42" s="66" t="s">
        <v>21</v>
      </c>
      <c r="J42" s="66" t="s">
        <v>21</v>
      </c>
      <c r="K42" s="66" t="s">
        <v>173</v>
      </c>
    </row>
    <row r="43" spans="1:11" ht="198" customHeight="1" x14ac:dyDescent="0.25">
      <c r="A43" s="70" t="s">
        <v>163</v>
      </c>
      <c r="B43" s="71" t="s">
        <v>165</v>
      </c>
      <c r="C43" s="72" t="s">
        <v>161</v>
      </c>
      <c r="D43" s="70" t="s">
        <v>162</v>
      </c>
      <c r="E43" s="70" t="s">
        <v>44</v>
      </c>
      <c r="F43" s="70" t="s">
        <v>18</v>
      </c>
      <c r="G43" s="73">
        <v>2796169068</v>
      </c>
      <c r="H43" s="73">
        <f>+G43</f>
        <v>2796169068</v>
      </c>
      <c r="I43" s="70" t="s">
        <v>21</v>
      </c>
      <c r="J43" s="70" t="s">
        <v>21</v>
      </c>
      <c r="K43" s="70" t="s">
        <v>164</v>
      </c>
    </row>
    <row r="44" spans="1:11" ht="15" x14ac:dyDescent="0.25">
      <c r="A44" s="50" t="s">
        <v>13</v>
      </c>
      <c r="B44" s="20"/>
      <c r="C44" s="19"/>
      <c r="D44" s="17"/>
      <c r="E44" s="17"/>
      <c r="F44" s="17"/>
      <c r="G44" s="18"/>
      <c r="H44" s="18"/>
      <c r="I44" s="17"/>
      <c r="J44" s="17"/>
      <c r="K44" s="17"/>
    </row>
    <row r="45" spans="1:11" ht="185.25" customHeight="1" x14ac:dyDescent="0.25">
      <c r="A45" s="27" t="s">
        <v>91</v>
      </c>
      <c r="B45" s="24"/>
      <c r="C45" s="51"/>
      <c r="D45" s="25"/>
      <c r="E45" s="25"/>
      <c r="F45" s="25"/>
      <c r="G45" s="26"/>
      <c r="H45" s="26"/>
      <c r="I45" s="25"/>
      <c r="J45" s="25"/>
      <c r="K45" s="25"/>
    </row>
    <row r="46" spans="1:11" ht="75" x14ac:dyDescent="0.25">
      <c r="A46" s="8" t="s">
        <v>36</v>
      </c>
      <c r="B46" s="38" t="s">
        <v>59</v>
      </c>
      <c r="C46" s="10" t="s">
        <v>22</v>
      </c>
      <c r="D46" s="8" t="s">
        <v>55</v>
      </c>
      <c r="E46" s="8" t="s">
        <v>37</v>
      </c>
      <c r="F46" s="8" t="s">
        <v>18</v>
      </c>
      <c r="G46" s="9">
        <v>1549406593</v>
      </c>
      <c r="H46" s="9">
        <f>+G46</f>
        <v>1549406593</v>
      </c>
      <c r="I46" s="8" t="s">
        <v>21</v>
      </c>
      <c r="J46" s="8" t="s">
        <v>21</v>
      </c>
      <c r="K46" s="8" t="s">
        <v>90</v>
      </c>
    </row>
    <row r="47" spans="1:11" ht="75" x14ac:dyDescent="0.25">
      <c r="A47" s="8" t="s">
        <v>36</v>
      </c>
      <c r="B47" s="38" t="s">
        <v>60</v>
      </c>
      <c r="C47" s="10" t="s">
        <v>22</v>
      </c>
      <c r="D47" s="8" t="s">
        <v>55</v>
      </c>
      <c r="E47" s="8" t="s">
        <v>37</v>
      </c>
      <c r="F47" s="8" t="s">
        <v>18</v>
      </c>
      <c r="G47" s="9">
        <v>340000000</v>
      </c>
      <c r="H47" s="9">
        <f>+G47</f>
        <v>340000000</v>
      </c>
      <c r="I47" s="8" t="s">
        <v>21</v>
      </c>
      <c r="J47" s="8" t="s">
        <v>21</v>
      </c>
      <c r="K47" s="8" t="s">
        <v>90</v>
      </c>
    </row>
    <row r="48" spans="1:11" ht="60" x14ac:dyDescent="0.25">
      <c r="A48" s="8" t="s">
        <v>36</v>
      </c>
      <c r="B48" s="38" t="s">
        <v>61</v>
      </c>
      <c r="C48" s="10" t="s">
        <v>22</v>
      </c>
      <c r="D48" s="8" t="s">
        <v>55</v>
      </c>
      <c r="E48" s="8" t="s">
        <v>37</v>
      </c>
      <c r="F48" s="8" t="s">
        <v>18</v>
      </c>
      <c r="G48" s="9">
        <v>162800000</v>
      </c>
      <c r="H48" s="9">
        <f>+G48</f>
        <v>162800000</v>
      </c>
      <c r="I48" s="8" t="s">
        <v>21</v>
      </c>
      <c r="J48" s="8" t="s">
        <v>21</v>
      </c>
      <c r="K48" s="8" t="s">
        <v>90</v>
      </c>
    </row>
    <row r="49" spans="1:11" ht="90" x14ac:dyDescent="0.25">
      <c r="A49" s="8" t="s">
        <v>36</v>
      </c>
      <c r="B49" s="38" t="s">
        <v>62</v>
      </c>
      <c r="C49" s="10" t="s">
        <v>23</v>
      </c>
      <c r="D49" s="8" t="s">
        <v>54</v>
      </c>
      <c r="E49" s="8" t="s">
        <v>37</v>
      </c>
      <c r="F49" s="8" t="s">
        <v>18</v>
      </c>
      <c r="G49" s="9">
        <v>47793407</v>
      </c>
      <c r="H49" s="9">
        <f>+G49</f>
        <v>47793407</v>
      </c>
      <c r="I49" s="8" t="s">
        <v>21</v>
      </c>
      <c r="J49" s="8" t="s">
        <v>21</v>
      </c>
      <c r="K49" s="8" t="s">
        <v>90</v>
      </c>
    </row>
    <row r="50" spans="1:11" ht="35.450000000000003" customHeight="1" x14ac:dyDescent="0.25">
      <c r="A50" s="22" t="s">
        <v>12</v>
      </c>
      <c r="B50" s="21"/>
      <c r="C50" s="53"/>
      <c r="D50" s="22"/>
      <c r="E50" s="22"/>
      <c r="F50" s="22"/>
      <c r="G50" s="23"/>
      <c r="H50" s="23"/>
      <c r="I50" s="22"/>
      <c r="J50" s="22"/>
      <c r="K50" s="22"/>
    </row>
    <row r="51" spans="1:11" ht="113.45" customHeight="1" x14ac:dyDescent="0.25">
      <c r="A51" s="27" t="s">
        <v>92</v>
      </c>
      <c r="B51" s="28"/>
      <c r="C51" s="52"/>
      <c r="D51" s="29"/>
      <c r="E51" s="29"/>
      <c r="F51" s="29"/>
      <c r="G51" s="30"/>
      <c r="H51" s="30"/>
      <c r="I51" s="29"/>
      <c r="J51" s="29"/>
      <c r="K51" s="29"/>
    </row>
    <row r="52" spans="1:11" ht="70.150000000000006" customHeight="1" x14ac:dyDescent="0.25">
      <c r="A52" s="8" t="s">
        <v>17</v>
      </c>
      <c r="B52" s="38" t="s">
        <v>63</v>
      </c>
      <c r="C52" s="10" t="s">
        <v>22</v>
      </c>
      <c r="D52" s="8" t="s">
        <v>51</v>
      </c>
      <c r="E52" s="8" t="s">
        <v>56</v>
      </c>
      <c r="F52" s="8" t="s">
        <v>18</v>
      </c>
      <c r="G52" s="9">
        <v>2460000000</v>
      </c>
      <c r="H52" s="9">
        <f>+G52</f>
        <v>2460000000</v>
      </c>
      <c r="I52" s="8" t="s">
        <v>21</v>
      </c>
      <c r="J52" s="8" t="s">
        <v>21</v>
      </c>
      <c r="K52" s="8" t="s">
        <v>93</v>
      </c>
    </row>
    <row r="53" spans="1:11" ht="30" x14ac:dyDescent="0.25">
      <c r="A53" s="22" t="s">
        <v>14</v>
      </c>
      <c r="B53" s="21"/>
      <c r="C53" s="53"/>
      <c r="D53" s="22"/>
      <c r="E53" s="22"/>
      <c r="F53" s="22"/>
      <c r="G53" s="23"/>
      <c r="H53" s="23"/>
      <c r="I53" s="22"/>
      <c r="J53" s="22"/>
      <c r="K53" s="22"/>
    </row>
    <row r="54" spans="1:11" ht="45" x14ac:dyDescent="0.25">
      <c r="A54" s="27" t="s">
        <v>94</v>
      </c>
      <c r="B54" s="54"/>
      <c r="C54" s="55"/>
      <c r="D54" s="27"/>
      <c r="E54" s="27"/>
      <c r="F54" s="27"/>
      <c r="G54" s="31"/>
      <c r="H54" s="31"/>
      <c r="I54" s="27"/>
      <c r="J54" s="27"/>
      <c r="K54" s="27"/>
    </row>
    <row r="55" spans="1:11" ht="30" x14ac:dyDescent="0.25">
      <c r="A55" s="8">
        <v>90121502</v>
      </c>
      <c r="B55" s="43" t="s">
        <v>98</v>
      </c>
      <c r="C55" s="42" t="s">
        <v>26</v>
      </c>
      <c r="D55" s="8" t="s">
        <v>99</v>
      </c>
      <c r="E55" s="8" t="s">
        <v>137</v>
      </c>
      <c r="F55" s="8" t="s">
        <v>18</v>
      </c>
      <c r="G55" s="44">
        <v>30000000</v>
      </c>
      <c r="H55" s="9">
        <f>+G55</f>
        <v>30000000</v>
      </c>
      <c r="I55" s="8" t="s">
        <v>21</v>
      </c>
      <c r="J55" s="8" t="s">
        <v>21</v>
      </c>
      <c r="K55" s="8" t="s">
        <v>100</v>
      </c>
    </row>
    <row r="56" spans="1:11" ht="78.75" customHeight="1" x14ac:dyDescent="0.25">
      <c r="A56" s="8">
        <v>81101508</v>
      </c>
      <c r="B56" s="43" t="s">
        <v>101</v>
      </c>
      <c r="C56" s="42" t="s">
        <v>26</v>
      </c>
      <c r="D56" s="8" t="s">
        <v>117</v>
      </c>
      <c r="E56" s="8" t="s">
        <v>37</v>
      </c>
      <c r="F56" s="8" t="s">
        <v>18</v>
      </c>
      <c r="G56" s="58">
        <v>67757100</v>
      </c>
      <c r="H56" s="9">
        <f t="shared" ref="H56:H80" si="2">+G56</f>
        <v>67757100</v>
      </c>
      <c r="I56" s="8" t="s">
        <v>21</v>
      </c>
      <c r="J56" s="8" t="s">
        <v>21</v>
      </c>
      <c r="K56" s="8" t="s">
        <v>100</v>
      </c>
    </row>
    <row r="57" spans="1:11" ht="78" customHeight="1" x14ac:dyDescent="0.25">
      <c r="A57" s="8">
        <v>81101508</v>
      </c>
      <c r="B57" s="43" t="s">
        <v>101</v>
      </c>
      <c r="C57" s="42" t="s">
        <v>26</v>
      </c>
      <c r="D57" s="8" t="s">
        <v>117</v>
      </c>
      <c r="E57" s="8" t="s">
        <v>37</v>
      </c>
      <c r="F57" s="8" t="s">
        <v>18</v>
      </c>
      <c r="G57" s="58">
        <v>67757100</v>
      </c>
      <c r="H57" s="9">
        <f t="shared" si="2"/>
        <v>67757100</v>
      </c>
      <c r="I57" s="8" t="s">
        <v>21</v>
      </c>
      <c r="J57" s="8" t="s">
        <v>21</v>
      </c>
      <c r="K57" s="8" t="s">
        <v>100</v>
      </c>
    </row>
    <row r="58" spans="1:11" ht="82.5" customHeight="1" x14ac:dyDescent="0.25">
      <c r="A58" s="8">
        <v>81101508</v>
      </c>
      <c r="B58" s="43" t="s">
        <v>148</v>
      </c>
      <c r="C58" s="42" t="s">
        <v>26</v>
      </c>
      <c r="D58" s="8" t="s">
        <v>147</v>
      </c>
      <c r="E58" s="8" t="s">
        <v>37</v>
      </c>
      <c r="F58" s="8" t="s">
        <v>18</v>
      </c>
      <c r="G58" s="58">
        <v>30094320</v>
      </c>
      <c r="H58" s="9">
        <f t="shared" ref="H58" si="3">+G58</f>
        <v>30094320</v>
      </c>
      <c r="I58" s="8" t="s">
        <v>21</v>
      </c>
      <c r="J58" s="8" t="s">
        <v>21</v>
      </c>
      <c r="K58" s="8" t="s">
        <v>100</v>
      </c>
    </row>
    <row r="59" spans="1:11" ht="45" x14ac:dyDescent="0.25">
      <c r="A59" s="8">
        <v>81101508</v>
      </c>
      <c r="B59" s="43" t="s">
        <v>101</v>
      </c>
      <c r="C59" s="42" t="s">
        <v>26</v>
      </c>
      <c r="D59" s="8" t="s">
        <v>99</v>
      </c>
      <c r="E59" s="8" t="s">
        <v>37</v>
      </c>
      <c r="F59" s="8" t="s">
        <v>18</v>
      </c>
      <c r="G59" s="44">
        <v>73832000</v>
      </c>
      <c r="H59" s="9">
        <f t="shared" si="2"/>
        <v>73832000</v>
      </c>
      <c r="I59" s="8" t="s">
        <v>21</v>
      </c>
      <c r="J59" s="8" t="s">
        <v>21</v>
      </c>
      <c r="K59" s="8" t="s">
        <v>100</v>
      </c>
    </row>
    <row r="60" spans="1:11" ht="30" x14ac:dyDescent="0.25">
      <c r="A60" s="8">
        <v>72101507</v>
      </c>
      <c r="B60" s="43" t="s">
        <v>65</v>
      </c>
      <c r="C60" s="42" t="s">
        <v>22</v>
      </c>
      <c r="D60" s="8" t="s">
        <v>102</v>
      </c>
      <c r="E60" s="8" t="s">
        <v>44</v>
      </c>
      <c r="F60" s="8" t="s">
        <v>18</v>
      </c>
      <c r="G60" s="44">
        <v>75000000</v>
      </c>
      <c r="H60" s="9">
        <f t="shared" si="2"/>
        <v>75000000</v>
      </c>
      <c r="I60" s="8" t="s">
        <v>21</v>
      </c>
      <c r="J60" s="8" t="s">
        <v>21</v>
      </c>
      <c r="K60" s="8" t="s">
        <v>100</v>
      </c>
    </row>
    <row r="61" spans="1:11" ht="15" x14ac:dyDescent="0.25">
      <c r="A61" s="8">
        <v>81101500</v>
      </c>
      <c r="B61" s="43" t="s">
        <v>66</v>
      </c>
      <c r="C61" s="42" t="s">
        <v>22</v>
      </c>
      <c r="D61" s="8" t="s">
        <v>103</v>
      </c>
      <c r="E61" s="8" t="s">
        <v>38</v>
      </c>
      <c r="F61" s="8" t="s">
        <v>18</v>
      </c>
      <c r="G61" s="44">
        <v>7500000</v>
      </c>
      <c r="H61" s="9">
        <f t="shared" si="2"/>
        <v>7500000</v>
      </c>
      <c r="I61" s="8" t="s">
        <v>21</v>
      </c>
      <c r="J61" s="8" t="s">
        <v>21</v>
      </c>
      <c r="K61" s="8" t="s">
        <v>138</v>
      </c>
    </row>
    <row r="62" spans="1:11" ht="30" x14ac:dyDescent="0.25">
      <c r="A62" s="8">
        <v>72101507</v>
      </c>
      <c r="B62" s="43" t="s">
        <v>67</v>
      </c>
      <c r="C62" s="42" t="s">
        <v>22</v>
      </c>
      <c r="D62" s="8" t="s">
        <v>102</v>
      </c>
      <c r="E62" s="8" t="s">
        <v>44</v>
      </c>
      <c r="F62" s="8" t="s">
        <v>18</v>
      </c>
      <c r="G62" s="44">
        <v>85000000</v>
      </c>
      <c r="H62" s="9">
        <f t="shared" si="2"/>
        <v>85000000</v>
      </c>
      <c r="I62" s="8" t="s">
        <v>21</v>
      </c>
      <c r="J62" s="8" t="s">
        <v>21</v>
      </c>
      <c r="K62" s="8" t="s">
        <v>100</v>
      </c>
    </row>
    <row r="63" spans="1:11" ht="30" x14ac:dyDescent="0.25">
      <c r="A63" s="8">
        <v>81101500</v>
      </c>
      <c r="B63" s="43" t="s">
        <v>68</v>
      </c>
      <c r="C63" s="42" t="s">
        <v>22</v>
      </c>
      <c r="D63" s="8" t="s">
        <v>103</v>
      </c>
      <c r="E63" s="8" t="s">
        <v>38</v>
      </c>
      <c r="F63" s="8" t="s">
        <v>18</v>
      </c>
      <c r="G63" s="44">
        <v>8500000</v>
      </c>
      <c r="H63" s="9">
        <f t="shared" si="2"/>
        <v>8500000</v>
      </c>
      <c r="I63" s="8" t="s">
        <v>21</v>
      </c>
      <c r="J63" s="8" t="s">
        <v>21</v>
      </c>
      <c r="K63" s="8" t="s">
        <v>139</v>
      </c>
    </row>
    <row r="64" spans="1:11" ht="30" x14ac:dyDescent="0.25">
      <c r="A64" s="8">
        <v>72101507</v>
      </c>
      <c r="B64" s="43" t="s">
        <v>69</v>
      </c>
      <c r="C64" s="42" t="s">
        <v>23</v>
      </c>
      <c r="D64" s="8" t="s">
        <v>102</v>
      </c>
      <c r="E64" s="8" t="s">
        <v>44</v>
      </c>
      <c r="F64" s="8" t="s">
        <v>18</v>
      </c>
      <c r="G64" s="44">
        <v>100000000</v>
      </c>
      <c r="H64" s="9">
        <f t="shared" si="2"/>
        <v>100000000</v>
      </c>
      <c r="I64" s="8" t="s">
        <v>21</v>
      </c>
      <c r="J64" s="8" t="s">
        <v>21</v>
      </c>
      <c r="K64" s="8" t="s">
        <v>100</v>
      </c>
    </row>
    <row r="65" spans="1:11" ht="30" x14ac:dyDescent="0.25">
      <c r="A65" s="8">
        <v>81101500</v>
      </c>
      <c r="B65" s="43" t="s">
        <v>104</v>
      </c>
      <c r="C65" s="42" t="s">
        <v>23</v>
      </c>
      <c r="D65" s="8" t="s">
        <v>103</v>
      </c>
      <c r="E65" s="8" t="s">
        <v>38</v>
      </c>
      <c r="F65" s="8" t="s">
        <v>18</v>
      </c>
      <c r="G65" s="44">
        <v>10000000</v>
      </c>
      <c r="H65" s="9">
        <f t="shared" si="2"/>
        <v>10000000</v>
      </c>
      <c r="I65" s="8" t="s">
        <v>21</v>
      </c>
      <c r="J65" s="8" t="s">
        <v>21</v>
      </c>
      <c r="K65" s="8" t="s">
        <v>140</v>
      </c>
    </row>
    <row r="66" spans="1:11" ht="30" x14ac:dyDescent="0.25">
      <c r="A66" s="8">
        <v>72101507</v>
      </c>
      <c r="B66" s="43" t="s">
        <v>105</v>
      </c>
      <c r="C66" s="42" t="s">
        <v>23</v>
      </c>
      <c r="D66" s="8" t="s">
        <v>102</v>
      </c>
      <c r="E66" s="8" t="s">
        <v>44</v>
      </c>
      <c r="F66" s="8" t="s">
        <v>18</v>
      </c>
      <c r="G66" s="44">
        <v>90000000</v>
      </c>
      <c r="H66" s="9">
        <f t="shared" si="2"/>
        <v>90000000</v>
      </c>
      <c r="I66" s="8" t="s">
        <v>21</v>
      </c>
      <c r="J66" s="8" t="s">
        <v>21</v>
      </c>
      <c r="K66" s="8" t="s">
        <v>100</v>
      </c>
    </row>
    <row r="67" spans="1:11" ht="30" x14ac:dyDescent="0.25">
      <c r="A67" s="8">
        <v>81101500</v>
      </c>
      <c r="B67" s="43" t="s">
        <v>106</v>
      </c>
      <c r="C67" s="42" t="s">
        <v>23</v>
      </c>
      <c r="D67" s="8" t="s">
        <v>103</v>
      </c>
      <c r="E67" s="8" t="s">
        <v>38</v>
      </c>
      <c r="F67" s="8" t="s">
        <v>18</v>
      </c>
      <c r="G67" s="44">
        <v>9000000</v>
      </c>
      <c r="H67" s="9">
        <f t="shared" si="2"/>
        <v>9000000</v>
      </c>
      <c r="I67" s="8" t="s">
        <v>21</v>
      </c>
      <c r="J67" s="8" t="s">
        <v>21</v>
      </c>
      <c r="K67" s="8" t="s">
        <v>141</v>
      </c>
    </row>
    <row r="68" spans="1:11" ht="30" x14ac:dyDescent="0.25">
      <c r="A68" s="8">
        <v>72101507</v>
      </c>
      <c r="B68" s="43" t="s">
        <v>70</v>
      </c>
      <c r="C68" s="42" t="s">
        <v>23</v>
      </c>
      <c r="D68" s="8" t="s">
        <v>102</v>
      </c>
      <c r="E68" s="8" t="s">
        <v>44</v>
      </c>
      <c r="F68" s="8" t="s">
        <v>18</v>
      </c>
      <c r="G68" s="44">
        <v>70000000</v>
      </c>
      <c r="H68" s="9">
        <f t="shared" si="2"/>
        <v>70000000</v>
      </c>
      <c r="I68" s="8" t="s">
        <v>21</v>
      </c>
      <c r="J68" s="8" t="s">
        <v>21</v>
      </c>
      <c r="K68" s="8" t="s">
        <v>100</v>
      </c>
    </row>
    <row r="69" spans="1:11" ht="30" x14ac:dyDescent="0.25">
      <c r="A69" s="8">
        <v>81101500</v>
      </c>
      <c r="B69" s="43" t="s">
        <v>107</v>
      </c>
      <c r="C69" s="42" t="s">
        <v>23</v>
      </c>
      <c r="D69" s="8" t="s">
        <v>103</v>
      </c>
      <c r="E69" s="8" t="s">
        <v>38</v>
      </c>
      <c r="F69" s="8" t="s">
        <v>18</v>
      </c>
      <c r="G69" s="44">
        <v>7000000</v>
      </c>
      <c r="H69" s="9">
        <f t="shared" si="2"/>
        <v>7000000</v>
      </c>
      <c r="I69" s="8" t="s">
        <v>21</v>
      </c>
      <c r="J69" s="8" t="s">
        <v>21</v>
      </c>
      <c r="K69" s="8" t="s">
        <v>141</v>
      </c>
    </row>
    <row r="70" spans="1:11" ht="30" x14ac:dyDescent="0.25">
      <c r="A70" s="8">
        <v>72101507</v>
      </c>
      <c r="B70" s="43" t="s">
        <v>71</v>
      </c>
      <c r="C70" s="42" t="s">
        <v>23</v>
      </c>
      <c r="D70" s="8" t="s">
        <v>102</v>
      </c>
      <c r="E70" s="8" t="s">
        <v>44</v>
      </c>
      <c r="F70" s="8" t="s">
        <v>18</v>
      </c>
      <c r="G70" s="44">
        <v>70000000</v>
      </c>
      <c r="H70" s="9">
        <f t="shared" si="2"/>
        <v>70000000</v>
      </c>
      <c r="I70" s="8" t="s">
        <v>21</v>
      </c>
      <c r="J70" s="8" t="s">
        <v>21</v>
      </c>
      <c r="K70" s="8" t="s">
        <v>100</v>
      </c>
    </row>
    <row r="71" spans="1:11" ht="30" x14ac:dyDescent="0.25">
      <c r="A71" s="8">
        <v>81101500</v>
      </c>
      <c r="B71" s="45" t="s">
        <v>72</v>
      </c>
      <c r="C71" s="42" t="s">
        <v>23</v>
      </c>
      <c r="D71" s="8" t="s">
        <v>103</v>
      </c>
      <c r="E71" s="8" t="s">
        <v>38</v>
      </c>
      <c r="F71" s="8" t="s">
        <v>18</v>
      </c>
      <c r="G71" s="44">
        <v>7000000</v>
      </c>
      <c r="H71" s="9">
        <f t="shared" si="2"/>
        <v>7000000</v>
      </c>
      <c r="I71" s="8" t="s">
        <v>21</v>
      </c>
      <c r="J71" s="8" t="s">
        <v>21</v>
      </c>
      <c r="K71" s="8" t="s">
        <v>141</v>
      </c>
    </row>
    <row r="72" spans="1:11" ht="30" x14ac:dyDescent="0.25">
      <c r="A72" s="8">
        <v>72101507</v>
      </c>
      <c r="B72" s="45" t="s">
        <v>73</v>
      </c>
      <c r="C72" s="42" t="s">
        <v>22</v>
      </c>
      <c r="D72" s="8" t="s">
        <v>102</v>
      </c>
      <c r="E72" s="8" t="s">
        <v>44</v>
      </c>
      <c r="F72" s="8" t="s">
        <v>18</v>
      </c>
      <c r="G72" s="44">
        <v>85000000</v>
      </c>
      <c r="H72" s="9">
        <f t="shared" si="2"/>
        <v>85000000</v>
      </c>
      <c r="I72" s="8" t="s">
        <v>21</v>
      </c>
      <c r="J72" s="8" t="s">
        <v>21</v>
      </c>
      <c r="K72" s="8" t="s">
        <v>100</v>
      </c>
    </row>
    <row r="73" spans="1:11" ht="15" x14ac:dyDescent="0.25">
      <c r="A73" s="8">
        <v>81101500</v>
      </c>
      <c r="B73" s="45" t="s">
        <v>74</v>
      </c>
      <c r="C73" s="42" t="s">
        <v>22</v>
      </c>
      <c r="D73" s="8" t="s">
        <v>103</v>
      </c>
      <c r="E73" s="8" t="s">
        <v>38</v>
      </c>
      <c r="F73" s="8" t="s">
        <v>18</v>
      </c>
      <c r="G73" s="44">
        <v>8500000</v>
      </c>
      <c r="H73" s="9">
        <f t="shared" si="2"/>
        <v>8500000</v>
      </c>
      <c r="I73" s="8" t="s">
        <v>21</v>
      </c>
      <c r="J73" s="8" t="s">
        <v>21</v>
      </c>
      <c r="K73" s="8" t="s">
        <v>142</v>
      </c>
    </row>
    <row r="74" spans="1:11" ht="30" x14ac:dyDescent="0.25">
      <c r="A74" s="8">
        <v>72101507</v>
      </c>
      <c r="B74" s="43" t="s">
        <v>108</v>
      </c>
      <c r="C74" s="42" t="s">
        <v>22</v>
      </c>
      <c r="D74" s="8" t="s">
        <v>102</v>
      </c>
      <c r="E74" s="8" t="s">
        <v>44</v>
      </c>
      <c r="F74" s="8" t="s">
        <v>18</v>
      </c>
      <c r="G74" s="44">
        <v>75000000</v>
      </c>
      <c r="H74" s="9">
        <f t="shared" si="2"/>
        <v>75000000</v>
      </c>
      <c r="I74" s="8" t="s">
        <v>21</v>
      </c>
      <c r="J74" s="8" t="s">
        <v>21</v>
      </c>
      <c r="K74" s="8" t="s">
        <v>100</v>
      </c>
    </row>
    <row r="75" spans="1:11" ht="15" x14ac:dyDescent="0.25">
      <c r="A75" s="8">
        <v>81101500</v>
      </c>
      <c r="B75" s="43" t="s">
        <v>109</v>
      </c>
      <c r="C75" s="42" t="s">
        <v>22</v>
      </c>
      <c r="D75" s="8" t="s">
        <v>103</v>
      </c>
      <c r="E75" s="8" t="s">
        <v>38</v>
      </c>
      <c r="F75" s="8" t="s">
        <v>18</v>
      </c>
      <c r="G75" s="44">
        <v>7500000</v>
      </c>
      <c r="H75" s="9">
        <f t="shared" si="2"/>
        <v>7500000</v>
      </c>
      <c r="I75" s="8" t="s">
        <v>21</v>
      </c>
      <c r="J75" s="8" t="s">
        <v>21</v>
      </c>
      <c r="K75" s="8" t="s">
        <v>142</v>
      </c>
    </row>
    <row r="76" spans="1:11" ht="30" x14ac:dyDescent="0.25">
      <c r="A76" s="8">
        <v>72101507</v>
      </c>
      <c r="B76" s="43" t="s">
        <v>110</v>
      </c>
      <c r="C76" s="42" t="s">
        <v>28</v>
      </c>
      <c r="D76" s="8" t="s">
        <v>102</v>
      </c>
      <c r="E76" s="8" t="s">
        <v>44</v>
      </c>
      <c r="F76" s="8" t="s">
        <v>18</v>
      </c>
      <c r="G76" s="44">
        <v>243000000</v>
      </c>
      <c r="H76" s="9">
        <f t="shared" si="2"/>
        <v>243000000</v>
      </c>
      <c r="I76" s="8" t="s">
        <v>21</v>
      </c>
      <c r="J76" s="8" t="s">
        <v>21</v>
      </c>
      <c r="K76" s="8" t="s">
        <v>100</v>
      </c>
    </row>
    <row r="77" spans="1:11" ht="30" x14ac:dyDescent="0.25">
      <c r="A77" s="8">
        <v>81101500</v>
      </c>
      <c r="B77" s="43" t="s">
        <v>111</v>
      </c>
      <c r="C77" s="42" t="s">
        <v>28</v>
      </c>
      <c r="D77" s="8" t="s">
        <v>103</v>
      </c>
      <c r="E77" s="8" t="s">
        <v>38</v>
      </c>
      <c r="F77" s="8" t="s">
        <v>18</v>
      </c>
      <c r="G77" s="44">
        <v>20000000</v>
      </c>
      <c r="H77" s="9">
        <f t="shared" si="2"/>
        <v>20000000</v>
      </c>
      <c r="I77" s="8" t="s">
        <v>21</v>
      </c>
      <c r="J77" s="8" t="s">
        <v>21</v>
      </c>
      <c r="K77" s="8" t="s">
        <v>100</v>
      </c>
    </row>
    <row r="78" spans="1:11" ht="110.45" customHeight="1" x14ac:dyDescent="0.25">
      <c r="A78" s="8" t="s">
        <v>155</v>
      </c>
      <c r="B78" s="43" t="s">
        <v>156</v>
      </c>
      <c r="C78" s="42" t="s">
        <v>22</v>
      </c>
      <c r="D78" s="8" t="s">
        <v>102</v>
      </c>
      <c r="E78" s="8" t="s">
        <v>44</v>
      </c>
      <c r="F78" s="8" t="s">
        <v>18</v>
      </c>
      <c r="G78" s="58">
        <v>229988979</v>
      </c>
      <c r="H78" s="9">
        <f t="shared" si="2"/>
        <v>229988979</v>
      </c>
      <c r="I78" s="8" t="s">
        <v>21</v>
      </c>
      <c r="J78" s="8" t="s">
        <v>21</v>
      </c>
      <c r="K78" s="8" t="s">
        <v>100</v>
      </c>
    </row>
    <row r="79" spans="1:11" ht="59.25" customHeight="1" x14ac:dyDescent="0.25">
      <c r="A79" s="8">
        <v>72101507</v>
      </c>
      <c r="B79" s="43" t="s">
        <v>112</v>
      </c>
      <c r="C79" s="42" t="s">
        <v>23</v>
      </c>
      <c r="D79" s="8" t="s">
        <v>102</v>
      </c>
      <c r="E79" s="8" t="s">
        <v>44</v>
      </c>
      <c r="F79" s="8" t="s">
        <v>18</v>
      </c>
      <c r="G79" s="44">
        <v>150000000</v>
      </c>
      <c r="H79" s="9">
        <f t="shared" si="2"/>
        <v>150000000</v>
      </c>
      <c r="I79" s="8" t="s">
        <v>21</v>
      </c>
      <c r="J79" s="8" t="s">
        <v>21</v>
      </c>
      <c r="K79" s="8" t="s">
        <v>100</v>
      </c>
    </row>
    <row r="80" spans="1:11" ht="61.5" customHeight="1" x14ac:dyDescent="0.25">
      <c r="A80" s="8">
        <v>81101500</v>
      </c>
      <c r="B80" s="43" t="s">
        <v>113</v>
      </c>
      <c r="C80" s="42" t="s">
        <v>23</v>
      </c>
      <c r="D80" s="8" t="s">
        <v>103</v>
      </c>
      <c r="E80" s="8" t="s">
        <v>38</v>
      </c>
      <c r="F80" s="8" t="s">
        <v>18</v>
      </c>
      <c r="G80" s="44">
        <v>15000000</v>
      </c>
      <c r="H80" s="9">
        <f t="shared" si="2"/>
        <v>15000000</v>
      </c>
      <c r="I80" s="8" t="s">
        <v>21</v>
      </c>
      <c r="J80" s="8" t="s">
        <v>21</v>
      </c>
      <c r="K80" s="8" t="s">
        <v>143</v>
      </c>
    </row>
    <row r="81" spans="1:11" ht="15" x14ac:dyDescent="0.25">
      <c r="A81" s="22" t="s">
        <v>95</v>
      </c>
      <c r="B81" s="56"/>
      <c r="C81" s="36"/>
      <c r="D81" s="16"/>
      <c r="E81" s="16"/>
      <c r="F81" s="16"/>
      <c r="G81" s="14"/>
      <c r="H81" s="14"/>
      <c r="I81" s="16"/>
      <c r="J81" s="16"/>
      <c r="K81" s="16"/>
    </row>
    <row r="82" spans="1:11" ht="60" x14ac:dyDescent="0.25">
      <c r="A82" s="27" t="s">
        <v>96</v>
      </c>
      <c r="B82" s="24"/>
      <c r="C82" s="51"/>
      <c r="D82" s="25"/>
      <c r="E82" s="25"/>
      <c r="F82" s="25"/>
      <c r="G82" s="26"/>
      <c r="H82" s="26"/>
      <c r="I82" s="25"/>
      <c r="J82" s="25"/>
      <c r="K82" s="25"/>
    </row>
    <row r="83" spans="1:11" ht="47.25" x14ac:dyDescent="0.25">
      <c r="A83" s="46">
        <v>80111500</v>
      </c>
      <c r="B83" s="47" t="s">
        <v>34</v>
      </c>
      <c r="C83" s="47" t="s">
        <v>26</v>
      </c>
      <c r="D83" s="47" t="s">
        <v>127</v>
      </c>
      <c r="E83" s="8" t="s">
        <v>37</v>
      </c>
      <c r="F83" s="8" t="s">
        <v>18</v>
      </c>
      <c r="G83" s="9">
        <v>460000000</v>
      </c>
      <c r="H83" s="9">
        <f t="shared" ref="H83:H88" si="4">+G83</f>
        <v>460000000</v>
      </c>
      <c r="I83" s="8" t="s">
        <v>21</v>
      </c>
      <c r="J83" s="8" t="s">
        <v>21</v>
      </c>
      <c r="K83" s="8" t="s">
        <v>114</v>
      </c>
    </row>
    <row r="84" spans="1:11" ht="47.25" x14ac:dyDescent="0.25">
      <c r="A84" s="46">
        <v>55111500</v>
      </c>
      <c r="B84" s="47" t="s">
        <v>124</v>
      </c>
      <c r="C84" s="47" t="s">
        <v>28</v>
      </c>
      <c r="D84" s="47" t="s">
        <v>127</v>
      </c>
      <c r="E84" s="8" t="s">
        <v>37</v>
      </c>
      <c r="F84" s="8" t="s">
        <v>18</v>
      </c>
      <c r="G84" s="9">
        <v>300000000</v>
      </c>
      <c r="H84" s="9">
        <f t="shared" si="4"/>
        <v>300000000</v>
      </c>
      <c r="I84" s="8" t="s">
        <v>21</v>
      </c>
      <c r="J84" s="8" t="s">
        <v>21</v>
      </c>
      <c r="K84" s="8" t="s">
        <v>114</v>
      </c>
    </row>
    <row r="85" spans="1:11" ht="47.25" x14ac:dyDescent="0.25">
      <c r="A85" s="46">
        <v>86101700</v>
      </c>
      <c r="B85" s="47" t="s">
        <v>33</v>
      </c>
      <c r="C85" s="47" t="s">
        <v>28</v>
      </c>
      <c r="D85" s="47" t="s">
        <v>127</v>
      </c>
      <c r="E85" s="8" t="s">
        <v>37</v>
      </c>
      <c r="F85" s="8" t="s">
        <v>18</v>
      </c>
      <c r="G85" s="48">
        <v>200000000</v>
      </c>
      <c r="H85" s="48">
        <f t="shared" si="4"/>
        <v>200000000</v>
      </c>
      <c r="I85" s="8" t="s">
        <v>21</v>
      </c>
      <c r="J85" s="8" t="s">
        <v>21</v>
      </c>
      <c r="K85" s="8" t="s">
        <v>114</v>
      </c>
    </row>
    <row r="86" spans="1:11" ht="47.25" x14ac:dyDescent="0.25">
      <c r="A86" s="46">
        <v>86101700</v>
      </c>
      <c r="B86" s="47" t="s">
        <v>125</v>
      </c>
      <c r="C86" s="47" t="s">
        <v>28</v>
      </c>
      <c r="D86" s="47" t="s">
        <v>128</v>
      </c>
      <c r="E86" s="8" t="s">
        <v>37</v>
      </c>
      <c r="F86" s="8" t="s">
        <v>18</v>
      </c>
      <c r="G86" s="48">
        <v>300000000</v>
      </c>
      <c r="H86" s="48">
        <f t="shared" si="4"/>
        <v>300000000</v>
      </c>
      <c r="I86" s="8" t="s">
        <v>21</v>
      </c>
      <c r="J86" s="8" t="s">
        <v>21</v>
      </c>
      <c r="K86" s="8" t="s">
        <v>114</v>
      </c>
    </row>
    <row r="87" spans="1:11" ht="47.25" x14ac:dyDescent="0.25">
      <c r="A87" s="46">
        <v>86101700</v>
      </c>
      <c r="B87" s="47" t="s">
        <v>126</v>
      </c>
      <c r="C87" s="47" t="s">
        <v>28</v>
      </c>
      <c r="D87" s="47" t="s">
        <v>128</v>
      </c>
      <c r="E87" s="8" t="s">
        <v>37</v>
      </c>
      <c r="F87" s="8" t="s">
        <v>18</v>
      </c>
      <c r="G87" s="48">
        <v>400000000</v>
      </c>
      <c r="H87" s="48">
        <f t="shared" si="4"/>
        <v>400000000</v>
      </c>
      <c r="I87" s="8" t="s">
        <v>21</v>
      </c>
      <c r="J87" s="8" t="s">
        <v>21</v>
      </c>
      <c r="K87" s="8" t="s">
        <v>114</v>
      </c>
    </row>
    <row r="88" spans="1:11" ht="47.25" x14ac:dyDescent="0.25">
      <c r="A88" s="46">
        <v>86101700</v>
      </c>
      <c r="B88" s="38" t="s">
        <v>35</v>
      </c>
      <c r="C88" s="47" t="s">
        <v>28</v>
      </c>
      <c r="D88" s="47" t="s">
        <v>128</v>
      </c>
      <c r="E88" s="8" t="s">
        <v>37</v>
      </c>
      <c r="F88" s="8" t="s">
        <v>18</v>
      </c>
      <c r="G88" s="49">
        <v>440000000</v>
      </c>
      <c r="H88" s="49">
        <f t="shared" si="4"/>
        <v>440000000</v>
      </c>
      <c r="I88" s="8" t="s">
        <v>21</v>
      </c>
      <c r="J88" s="8" t="s">
        <v>21</v>
      </c>
      <c r="K88" s="8" t="s">
        <v>114</v>
      </c>
    </row>
    <row r="89" spans="1:11" ht="15" x14ac:dyDescent="0.25">
      <c r="A89"/>
      <c r="B89"/>
      <c r="C89"/>
      <c r="D89"/>
      <c r="E89"/>
      <c r="F89"/>
      <c r="G89" s="40"/>
      <c r="H89" s="41"/>
      <c r="I89"/>
      <c r="J89"/>
      <c r="K89"/>
    </row>
    <row r="90" spans="1:11" ht="15" x14ac:dyDescent="0.25">
      <c r="A90" s="79" t="s">
        <v>120</v>
      </c>
      <c r="B90" s="79"/>
      <c r="C90" s="79"/>
      <c r="D90" s="79"/>
      <c r="E90" s="79"/>
      <c r="F90" s="79"/>
      <c r="H90" s="37">
        <f>SUM(H7:H89)</f>
        <v>33375929538</v>
      </c>
      <c r="I90"/>
      <c r="J90"/>
      <c r="K90"/>
    </row>
    <row r="91" spans="1:11" ht="15" x14ac:dyDescent="0.25">
      <c r="A91" s="79" t="s">
        <v>121</v>
      </c>
      <c r="B91" s="79"/>
      <c r="C91" s="79"/>
      <c r="D91" s="79"/>
      <c r="E91" s="79"/>
      <c r="F91" s="79"/>
      <c r="G91" s="37">
        <f>SUM(G7:G90)</f>
        <v>77685889169</v>
      </c>
    </row>
  </sheetData>
  <autoFilter ref="A5:K88"/>
  <mergeCells count="5">
    <mergeCell ref="A1:K1"/>
    <mergeCell ref="A2:K2"/>
    <mergeCell ref="A90:F90"/>
    <mergeCell ref="A91:F91"/>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2020-02-14T16:41:40Z</cp:lastPrinted>
  <dcterms:created xsi:type="dcterms:W3CDTF">2016-10-26T14:00:35Z</dcterms:created>
  <dcterms:modified xsi:type="dcterms:W3CDTF">2020-09-01T19:19:12Z</dcterms:modified>
</cp:coreProperties>
</file>