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A 2020\ACTUALIZACIONES\JUNIO 11 DE 2020\"/>
    </mc:Choice>
  </mc:AlternateContent>
  <bookViews>
    <workbookView xWindow="0" yWindow="0" windowWidth="24000" windowHeight="9600"/>
  </bookViews>
  <sheets>
    <sheet name="FRR" sheetId="3" r:id="rId1"/>
  </sheets>
  <definedNames>
    <definedName name="_xlnm._FilterDatabase" localSheetId="0" hidden="1">FRR!$A$5:$K$79</definedName>
    <definedName name="_xlnm.Print_Area" localSheetId="0">FRR!$A$1:$K$83</definedName>
    <definedName name="_xlnm.Print_Titles" localSheetId="0">FRR!$5:$5</definedName>
  </definedNames>
  <calcPr calcId="152511"/>
</workbook>
</file>

<file path=xl/calcChain.xml><?xml version="1.0" encoding="utf-8"?>
<calcChain xmlns="http://schemas.openxmlformats.org/spreadsheetml/2006/main">
  <c r="H34" i="3" l="1"/>
  <c r="H20" i="3" l="1"/>
  <c r="G24" i="3" l="1"/>
  <c r="G82" i="3" s="1"/>
  <c r="H49" i="3" l="1"/>
  <c r="H8" i="3" l="1"/>
  <c r="H79" i="3" l="1"/>
  <c r="H78" i="3"/>
  <c r="H77" i="3"/>
  <c r="H76" i="3"/>
  <c r="H75" i="3"/>
  <c r="H74" i="3"/>
  <c r="H27" i="3" l="1"/>
  <c r="H47" i="3" l="1"/>
  <c r="H48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46" i="3"/>
  <c r="H24" i="3" l="1"/>
  <c r="H23" i="3"/>
  <c r="H22" i="3"/>
  <c r="H14" i="3"/>
  <c r="H13" i="3"/>
  <c r="H11" i="3"/>
  <c r="H10" i="3"/>
  <c r="H7" i="3"/>
  <c r="H81" i="3" s="1"/>
  <c r="H43" i="3"/>
  <c r="H40" i="3"/>
  <c r="H39" i="3"/>
  <c r="H38" i="3"/>
  <c r="H37" i="3"/>
  <c r="H32" i="3"/>
  <c r="H31" i="3"/>
</calcChain>
</file>

<file path=xl/comments1.xml><?xml version="1.0" encoding="utf-8"?>
<comments xmlns="http://schemas.openxmlformats.org/spreadsheetml/2006/main">
  <authors>
    <author>Javier Dario Sastoque Gomez</author>
    <author>Ricardo Andres Garcia Huertas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Javier Dario Sastoque Gomez:</t>
        </r>
        <r>
          <rPr>
            <sz val="9"/>
            <color indexed="81"/>
            <rFont val="Tahoma"/>
            <family val="2"/>
          </rPr>
          <t xml:space="preserve">
VALOR POR PROYECTO 757.858.465 SALDO NORMAL FUNCIONAMIENTO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Javier Dario Sastoque Gomez:</t>
        </r>
        <r>
          <rPr>
            <sz val="9"/>
            <color indexed="81"/>
            <rFont val="Tahoma"/>
            <family val="2"/>
          </rPr>
          <t xml:space="preserve">
Revisar modalidad, podria ser una publica.
Otras areas estan tambiue adquiriendo este tipo de bienes.
</t>
        </r>
      </text>
    </comment>
    <comment ref="G26" authorId="1" shapeId="0">
      <text>
        <r>
          <rPr>
            <b/>
            <sz val="9"/>
            <color indexed="81"/>
            <rFont val="Tahoma"/>
            <family val="2"/>
          </rPr>
          <t>Ricardo Andres Garcia Huertas:</t>
        </r>
        <r>
          <rPr>
            <sz val="9"/>
            <color indexed="81"/>
            <rFont val="Tahoma"/>
            <family val="2"/>
          </rPr>
          <t xml:space="preserve">
2020 - DE MAYO A DICIEMBRE MAS VIGENCIAS FUTURAS
</t>
        </r>
      </text>
    </comment>
  </commentList>
</comments>
</file>

<file path=xl/sharedStrings.xml><?xml version="1.0" encoding="utf-8"?>
<sst xmlns="http://schemas.openxmlformats.org/spreadsheetml/2006/main" count="512" uniqueCount="171">
  <si>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</si>
  <si>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</si>
  <si>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</si>
  <si>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</si>
  <si>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</si>
  <si>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</si>
  <si>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 (Pesos)</t>
  </si>
  <si>
    <t>Valor estimado en la vigencia actual (Pesos)</t>
  </si>
  <si>
    <t>¿Se requieren vigencias futuras?                    (si / no)</t>
  </si>
  <si>
    <t>Estado de solicitud de vigencias futuras (Aprobadas/Por tramitar)</t>
  </si>
  <si>
    <t>Datos de contacto del responsable</t>
  </si>
  <si>
    <t>REGISTRADURIA DELEGADA PARA EL REGISTRO CIVIL Y LA IDENTIFICACIÓN</t>
  </si>
  <si>
    <t>GERENCIA DE INFORMATICA</t>
  </si>
  <si>
    <t>GERENCIA DEL TALENTO HUMANO</t>
  </si>
  <si>
    <t>GERENCIA ADMINISTRATIVA Y FINANCIERA</t>
  </si>
  <si>
    <t>OFICINA DE PRENSA Y COMUNICACIONES</t>
  </si>
  <si>
    <t>RNEC</t>
  </si>
  <si>
    <t>43211503
43212105
43211502
43211711</t>
  </si>
  <si>
    <t>FRR</t>
  </si>
  <si>
    <t>14121812
14111818
44103112</t>
  </si>
  <si>
    <t xml:space="preserve"> COORDINACIÓN UDAPV - TEL: 2202880 EXT 1234</t>
  </si>
  <si>
    <t>SI</t>
  </si>
  <si>
    <t>N/A</t>
  </si>
  <si>
    <t>MARZO</t>
  </si>
  <si>
    <t>ABRIL</t>
  </si>
  <si>
    <t>COORDINADOR GESTIÓN DE CORRESPONDENCIA
MONICA MUÑOZ CASALLAS EXT. 1048-1043</t>
  </si>
  <si>
    <t>78102203
78101802</t>
  </si>
  <si>
    <t>ENERO</t>
  </si>
  <si>
    <t>COORDINADOR ALMACEN E INVENTARIOS
ROQUE MOLINA APONTE
EXT. 1040-1016</t>
  </si>
  <si>
    <t>FEBRERO</t>
  </si>
  <si>
    <t>CONTRATAR EL SUMINISTRO DE COMBUSTIBLE DEL PARQUE AUTOMOTOR DE LA ENTIDAD</t>
  </si>
  <si>
    <t>COORDINACIÓN DE TRANSPORTE
ALEXANDER GAVIRIA SANDOVAL
EXT. 1026-1027</t>
  </si>
  <si>
    <t>COORDINACION RECURSOS FÍSICOS
RICARDO RINCON
EXT. 1198-1725</t>
  </si>
  <si>
    <t>ASESORIA SEGURIDAD 
RUBEN DARIO CASTILLO
EXT. 1060-1062</t>
  </si>
  <si>
    <t xml:space="preserve">DISEÑAR PROCESOS DE FORMACION </t>
  </si>
  <si>
    <t>REALIZAR INVESTIGACIONES POR DEMANDA</t>
  </si>
  <si>
    <t>ACTIVIDADES PARA EL FORTALECIMIENTO DEMOCRATICO  - CONSEJO NACIONAL ELECTORAL</t>
  </si>
  <si>
    <t>90111501
90101501
86101802
86101808</t>
  </si>
  <si>
    <t>CONTRATACIÓN DIRECTA</t>
  </si>
  <si>
    <t>INVITACIÓN PÚBLICA</t>
  </si>
  <si>
    <t>MANTENIMIENTO MAQUINAS TALLER DE PUBLICACIONES</t>
  </si>
  <si>
    <t>COORDINADOR GRUPO PUBLICACIONES - TEL: 2202880 EXT 1000</t>
  </si>
  <si>
    <t>CONTRATAR EL SERVICIO DE CTP O NEGATIVOS PARA EL TALLER DE PUBLICACIONES</t>
  </si>
  <si>
    <t>COORDINADOR GRUPO PUBLICACIONES - TEL: 2202880 EXT 1001</t>
  </si>
  <si>
    <t>PRESTAR SERVICIO DE VIGILANCIA Y SEGURIDAD PRIVADA PARA LA REGISTRADURÍA NACIONAL DEL ESTADO CIVIL EN BOGOTÁ, D.C., Y EN DIFERENTES SEDES Y DEPENDENCIAS DEL TERRITORIO NACIONAL</t>
  </si>
  <si>
    <t>SELECCIÓN ABREVIADA</t>
  </si>
  <si>
    <t>LICITACIÓN PÚBLICA</t>
  </si>
  <si>
    <t>ADQUIRIR UNA SOLUCIÓN INTEGRAL DE SOFTWARE Y HARDWARE PARA LA IMPLEMENTACIÓN DE UN SISTEMA DE GESTIÓN DOCUMENTAL (SGD) PARA LA REGISTRADURÍA NACIONAL DEL ESTADO CIVIL Y SUS FONDOS ADSCRITOS.</t>
  </si>
  <si>
    <t>SEIS MESES</t>
  </si>
  <si>
    <t>DIEZ MESES</t>
  </si>
  <si>
    <t>SIETE MESES</t>
  </si>
  <si>
    <t>DOCE MESES</t>
  </si>
  <si>
    <t>CUATRO MESES</t>
  </si>
  <si>
    <t>ONCE MESES</t>
  </si>
  <si>
    <t>DOS MESES</t>
  </si>
  <si>
    <t>UN MES</t>
  </si>
  <si>
    <t>CINCO MESES</t>
  </si>
  <si>
    <t>OCHO MESES</t>
  </si>
  <si>
    <t>SELECCIÓN ABREVIADA POR SUBASTA INVERSA</t>
  </si>
  <si>
    <t>LICITACIÓN PUBLICA</t>
  </si>
  <si>
    <t>SELECCIÓN ABREVIADA POR ACUERDO MARCO DE PRECIOS</t>
  </si>
  <si>
    <t>KIT DE FOTOGRAFÍA PROYECTO DE INVERSIÓN "FORTALECIMIENTO DE LA CAPACIDAD DE ATENCIÓN EN IDENTIFICACIÓN PARA LA POBLACIÓN EN CONDICIÓN DE VULNERABILIDAD, APD"</t>
  </si>
  <si>
    <t xml:space="preserve">CONTRATAR LA ASISTENCIA TÉCNICA CON APOYO LOGÍSTICO, ASISTENCIAL Y OPERACIONAL PARA LA REALIZACIÓN DE ACTIVIDADES DE EDUCACIÓN INFORMAL PARA LA GESTIÓN ADMINISTRATIVA, DIRIGIDAS A LOS SERVIDORES DEL NIVEL CENTRAL Y DESCONCENTRADO DE LA REGISTRADURÍA NACIONAL DEL ESTADO CIVIL. </t>
  </si>
  <si>
    <t>PRESTAR LOS SERVICIOS DE EDUCACIÓN INFORMAL PARA LA GESTIÓN ADMINISTRATIVA DIRIGIDA A LOS SERVIDORES PÚBLICOS DE LA REGISTRADURÍA NACIONAL DEL ESTADO CIVIL DEL NIVEL CENTRAL Y DESCONCENTRADO, PARA LA GESTIÓN DEL CONOCIMIENTO Y LA TRANSMISIÓN DE SABERES.</t>
  </si>
  <si>
    <t>PRESTAR LOS SERVICIOS DE EDUCACIÓN INFORMAL PARA LA GESTIÓN ADMINISTRATIVA DIRIGIDA A  LOS SERVIDORES PÚBLICOS DE LA REGISTRADURÍA NACIONAL DEL ESTADO CIVIL DEL NIVEL CENTRAL Y DESCONCENTRADO.</t>
  </si>
  <si>
    <t>PRESTAR LOS SERVICIOS DE EDUCACIÓN INFORMAL PARA LA GESTIÓN ADMINISTRATIVA DIRIGIDA A LOS SERVIDORES PÚBLICOS DE LA REGISTRADURÍA NACIONAL DEL ESTADO CIVIL, A TRAVÉS DE CURSOS, SEMINARIOS, CONGRESOS, DIPLOMADOS U OTROS, QUE DEMANDEN LAS DIFERENTES DEPENDENCIAS DE LA REGISTRADURÍA NACIONAL DEL ESTADO CIVIL.</t>
  </si>
  <si>
    <t>MEJORAMIENTO Y RENOVACIÓN DE LA INFRAESTRUCTURA TECNOLÓGICA PARA LA REGISTRADURÍA NACIONAL DEL ESTADO CIVIL NACIONAL. PROYECTO DE INVERSION</t>
  </si>
  <si>
    <t>CONTRATAR EL SUMINISTRO Y DISTRIBUCIÓN DE PAPELERÍA, ÚTILES DE ESCRITORIO Y DE OFICINA, INSUMOS PARA EQUIPOS DE CÓMPUTO Y FOTOCOPIADORA (REPUESTOS, ACCESORIOS Y SIMILARES), PRODUCTOS DE ASEO Y LIMPIEZA, PRODUCTOS DE CAFETERÍA Y RESTAURANTE E IMPRESOS Y PUBLICACIONES, EDICIÓN DE LIBROS, REVISTAS, ESCRITOS Y TRABAJOS TIPOGRÁFICOS PARA LA REGISTRADURÍA NACIONAL DEL ESTADO CIVIL TANTO A NIVEL CENTRAL Y NACIONAL, MEDIANTE EL SISTEMA DE PROVEEDURÍA INTEGRAL (OUTSOURCING). LO ANTERIOR, PARA CONTINUAR CON EL CUMPLIMIENTO DE LA MISIÓN DE LA ENTIDAD.</t>
  </si>
  <si>
    <t>MEJORAMIENTO Y MANTENIMIENTO EN LA SEDE DE LA REGISTRADURÍA MUNICIPAL DE SAN CARLOS - CÓRDOBA</t>
  </si>
  <si>
    <t>INTERVENTORÍA REGISTRADURÍA MUNICIPAL DE SAN CARLOS - CÓRDOBA</t>
  </si>
  <si>
    <t>MEJORAMIENTO Y MANTENIMIENTO EN LA SEDE DE LA REGISTRADURÍA MUNICIPAL DE GUAMAL - MAGDALENA</t>
  </si>
  <si>
    <t>INTERVENTORÍA REGISTRADURÍA MUNICIPAL DE GUAMAL - MAGDALENA</t>
  </si>
  <si>
    <t>MEJORAMIENTO Y MANTENIMIENTO EN LA SEDE DE LA REGISTRADURÍA MUNICIPAL DE DOSQUEBRADAS - RISARALDA</t>
  </si>
  <si>
    <t xml:space="preserve">MEJORAMIENTO Y MANTENIMIENTO EN LA SEDE DE LA REGISTRADURÍA ESPECIAL DE BARRANCABERMEJA - SANTANDER </t>
  </si>
  <si>
    <t>MEJORAMIENTO Y MANTENIMIENTO EN LA SEDE DE LA REGISTRADURÍA ESPECIAL DE BUCARAMANGA</t>
  </si>
  <si>
    <t>INTERVENTORÍA REGISTRADURÍA ESPECIAL DE BUCARAMANGA - SANTANDER</t>
  </si>
  <si>
    <t>MEJORAMIENTO Y MANTENIMIENTO EN LA SEDE DE LA REGISTRADURÍA MUNICIPAL DE MAJAGUAL - SUCRE</t>
  </si>
  <si>
    <t>INTERVENTORÍA REGISTRADURÍA MUNICIPAL DE MAJAGUAL - SUCRE</t>
  </si>
  <si>
    <t>ARRENDAMIENTO DE BIENES INMUEBLES PARA EL FUNCIONAMIENTO DE LAS SEDES A NIVEL NACIONAL</t>
  </si>
  <si>
    <t>MANTENIMIENTO DEL APLICATIVO SEVEN CONTROL DE INVENTARIOS</t>
  </si>
  <si>
    <t xml:space="preserve">CONTRATAR EL SERVICIO DE SOPORTE Y MANTENIMIENTO DEL SISTEMA DE CONTROL DE RECAUDOS "SCR", INSTALADO EN LA RNEC. </t>
  </si>
  <si>
    <t>ADQUISICIÓN DE FORMAS IMPRESAS CON INDICATIVO SERIAL DE REGISTRO CIVIL DE NACIMIENTO, MATRIMONIO Y DEFUNCIÓN PARA SER DISTRIBUIDAS A NIVEL NACIONAL EN LAS DELEGACIONES DEPARTAMENTALES</t>
  </si>
  <si>
    <t>ALMACENAMIENTO, GUARDA Y CUSTODIA DE CAJAS QUE CONTIENEN REGISTROS CIVILES DE NACIMIENTO, MATRIMONIO Y DEFUNCIÓN, INSCRIPCIONES POR CORREO, SOPORTES, COPIAS, MEDIOS MAGNÉTICOS, TARJETAS DECADACTILARES Y ARCHIVADORES METÁLICOS CON ROLLOS DE MICROFILMACIÓN, INCLUYENDO LOS SERVICIOS ADICIONALES DE CONSULTA Y TRANSPORTE.</t>
  </si>
  <si>
    <t>DIRECTOR NACIONAL DE REGISTRO CIVIL  - GRUPO DE VALIDACION Y PRODUCCION DE REGISTRO CIVIL /
DIRECCION NACIONAL DE IDENTIFICACION - GRUPO DE RECEPCIÓN / TEL:  (571) 220 2880, Ext.: 1254-1297- 1227-1251</t>
  </si>
  <si>
    <t>PLAN ANUAL DE ADQUISICIONES VIGENCIA 2020</t>
  </si>
  <si>
    <t>2 MESES</t>
  </si>
  <si>
    <t>ADQUISICION DE BANDERAS Y SUS ACCESORIOS PARA LA REGISTRADURIA NACIONAL DEL ESTADO CIVIL</t>
  </si>
  <si>
    <t>COORDINADOR RECURSOS FISICOS - RICARDO RINCON / TEL: 2202880 EXCT: 1197 - 1198</t>
  </si>
  <si>
    <t>CONTRATAR A MONTO AGOTABLE LOS SERVICIOS DE TRANSPORTE DE OBJETOS POSTALES A NIVEL NACIONAL E INTERNACIONAL Y TRANSPORTE DE CARGA A NIVEL NACIONAL, QUE LA ORGANIZACIÓN ELECTORAL (REGISTRADURÍA NACIONAL DEL ESTADO CIVIL – CONSEJO NACIONAL ELECTORAL) REQUIERA.</t>
  </si>
  <si>
    <t>GERENTE DE INFORMATICA - TEL: 2202880 EXT 1525</t>
  </si>
  <si>
    <t>CONTRATAR LA PRESTACIÓN DEL SERVICIO DE ASEO Y CAFETERÍA PARA LA REGISTRADURIA NACIONAL DEL ESTADO CIVIL</t>
  </si>
  <si>
    <t>COORDINACIÓN GRUPO GESTIÓN DOCUMENTAL.
DIRECCIÓN NACIONAL DE IDENTIFICACION -  COORDINACIÓN ARCHIVOS DE IDENTIFICACIÓN 
DIRECCIÓN NACIONAL DE REGISTRO CIVIL 
GERENCIA DE INFORMÁTICA - COORDINACIÓN GRUPO SOPORTE TÉCNICO DE REGISTRO CIVIL E IDENTIFICACION 
 AVENIDA CALLE 26 # 51-50 - CAN (BOGOTÁ - COLOMBIA), CONMUTADOR: (571) 220 2880, EXT.: 1254-1297- 1227-1251</t>
  </si>
  <si>
    <t>FORTALECIMIENTO DE LA CAPACIDAD DE ATENCIÓN EN IDENTIFICACIÓN PARA LA POBLACIÓN EN CONDICIÓN DE VULNERABILIDAD, APD   NACIONAL</t>
  </si>
  <si>
    <t xml:space="preserve">GERENTE DEL TALENTO HUMANO: ext. 1467 
COORDINADORA DESARROLLO INTEGRAL: ext. 1469 </t>
  </si>
  <si>
    <t>FORMACIÓN PERMANENTE PARA LOS SERVIDORES DE LA REGISTRADURÍA NACIONAL DEL ESTADO CIVIL, EN LA GESTIÓN DEL DESARROLLO Y EN TÉCNICAS Y COMPETENCIAS DE APLICACIÓN MISIONAL.  NACIONAL</t>
  </si>
  <si>
    <t>MEJORAMIENTO Y RENOVACIÓN DE LA INFRAESTRUCTURA TECNOLÓGICA PARA LA REGISTRADURÍA NACIONAL DEL ESTADO CIVIL   NACIONAL</t>
  </si>
  <si>
    <t>GERENTE DE INFORMATICA TEL: 2202880 EXT 1525</t>
  </si>
  <si>
    <t>MEJORAMIENTO Y MANTENIMIENTO DE LA INFRAESTRUCTURA ADMINISTRATIVA A NIVEL  NACIONAL</t>
  </si>
  <si>
    <t>SECRETARIA GENERAL</t>
  </si>
  <si>
    <t>FORTALECIMIENTO DEL CENTRO DE ESTUDIOS EN DEMOCRACIA Y ASUNTOS ELECTORALES - CEDAE -  NACIONAL</t>
  </si>
  <si>
    <t>PROYECTOS DE INVERSION</t>
  </si>
  <si>
    <t>SUMINISTRO DE TIQUETES AEREOS</t>
  </si>
  <si>
    <t>11 MESES</t>
  </si>
  <si>
    <t>COORDINACIÓN DE MANTENIMIENTO Y CONSTRUCCIONES TL: 2202880 EXT 1307</t>
  </si>
  <si>
    <t>CONTRATAR LOS SERVICIOS PROFESIONALES  ENCAMINADOS A APOYAR TÉCNICAMENTE A LA COORDINACIÓN DE MANTENIMIENTO Y CONSTRUCCIONES EN EL MARCO DEL PROYECTO</t>
  </si>
  <si>
    <t>3 MESES</t>
  </si>
  <si>
    <t>3,5 MESES</t>
  </si>
  <si>
    <t>INTERVENTORÍA REGISTRADURÍA MUNICIPAL DE DOSQUEBRADAS - RISARALDA</t>
  </si>
  <si>
    <t xml:space="preserve">MEJORAMIENTO Y MANTENIMIENTO EN LA SEDE DE LA REGISTRADURÍA MUNICIPAL DE MÁLAGA - SANTANDER </t>
  </si>
  <si>
    <t>INTERVENTORÍA REGISTRADURÍA MUNICIPAL DE MÁLAGA - SANTANDER</t>
  </si>
  <si>
    <t xml:space="preserve">INTERVENTORÍA REGISTRADURÍA ESPECIAL DE BARRANCABERMEJA - SANTANDER </t>
  </si>
  <si>
    <t>MEJORAMIENTO Y MANTENIMIENTO EN LA SEDE DE LA REGISTRADURÍA MUNICIPAL DE TOLÚ  VIEJO - SUCRE</t>
  </si>
  <si>
    <t>INTERVENTORÍA  REGISTRADURÍA MUNICIPAL DE TOLÚ VIEJO -SUCRE</t>
  </si>
  <si>
    <t>ADECUACIÓN DE LA PLAZOLETA CENTRAL Y OTRAS ÁREAS DE LA RNEC SEDE CAN.</t>
  </si>
  <si>
    <t>INTERVENTORÍA ADECUACIÓN PLAZOLETA CENTRAL  Y OTRAS ÁREAS RNEC SEDE CAN.</t>
  </si>
  <si>
    <t>MEJORAMIENTO Y MANTENIMIENTO EN LA SEDE DE LA DELEGACIÓN DEPARTAMENTAL DEL CESAR Y REGISTRADURÍA ESPECIAL DE VALLEDUPAR</t>
  </si>
  <si>
    <t>INTERVENTORÍA DELEGACIÓN DEPARTAMENTAL DEL CESAR Y REGISTRADURÍA ESPECIAL DE VALLEDUPAR</t>
  </si>
  <si>
    <t>COORDINACIÓN CEDAE / TEL: 2202880 EXT 1375</t>
  </si>
  <si>
    <t xml:space="preserve">FONDO ROTATORIO DE LA REGISTRADURÍA NACIONAL DEL ESTADO CIVIL </t>
  </si>
  <si>
    <t>24210000
 39110000
 44100000
 44110000
 44120000
 50160000
 50200000
 56110000</t>
  </si>
  <si>
    <t>10 MESES</t>
  </si>
  <si>
    <t>COORDINACIÓN RECURSOS FÍSICOS
RICARDO RINCON
EXT. 1198-1725</t>
  </si>
  <si>
    <t>CONTRATAR LOS SEGUROS REQUERIDOS PARA LA PROTECCIÓN DE LOS BIENES E INTERESES PATRIMONIALES DE PROPIEDAD Y DE AQUELLOS POR LOS CUALES SON LEGALMENTE RESPONSABLES LA REGISTRADURÍA NACIONAL DEL ESTADO CIVIL, EL FONDO ROTATORIO DE LA REGISTRADURÍA NACIONAL DEL ESTADO CIVIL Y EL FONDO SOCIAL DE VIVIENDA DE LA REGISTRADURÍA NACIONAL DEL ESTADO CIVIL EN EL TERRITORIO NACIONAL Y EN LOS CONSULADOS. DE IGUAL FORMA AMPARAR LOS BIENES E INTERESES PATRIMONIALES POR LOS QUE LLEGAREN A SER LEGALMENTE RESPONSABLES, Y CONTRATAR EL SEGURO DE RESPONSABILIDAD CIVIL SERVIDORES PÚBLICOS, ASÍ COMO EL SEGURO COLECTIVO DE VIDA GRUPO DE LOS SERVIDORES Y MAGISTRADOS QUE A NIVEL NACIONAL PRESTAN SUS SERVICIOS A LA ORGANIZACIÓN ELECTORAL (REGISTRADURÍA NACIONAL DEL ESTADO CIVIL Y CONSEJO NACIONAL ELECTORAL)</t>
  </si>
  <si>
    <t>TOTAL PRESUPUESTO VIGENCIA ACTUAL</t>
  </si>
  <si>
    <t>TOTAL PRESUPUESTO ACTUAL MAS VIGENCIAS FUTURAS</t>
  </si>
  <si>
    <t>VEINTISEIS MESES</t>
  </si>
  <si>
    <t>VEINTISIETE MESES</t>
  </si>
  <si>
    <t>PUBLICAR INVESTIGACIONES Y DIVULGACIÓN ESTADÍSTICA</t>
  </si>
  <si>
    <t xml:space="preserve">APOYO A LA GESTION EN LOGISTICA DE ACTIVIDADES DE FORMACION </t>
  </si>
  <si>
    <t>APOYO A LA GESTION EN LOGISTICA DE CAPACITACION EN EDUCACION CIVICA</t>
  </si>
  <si>
    <t>HASTA 30 DE DICIEMBRE DE 2020</t>
  </si>
  <si>
    <t>HASTA 30 DE NOVIEMBRE DE 2020</t>
  </si>
  <si>
    <t xml:space="preserve">
84131501
84131503
84131511
84131512
84131607
84131516
84131601
</t>
  </si>
  <si>
    <t xml:space="preserve">CONTRATAR EL SUMINISTRO DE MATERIALES DE CONSTRUCCION PARA LA REGISTRADURIA NACIONAL DEL ESTADO CIVIL </t>
  </si>
  <si>
    <t>COORDINACIÓN MANTENIMIENTO Y CONSTRUCCIONES
EXT. 1308-1404</t>
  </si>
  <si>
    <t>81111500
81111700
81112000</t>
  </si>
  <si>
    <t>27111600
27111700
27112100
27112200
27112700</t>
  </si>
  <si>
    <t>72154500
72151800</t>
  </si>
  <si>
    <t>COMUNICACIONES Y PRENSA - TEL: 2202880 EXT: 1279</t>
  </si>
  <si>
    <t>80131500
80131700</t>
  </si>
  <si>
    <t>ADQUISICION DE CONTENEDORES PORTABLES - PROYECTO DE INVERSIÓN "FORTALECIMIENTO DE LA CAPACIDAD DE ATENCIÓN EN IDENTIFICACIÓN PARA LA POBLACIÓN EN CONDICIÓN DE VULNERABILIDAD, APD"</t>
  </si>
  <si>
    <t>SELECCIÓN ABREVIADA ACUERDO MARCO</t>
  </si>
  <si>
    <t>DELEGACION DEPARTAMENTAL DE  CORDOBA</t>
  </si>
  <si>
    <t>DELEGACION DEPARTAMENTAL DE  MAGDALENA</t>
  </si>
  <si>
    <t>DELEGACION DEPARTAMENTAL DE RISARALDA</t>
  </si>
  <si>
    <t>DELEGACION DEPARTAMENTAL DE SANTANDER</t>
  </si>
  <si>
    <t>DELEGACION DEPARTAMENTAL DE SUCRE</t>
  </si>
  <si>
    <t>DELEGACION DEPARTAMENTAL DE CESAR</t>
  </si>
  <si>
    <t>GERENCIA DE INFORMATICA Y COORDINADOR ALMACEN E INVENTARIOS
EXT. 1040-1016</t>
  </si>
  <si>
    <t>MANTENIMIENTO CORRECTIVO Y PREVENTIVO DEL PARQUE AUTOMOTOR DE LA ENTIDAD</t>
  </si>
  <si>
    <t>NUEVE MESES</t>
  </si>
  <si>
    <t>4 MESES</t>
  </si>
  <si>
    <t>CONTRATAR LA PRESTACIÓN DE SERVICIOS PROFESIONALES ENCAMINADOS AL DESARROLLO DEL PROYECTO “MEJORAMIENTO Y MANTENIMIENTO DE LA INFRAESTRUCTURA ADMINISTRATIVA A NIVEL NACIONAL”, EN LA ZONA CUATRO (4)</t>
  </si>
  <si>
    <t>76111500
90101700
72102100</t>
  </si>
  <si>
    <t>SUSCRIPCIÓN A PERIÓDICOS, REVISTAS, MULTILEGIS QUE REQUIERA LA ENTIDAD</t>
  </si>
  <si>
    <t>POR TRAMITAR $5.968.288.859</t>
  </si>
  <si>
    <t>POR TRAMITAR $2.607.783.548</t>
  </si>
  <si>
    <t>POR TRAMITAR $9.459.884.231</t>
  </si>
  <si>
    <t>POR TRAMITAR $1.328.269.660</t>
  </si>
  <si>
    <t>72101507
72153606</t>
  </si>
  <si>
    <t>CONTRATAR BAJO EL SISTEMA DE PRECIOS UNITARIOS FIJOS SIN FÓRMULA DE REAJUSTE EL SUMINISTRO E INSTALACIÓN DE MOBILIARIO DE OFICINA Y ACTIVIDADES COMPLEMENTARIAS EN DIFERENTES ÁREAS DE LA REGISTRADURÍA NACIONAL DEL ESTADO CIVIL, SEDE CAN, EN BOGOTÁ D.C</t>
  </si>
  <si>
    <t>AGOSTO</t>
  </si>
  <si>
    <t>VEINTE MESES</t>
  </si>
  <si>
    <t>POR TAMITAR $23.958.812.768</t>
  </si>
  <si>
    <t>FORTALECIMIENTO DEL SISTEMA DE INFORMACIÓN DE REGISTRO CIVIL  NACIONAL // FORTALECIMIENTO DEL SERVICIO DEL SISTEMA DEL ARCHIVO NACIONAL DE IDENTIFICACIÓN ANI Y SISTEMAS CONEXOS  NACIONAL</t>
  </si>
  <si>
    <t>MAYO</t>
  </si>
  <si>
    <t>HASTA 31 DE DICIEMBRE DEL 2020</t>
  </si>
  <si>
    <t>81111504
81111806
81111811
81111812
81111820
81112002
81141902
81141902</t>
  </si>
  <si>
    <t>Director Nacional de Identificación - Director Nacional de Registro Civil - 
Director de Censo Electoral -  Coordinadora del Grupo de Acceso a la Información y Protección de Datos Personales - 
Coordinador de Soporte Técnico para el Registro Civil y la Identificación - Gerente de Informatica. tel: 220 2880 ext 1525</t>
  </si>
  <si>
    <t>PRESTAR LOS SERVICIOS TECNOLOGICOS PARA EL FORTALECIMIENTO Y SOSTENIMIENTO DE LA PLATAFORMA DEL ARCHIVO NACIONAL DE IDENTIFICACION – ANI Y SUS SISTEMAS CONEXOS DE LA RNEC.</t>
  </si>
  <si>
    <t>ACTUALIZACIÓN A 11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</si>
</sst>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* #,##0_-;\-* #,##0_-;_-* &quot;-&quot;??_-;_-@_-"/>
    <numFmt numFmtId="166" formatCode="_(&quot;$&quot;\ * #,##0_);_(&quot;$&quot;\ * \(#,##0\);_(&quot;$&quot;\ 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8">
    <xf numFmtId="0" fontId="0" fillId="0" borderId="0" xfId="0"/>
    <xf numFmtId="0" fontId="5" fillId="3" borderId="0" xfId="1" applyFont="1" applyFill="1" applyBorder="1" applyAlignment="1">
      <alignment horizontal="center" vertical="top" wrapText="1"/>
    </xf>
    <xf numFmtId="42" fontId="5" fillId="3" borderId="0" xfId="2" applyFont="1" applyFill="1" applyBorder="1" applyAlignment="1">
      <alignment horizontal="center" vertical="top" wrapText="1"/>
    </xf>
    <xf numFmtId="14" fontId="5" fillId="3" borderId="0" xfId="1" applyNumberFormat="1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42" fontId="5" fillId="4" borderId="1" xfId="2" applyFont="1" applyFill="1" applyBorder="1" applyAlignment="1">
      <alignment horizontal="center" vertical="center" wrapText="1"/>
    </xf>
    <xf numFmtId="42" fontId="5" fillId="3" borderId="0" xfId="2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center" wrapText="1"/>
    </xf>
    <xf numFmtId="42" fontId="6" fillId="3" borderId="1" xfId="2" applyFont="1" applyFill="1" applyBorder="1" applyAlignment="1">
      <alignment horizontal="center" vertical="center" wrapText="1"/>
    </xf>
    <xf numFmtId="14" fontId="6" fillId="3" borderId="1" xfId="1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42" fontId="5" fillId="3" borderId="0" xfId="1" applyNumberFormat="1" applyFont="1" applyFill="1" applyBorder="1" applyAlignment="1">
      <alignment horizontal="center" vertical="top" wrapText="1"/>
    </xf>
    <xf numFmtId="43" fontId="5" fillId="3" borderId="0" xfId="11" applyFont="1" applyFill="1" applyBorder="1" applyAlignment="1">
      <alignment horizontal="center" vertical="top" wrapText="1"/>
    </xf>
    <xf numFmtId="42" fontId="6" fillId="5" borderId="1" xfId="2" applyFont="1" applyFill="1" applyBorder="1" applyAlignment="1">
      <alignment horizontal="center" vertical="center" wrapText="1"/>
    </xf>
    <xf numFmtId="43" fontId="5" fillId="3" borderId="0" xfId="1" applyNumberFormat="1" applyFont="1" applyFill="1" applyBorder="1" applyAlignment="1">
      <alignment horizontal="center" vertical="top" wrapText="1"/>
    </xf>
    <xf numFmtId="0" fontId="6" fillId="5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42" fontId="6" fillId="6" borderId="1" xfId="2" applyFont="1" applyFill="1" applyBorder="1" applyAlignment="1">
      <alignment horizontal="center" vertical="center" wrapText="1"/>
    </xf>
    <xf numFmtId="14" fontId="6" fillId="6" borderId="1" xfId="1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7" fillId="5" borderId="1" xfId="1" applyFont="1" applyFill="1" applyBorder="1" applyAlignment="1">
      <alignment horizontal="left" vertical="center" wrapText="1"/>
    </xf>
    <xf numFmtId="42" fontId="7" fillId="5" borderId="1" xfId="2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42" fontId="6" fillId="8" borderId="1" xfId="2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42" fontId="7" fillId="8" borderId="1" xfId="2" applyFont="1" applyFill="1" applyBorder="1" applyAlignment="1">
      <alignment horizontal="left" vertical="center" wrapText="1"/>
    </xf>
    <xf numFmtId="42" fontId="7" fillId="8" borderId="1" xfId="2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top" wrapText="1"/>
    </xf>
    <xf numFmtId="0" fontId="5" fillId="7" borderId="1" xfId="1" applyFont="1" applyFill="1" applyBorder="1" applyAlignment="1">
      <alignment horizontal="center" vertical="top" wrapText="1"/>
    </xf>
    <xf numFmtId="14" fontId="5" fillId="7" borderId="1" xfId="1" applyNumberFormat="1" applyFont="1" applyFill="1" applyBorder="1" applyAlignment="1">
      <alignment horizontal="center" vertical="top" wrapText="1"/>
    </xf>
    <xf numFmtId="42" fontId="5" fillId="7" borderId="1" xfId="2" applyFont="1" applyFill="1" applyBorder="1" applyAlignment="1">
      <alignment horizontal="center" vertical="top" wrapText="1"/>
    </xf>
    <xf numFmtId="14" fontId="6" fillId="5" borderId="1" xfId="1" applyNumberFormat="1" applyFont="1" applyFill="1" applyBorder="1" applyAlignment="1">
      <alignment horizontal="center" vertical="center" wrapText="1"/>
    </xf>
    <xf numFmtId="42" fontId="10" fillId="5" borderId="0" xfId="2" applyFont="1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10" fillId="0" borderId="0" xfId="0" applyFont="1" applyAlignment="1">
      <alignment horizontal="center"/>
    </xf>
    <xf numFmtId="42" fontId="10" fillId="0" borderId="0" xfId="0" applyNumberFormat="1" applyFont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165" fontId="0" fillId="3" borderId="1" xfId="1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66" fontId="6" fillId="3" borderId="1" xfId="9" applyNumberFormat="1" applyFont="1" applyFill="1" applyBorder="1" applyAlignment="1">
      <alignment horizontal="center" vertical="center" wrapText="1"/>
    </xf>
    <xf numFmtId="42" fontId="0" fillId="3" borderId="1" xfId="2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14" fontId="6" fillId="8" borderId="1" xfId="1" applyNumberFormat="1" applyFont="1" applyFill="1" applyBorder="1" applyAlignment="1">
      <alignment horizontal="center" vertical="center" wrapText="1"/>
    </xf>
    <xf numFmtId="14" fontId="7" fillId="8" borderId="1" xfId="1" applyNumberFormat="1" applyFont="1" applyFill="1" applyBorder="1" applyAlignment="1">
      <alignment horizontal="left" vertical="center" wrapText="1"/>
    </xf>
    <xf numFmtId="14" fontId="7" fillId="5" borderId="1" xfId="1" applyNumberFormat="1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center" vertical="center" wrapText="1"/>
    </xf>
    <xf numFmtId="14" fontId="7" fillId="8" borderId="1" xfId="1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5" fontId="2" fillId="3" borderId="1" xfId="1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8" fillId="3" borderId="0" xfId="1" applyFont="1" applyFill="1" applyBorder="1" applyAlignment="1">
      <alignment horizontal="center" vertical="top" wrapText="1"/>
    </xf>
    <xf numFmtId="14" fontId="7" fillId="3" borderId="1" xfId="1" applyNumberFormat="1" applyFont="1" applyFill="1" applyBorder="1" applyAlignment="1">
      <alignment horizontal="center" vertical="center" wrapText="1"/>
    </xf>
    <xf numFmtId="166" fontId="10" fillId="3" borderId="1" xfId="12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42" fontId="7" fillId="3" borderId="1" xfId="2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13">
    <cellStyle name="Énfasis1" xfId="1" builtinId="29"/>
    <cellStyle name="Millares" xfId="11" builtinId="3"/>
    <cellStyle name="Millares [0] 2" xfId="6"/>
    <cellStyle name="Moneda" xfId="12" builtinId="4"/>
    <cellStyle name="Moneda [0]" xfId="2" builtinId="7"/>
    <cellStyle name="Moneda [0] 2" xfId="3"/>
    <cellStyle name="Moneda [0] 3" xfId="7"/>
    <cellStyle name="Moneda [0] 4" xfId="10"/>
    <cellStyle name="Moneda 2" xfId="4"/>
    <cellStyle name="Moneda 8" xfId="9"/>
    <cellStyle name="Normal" xfId="0" builtinId="0"/>
    <cellStyle name="Normal 2" xfId="5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2"/>
  <sheetViews>
    <sheetView tabSelected="1" zoomScale="60" zoomScaleNormal="60" zoomScalePageLayoutView="80" workbookViewId="0">
      <selection activeCell="A34" sqref="A34:XFD34"/>
    </sheetView>
  </sheetViews>
  <sheetFormatPr baseColWidth="10" defaultColWidth="10.85546875" defaultRowHeight="12.75" x14ac:dyDescent="0.25"/>
  <cols>
    <col min="1" max="1" width="34.7109375" style="1" customWidth="1"/>
    <col min="2" max="2" width="62" style="1" customWidth="1"/>
    <col min="3" max="3" width="14.28515625" style="3" customWidth="1"/>
    <col min="4" max="4" width="15.140625" style="1" customWidth="1"/>
    <col min="5" max="5" width="17.42578125" style="1" customWidth="1"/>
    <col min="6" max="6" width="12" style="1" bestFit="1" customWidth="1"/>
    <col min="7" max="7" width="23.140625" style="2" customWidth="1"/>
    <col min="8" max="8" width="28.7109375" style="2" customWidth="1"/>
    <col min="9" max="9" width="17" style="1" customWidth="1"/>
    <col min="10" max="10" width="24.85546875" style="1" customWidth="1"/>
    <col min="11" max="11" width="35.7109375" style="1" customWidth="1"/>
    <col min="12" max="12" width="20" style="1" customWidth="1"/>
    <col min="13" max="16384" width="10.85546875" style="1"/>
  </cols>
  <sheetData>
    <row r="1" spans="1:12" ht="20.25" x14ac:dyDescent="0.25">
      <c r="A1" s="60" t="s">
        <v>118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20.25" x14ac:dyDescent="0.25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2" ht="20.25" x14ac:dyDescent="0.25">
      <c r="A3" s="61" t="s">
        <v>170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2" x14ac:dyDescent="0.25">
      <c r="G4" s="7"/>
      <c r="H4" s="7"/>
    </row>
    <row r="5" spans="1:12" ht="51" x14ac:dyDescent="0.25">
      <c r="A5" s="4" t="s">
        <v>0</v>
      </c>
      <c r="B5" s="4" t="s">
        <v>1</v>
      </c>
      <c r="C5" s="5" t="s">
        <v>2</v>
      </c>
      <c r="D5" s="4" t="s">
        <v>3</v>
      </c>
      <c r="E5" s="4" t="s">
        <v>4</v>
      </c>
      <c r="F5" s="4" t="s">
        <v>5</v>
      </c>
      <c r="G5" s="6" t="s">
        <v>6</v>
      </c>
      <c r="H5" s="6" t="s">
        <v>7</v>
      </c>
      <c r="I5" s="4" t="s">
        <v>8</v>
      </c>
      <c r="J5" s="4" t="s">
        <v>9</v>
      </c>
      <c r="K5" s="4" t="s">
        <v>10</v>
      </c>
    </row>
    <row r="6" spans="1:12" ht="15" x14ac:dyDescent="0.25">
      <c r="A6" s="50" t="s">
        <v>12</v>
      </c>
      <c r="B6" s="17"/>
      <c r="C6" s="19"/>
      <c r="D6" s="17"/>
      <c r="E6" s="17"/>
      <c r="F6" s="17"/>
      <c r="G6" s="18"/>
      <c r="H6" s="18"/>
      <c r="I6" s="17"/>
      <c r="J6" s="17"/>
      <c r="K6" s="17"/>
    </row>
    <row r="7" spans="1:12" ht="30" x14ac:dyDescent="0.25">
      <c r="A7" s="8">
        <v>81112200</v>
      </c>
      <c r="B7" s="38" t="s">
        <v>80</v>
      </c>
      <c r="C7" s="10" t="s">
        <v>27</v>
      </c>
      <c r="D7" s="8" t="s">
        <v>49</v>
      </c>
      <c r="E7" s="8" t="s">
        <v>38</v>
      </c>
      <c r="F7" s="8" t="s">
        <v>18</v>
      </c>
      <c r="G7" s="9">
        <v>79192954</v>
      </c>
      <c r="H7" s="9">
        <f>+G7</f>
        <v>79192954</v>
      </c>
      <c r="I7" s="8" t="s">
        <v>22</v>
      </c>
      <c r="J7" s="8" t="s">
        <v>22</v>
      </c>
      <c r="K7" s="8" t="s">
        <v>89</v>
      </c>
    </row>
    <row r="8" spans="1:12" ht="60" x14ac:dyDescent="0.25">
      <c r="A8" s="8">
        <v>81112200</v>
      </c>
      <c r="B8" s="42" t="s">
        <v>79</v>
      </c>
      <c r="C8" s="10" t="s">
        <v>29</v>
      </c>
      <c r="D8" s="8" t="s">
        <v>120</v>
      </c>
      <c r="E8" s="8" t="s">
        <v>38</v>
      </c>
      <c r="F8" s="8" t="s">
        <v>16</v>
      </c>
      <c r="G8" s="9">
        <v>198793751</v>
      </c>
      <c r="H8" s="9">
        <f>+G8</f>
        <v>198793751</v>
      </c>
      <c r="I8" s="8" t="s">
        <v>22</v>
      </c>
      <c r="J8" s="8" t="s">
        <v>22</v>
      </c>
      <c r="K8" s="8" t="s">
        <v>148</v>
      </c>
    </row>
    <row r="9" spans="1:12" ht="42.6" customHeight="1" x14ac:dyDescent="0.25">
      <c r="A9" s="11" t="s">
        <v>14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2" s="39" customFormat="1" ht="45" x14ac:dyDescent="0.25">
      <c r="A10" s="8">
        <v>55121715</v>
      </c>
      <c r="B10" s="8" t="s">
        <v>86</v>
      </c>
      <c r="C10" s="10" t="s">
        <v>29</v>
      </c>
      <c r="D10" s="8" t="s">
        <v>85</v>
      </c>
      <c r="E10" s="8" t="s">
        <v>39</v>
      </c>
      <c r="F10" s="8" t="s">
        <v>18</v>
      </c>
      <c r="G10" s="9">
        <v>10000000</v>
      </c>
      <c r="H10" s="9">
        <f t="shared" ref="H10:H14" si="0">+G10</f>
        <v>10000000</v>
      </c>
      <c r="I10" s="8" t="s">
        <v>22</v>
      </c>
      <c r="J10" s="8" t="s">
        <v>22</v>
      </c>
      <c r="K10" s="8" t="s">
        <v>87</v>
      </c>
    </row>
    <row r="11" spans="1:12" ht="60" x14ac:dyDescent="0.25">
      <c r="A11" s="8" t="s">
        <v>135</v>
      </c>
      <c r="B11" s="8" t="s">
        <v>47</v>
      </c>
      <c r="C11" s="10" t="s">
        <v>23</v>
      </c>
      <c r="D11" s="8" t="s">
        <v>50</v>
      </c>
      <c r="E11" s="8" t="s">
        <v>46</v>
      </c>
      <c r="F11" s="8" t="s">
        <v>18</v>
      </c>
      <c r="G11" s="9">
        <v>2919351332</v>
      </c>
      <c r="H11" s="9">
        <f t="shared" si="0"/>
        <v>2919351332</v>
      </c>
      <c r="I11" s="8" t="s">
        <v>22</v>
      </c>
      <c r="J11" s="8" t="s">
        <v>22</v>
      </c>
      <c r="K11" s="8" t="s">
        <v>25</v>
      </c>
      <c r="L11" s="12"/>
    </row>
    <row r="12" spans="1:12" ht="131.25" customHeight="1" x14ac:dyDescent="0.25">
      <c r="A12" s="8" t="s">
        <v>26</v>
      </c>
      <c r="B12" s="42" t="s">
        <v>88</v>
      </c>
      <c r="C12" s="10" t="s">
        <v>27</v>
      </c>
      <c r="D12" s="8" t="s">
        <v>126</v>
      </c>
      <c r="E12" s="8" t="s">
        <v>46</v>
      </c>
      <c r="F12" s="8" t="s">
        <v>18</v>
      </c>
      <c r="G12" s="9">
        <v>8381388371</v>
      </c>
      <c r="H12" s="9">
        <v>2413099512</v>
      </c>
      <c r="I12" s="8" t="s">
        <v>21</v>
      </c>
      <c r="J12" s="8" t="s">
        <v>155</v>
      </c>
      <c r="K12" s="8" t="s">
        <v>25</v>
      </c>
      <c r="L12" s="12"/>
    </row>
    <row r="13" spans="1:12" ht="75" x14ac:dyDescent="0.25">
      <c r="A13" s="8" t="s">
        <v>136</v>
      </c>
      <c r="B13" s="8" t="s">
        <v>133</v>
      </c>
      <c r="C13" s="10" t="s">
        <v>29</v>
      </c>
      <c r="D13" s="8" t="s">
        <v>54</v>
      </c>
      <c r="E13" s="8" t="s">
        <v>45</v>
      </c>
      <c r="F13" s="8" t="s">
        <v>18</v>
      </c>
      <c r="G13" s="9">
        <v>100000000</v>
      </c>
      <c r="H13" s="9">
        <f t="shared" si="0"/>
        <v>100000000</v>
      </c>
      <c r="I13" s="8" t="s">
        <v>22</v>
      </c>
      <c r="J13" s="8" t="s">
        <v>22</v>
      </c>
      <c r="K13" s="8" t="s">
        <v>134</v>
      </c>
    </row>
    <row r="14" spans="1:12" ht="60" x14ac:dyDescent="0.25">
      <c r="A14" s="8">
        <v>15101506</v>
      </c>
      <c r="B14" s="8" t="s">
        <v>30</v>
      </c>
      <c r="C14" s="10" t="s">
        <v>27</v>
      </c>
      <c r="D14" s="8" t="s">
        <v>53</v>
      </c>
      <c r="E14" s="8" t="s">
        <v>60</v>
      </c>
      <c r="F14" s="8" t="s">
        <v>18</v>
      </c>
      <c r="G14" s="9">
        <v>270000000</v>
      </c>
      <c r="H14" s="9">
        <f t="shared" si="0"/>
        <v>270000000</v>
      </c>
      <c r="I14" s="8" t="s">
        <v>22</v>
      </c>
      <c r="J14" s="8" t="s">
        <v>22</v>
      </c>
      <c r="K14" s="8" t="s">
        <v>31</v>
      </c>
    </row>
    <row r="15" spans="1:12" ht="45" x14ac:dyDescent="0.25">
      <c r="A15" s="8" t="s">
        <v>153</v>
      </c>
      <c r="B15" s="42" t="s">
        <v>90</v>
      </c>
      <c r="C15" s="10" t="s">
        <v>27</v>
      </c>
      <c r="D15" s="8" t="s">
        <v>126</v>
      </c>
      <c r="E15" s="8" t="s">
        <v>46</v>
      </c>
      <c r="F15" s="8" t="s">
        <v>18</v>
      </c>
      <c r="G15" s="9">
        <v>3607256358</v>
      </c>
      <c r="H15" s="9">
        <v>999472810</v>
      </c>
      <c r="I15" s="8" t="s">
        <v>21</v>
      </c>
      <c r="J15" s="8" t="s">
        <v>156</v>
      </c>
      <c r="K15" s="8" t="s">
        <v>121</v>
      </c>
    </row>
    <row r="16" spans="1:12" ht="253.5" customHeight="1" x14ac:dyDescent="0.25">
      <c r="A16" s="8" t="s">
        <v>132</v>
      </c>
      <c r="B16" s="57" t="s">
        <v>122</v>
      </c>
      <c r="C16" s="10" t="s">
        <v>24</v>
      </c>
      <c r="D16" s="8" t="s">
        <v>51</v>
      </c>
      <c r="E16" s="8" t="s">
        <v>59</v>
      </c>
      <c r="F16" s="8" t="s">
        <v>18</v>
      </c>
      <c r="G16" s="9">
        <v>2534200000</v>
      </c>
      <c r="H16" s="9">
        <v>2534200000</v>
      </c>
      <c r="I16" s="8" t="s">
        <v>22</v>
      </c>
      <c r="J16" s="8" t="s">
        <v>22</v>
      </c>
      <c r="K16" s="8" t="s">
        <v>121</v>
      </c>
    </row>
    <row r="17" spans="1:13" ht="150" x14ac:dyDescent="0.25">
      <c r="A17" s="8" t="s">
        <v>119</v>
      </c>
      <c r="B17" s="42" t="s">
        <v>67</v>
      </c>
      <c r="C17" s="10" t="s">
        <v>27</v>
      </c>
      <c r="D17" s="8" t="s">
        <v>125</v>
      </c>
      <c r="E17" s="8" t="s">
        <v>59</v>
      </c>
      <c r="F17" s="8" t="s">
        <v>18</v>
      </c>
      <c r="G17" s="9">
        <v>12806603406</v>
      </c>
      <c r="H17" s="9">
        <v>3346719175</v>
      </c>
      <c r="I17" s="8" t="s">
        <v>21</v>
      </c>
      <c r="J17" s="8" t="s">
        <v>157</v>
      </c>
      <c r="K17" s="8" t="s">
        <v>28</v>
      </c>
      <c r="L17" s="7"/>
    </row>
    <row r="18" spans="1:13" ht="67.150000000000006" customHeight="1" x14ac:dyDescent="0.25">
      <c r="A18" s="8">
        <v>80131500</v>
      </c>
      <c r="B18" s="38" t="s">
        <v>78</v>
      </c>
      <c r="C18" s="10" t="s">
        <v>27</v>
      </c>
      <c r="D18" s="8" t="s">
        <v>51</v>
      </c>
      <c r="E18" s="8" t="s">
        <v>38</v>
      </c>
      <c r="F18" s="8" t="s">
        <v>18</v>
      </c>
      <c r="G18" s="9">
        <v>6376533924</v>
      </c>
      <c r="H18" s="9">
        <v>6376533924</v>
      </c>
      <c r="I18" s="8" t="s">
        <v>22</v>
      </c>
      <c r="J18" s="8" t="s">
        <v>22</v>
      </c>
      <c r="K18" s="8" t="s">
        <v>32</v>
      </c>
      <c r="L18" s="12"/>
    </row>
    <row r="19" spans="1:13" ht="105" customHeight="1" x14ac:dyDescent="0.25">
      <c r="A19" s="59">
        <v>92121500</v>
      </c>
      <c r="B19" s="59" t="s">
        <v>44</v>
      </c>
      <c r="C19" s="63" t="s">
        <v>161</v>
      </c>
      <c r="D19" s="59" t="s">
        <v>162</v>
      </c>
      <c r="E19" s="59" t="s">
        <v>59</v>
      </c>
      <c r="F19" s="59" t="s">
        <v>18</v>
      </c>
      <c r="G19" s="64">
        <v>25107679450</v>
      </c>
      <c r="H19" s="64">
        <v>1148865682</v>
      </c>
      <c r="I19" s="65" t="s">
        <v>21</v>
      </c>
      <c r="J19" s="66" t="s">
        <v>163</v>
      </c>
      <c r="K19" s="59" t="s">
        <v>33</v>
      </c>
    </row>
    <row r="20" spans="1:13" ht="73.150000000000006" customHeight="1" x14ac:dyDescent="0.25">
      <c r="A20" s="8">
        <v>78181507</v>
      </c>
      <c r="B20" s="8" t="s">
        <v>149</v>
      </c>
      <c r="C20" s="10" t="s">
        <v>27</v>
      </c>
      <c r="D20" s="8" t="s">
        <v>150</v>
      </c>
      <c r="E20" s="8" t="s">
        <v>59</v>
      </c>
      <c r="F20" s="8" t="s">
        <v>16</v>
      </c>
      <c r="G20" s="9">
        <v>320000000</v>
      </c>
      <c r="H20" s="9">
        <f t="shared" ref="H20" si="1">+G20</f>
        <v>320000000</v>
      </c>
      <c r="I20" s="8" t="s">
        <v>22</v>
      </c>
      <c r="J20" s="8" t="s">
        <v>22</v>
      </c>
      <c r="K20" s="8" t="s">
        <v>31</v>
      </c>
    </row>
    <row r="21" spans="1:13" ht="30" x14ac:dyDescent="0.25">
      <c r="A21" s="11" t="s">
        <v>15</v>
      </c>
      <c r="B21" s="17"/>
      <c r="C21" s="19"/>
      <c r="D21" s="17"/>
      <c r="E21" s="17"/>
      <c r="F21" s="17"/>
      <c r="G21" s="18"/>
      <c r="H21" s="18"/>
      <c r="I21" s="17"/>
      <c r="J21" s="17"/>
      <c r="K21" s="17"/>
    </row>
    <row r="22" spans="1:13" ht="45" x14ac:dyDescent="0.25">
      <c r="A22" s="8" t="s">
        <v>137</v>
      </c>
      <c r="B22" s="8" t="s">
        <v>40</v>
      </c>
      <c r="C22" s="10" t="s">
        <v>24</v>
      </c>
      <c r="D22" s="8" t="s">
        <v>48</v>
      </c>
      <c r="E22" s="8" t="s">
        <v>45</v>
      </c>
      <c r="F22" s="8" t="s">
        <v>18</v>
      </c>
      <c r="G22" s="9">
        <v>80442390</v>
      </c>
      <c r="H22" s="9">
        <f>+G22</f>
        <v>80442390</v>
      </c>
      <c r="I22" s="8" t="s">
        <v>22</v>
      </c>
      <c r="J22" s="8" t="s">
        <v>22</v>
      </c>
      <c r="K22" s="8" t="s">
        <v>41</v>
      </c>
    </row>
    <row r="23" spans="1:13" ht="45" x14ac:dyDescent="0.25">
      <c r="A23" s="8">
        <v>82141504</v>
      </c>
      <c r="B23" s="8" t="s">
        <v>42</v>
      </c>
      <c r="C23" s="10" t="s">
        <v>24</v>
      </c>
      <c r="D23" s="8" t="s">
        <v>57</v>
      </c>
      <c r="E23" s="8" t="s">
        <v>45</v>
      </c>
      <c r="F23" s="8" t="s">
        <v>18</v>
      </c>
      <c r="G23" s="9">
        <v>83447115</v>
      </c>
      <c r="H23" s="9">
        <f>+G23</f>
        <v>83447115</v>
      </c>
      <c r="I23" s="8" t="s">
        <v>22</v>
      </c>
      <c r="J23" s="8" t="s">
        <v>22</v>
      </c>
      <c r="K23" s="8" t="s">
        <v>43</v>
      </c>
    </row>
    <row r="24" spans="1:13" ht="30" x14ac:dyDescent="0.25">
      <c r="A24" s="8">
        <v>55101504</v>
      </c>
      <c r="B24" s="8" t="s">
        <v>154</v>
      </c>
      <c r="C24" s="10" t="s">
        <v>27</v>
      </c>
      <c r="D24" s="8" t="s">
        <v>53</v>
      </c>
      <c r="E24" s="8" t="s">
        <v>38</v>
      </c>
      <c r="F24" s="8" t="s">
        <v>18</v>
      </c>
      <c r="G24" s="9">
        <f>14763957+15600000</f>
        <v>30363957</v>
      </c>
      <c r="H24" s="9">
        <f>+G24</f>
        <v>30363957</v>
      </c>
      <c r="I24" s="8" t="s">
        <v>22</v>
      </c>
      <c r="J24" s="8" t="s">
        <v>22</v>
      </c>
      <c r="K24" s="8" t="s">
        <v>138</v>
      </c>
    </row>
    <row r="25" spans="1:13" ht="60" customHeight="1" x14ac:dyDescent="0.25">
      <c r="A25" s="11" t="s">
        <v>11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3" ht="225" x14ac:dyDescent="0.25">
      <c r="A26" s="8" t="s">
        <v>139</v>
      </c>
      <c r="B26" s="42" t="s">
        <v>82</v>
      </c>
      <c r="C26" s="10" t="s">
        <v>27</v>
      </c>
      <c r="D26" s="8" t="s">
        <v>126</v>
      </c>
      <c r="E26" s="8" t="s">
        <v>46</v>
      </c>
      <c r="F26" s="8" t="s">
        <v>18</v>
      </c>
      <c r="G26" s="9">
        <v>1906236298</v>
      </c>
      <c r="H26" s="9">
        <v>577966638</v>
      </c>
      <c r="I26" s="8" t="s">
        <v>21</v>
      </c>
      <c r="J26" s="8" t="s">
        <v>158</v>
      </c>
      <c r="K26" s="8" t="s">
        <v>91</v>
      </c>
      <c r="L26" s="13"/>
    </row>
    <row r="27" spans="1:13" ht="105" x14ac:dyDescent="0.25">
      <c r="A27" s="8">
        <v>82121511</v>
      </c>
      <c r="B27" s="42" t="s">
        <v>81</v>
      </c>
      <c r="C27" s="10" t="s">
        <v>23</v>
      </c>
      <c r="D27" s="8" t="s">
        <v>50</v>
      </c>
      <c r="E27" s="8" t="s">
        <v>58</v>
      </c>
      <c r="F27" s="8" t="s">
        <v>16</v>
      </c>
      <c r="G27" s="9">
        <v>221608000</v>
      </c>
      <c r="H27" s="9">
        <f>+G27</f>
        <v>221608000</v>
      </c>
      <c r="I27" s="8" t="s">
        <v>22</v>
      </c>
      <c r="J27" s="8" t="s">
        <v>22</v>
      </c>
      <c r="K27" s="8" t="s">
        <v>83</v>
      </c>
      <c r="L27" s="12"/>
      <c r="M27" s="15"/>
    </row>
    <row r="28" spans="1:13" ht="38.25" customHeight="1" x14ac:dyDescent="0.25">
      <c r="A28" s="32" t="s">
        <v>100</v>
      </c>
      <c r="B28" s="33"/>
      <c r="C28" s="34"/>
      <c r="D28" s="33"/>
      <c r="E28" s="33"/>
      <c r="F28" s="33"/>
      <c r="G28" s="35"/>
      <c r="H28" s="35"/>
      <c r="I28" s="33"/>
      <c r="J28" s="33"/>
      <c r="K28" s="33"/>
    </row>
    <row r="29" spans="1:13" ht="30" x14ac:dyDescent="0.25">
      <c r="A29" s="11" t="s">
        <v>11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3" ht="75" x14ac:dyDescent="0.25">
      <c r="A30" s="27" t="s">
        <v>92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3" ht="45" x14ac:dyDescent="0.25">
      <c r="A31" s="8" t="s">
        <v>19</v>
      </c>
      <c r="B31" s="38" t="s">
        <v>61</v>
      </c>
      <c r="C31" s="10" t="s">
        <v>27</v>
      </c>
      <c r="D31" s="8" t="s">
        <v>55</v>
      </c>
      <c r="E31" s="8" t="s">
        <v>45</v>
      </c>
      <c r="F31" s="8" t="s">
        <v>18</v>
      </c>
      <c r="G31" s="9">
        <v>95002061</v>
      </c>
      <c r="H31" s="9">
        <f>+G31</f>
        <v>95002061</v>
      </c>
      <c r="I31" s="8" t="s">
        <v>22</v>
      </c>
      <c r="J31" s="8" t="s">
        <v>22</v>
      </c>
      <c r="K31" s="8" t="s">
        <v>20</v>
      </c>
    </row>
    <row r="32" spans="1:13" ht="60" x14ac:dyDescent="0.25">
      <c r="A32" s="8">
        <v>39121305</v>
      </c>
      <c r="B32" s="38" t="s">
        <v>140</v>
      </c>
      <c r="C32" s="10" t="s">
        <v>27</v>
      </c>
      <c r="D32" s="8" t="s">
        <v>55</v>
      </c>
      <c r="E32" s="8" t="s">
        <v>45</v>
      </c>
      <c r="F32" s="8" t="s">
        <v>18</v>
      </c>
      <c r="G32" s="9">
        <v>28732263</v>
      </c>
      <c r="H32" s="9">
        <f>+G32</f>
        <v>28732263</v>
      </c>
      <c r="I32" s="8" t="s">
        <v>22</v>
      </c>
      <c r="J32" s="8" t="s">
        <v>22</v>
      </c>
      <c r="K32" s="8" t="s">
        <v>20</v>
      </c>
    </row>
    <row r="33" spans="1:11" ht="198" customHeight="1" x14ac:dyDescent="0.25">
      <c r="A33" s="59" t="s">
        <v>164</v>
      </c>
      <c r="B33" s="38"/>
      <c r="C33" s="10"/>
      <c r="D33" s="8"/>
      <c r="E33" s="8"/>
      <c r="F33" s="8"/>
      <c r="G33" s="9"/>
      <c r="H33" s="9"/>
      <c r="I33" s="8"/>
      <c r="J33" s="8"/>
      <c r="K33" s="8"/>
    </row>
    <row r="34" spans="1:11" ht="198" customHeight="1" x14ac:dyDescent="0.25">
      <c r="A34" s="59" t="s">
        <v>167</v>
      </c>
      <c r="B34" s="67" t="s">
        <v>169</v>
      </c>
      <c r="C34" s="63" t="s">
        <v>165</v>
      </c>
      <c r="D34" s="59" t="s">
        <v>166</v>
      </c>
      <c r="E34" s="59" t="s">
        <v>45</v>
      </c>
      <c r="F34" s="59" t="s">
        <v>18</v>
      </c>
      <c r="G34" s="66">
        <v>2951389992</v>
      </c>
      <c r="H34" s="66">
        <f>+G34</f>
        <v>2951389992</v>
      </c>
      <c r="I34" s="59" t="s">
        <v>22</v>
      </c>
      <c r="J34" s="59" t="s">
        <v>22</v>
      </c>
      <c r="K34" s="59" t="s">
        <v>168</v>
      </c>
    </row>
    <row r="35" spans="1:11" ht="15" x14ac:dyDescent="0.25">
      <c r="A35" s="50" t="s">
        <v>13</v>
      </c>
      <c r="B35" s="20"/>
      <c r="C35" s="19"/>
      <c r="D35" s="17"/>
      <c r="E35" s="17"/>
      <c r="F35" s="17"/>
      <c r="G35" s="18"/>
      <c r="H35" s="18"/>
      <c r="I35" s="17"/>
      <c r="J35" s="17"/>
      <c r="K35" s="17"/>
    </row>
    <row r="36" spans="1:11" ht="90" x14ac:dyDescent="0.25">
      <c r="A36" s="27" t="s">
        <v>94</v>
      </c>
      <c r="B36" s="24"/>
      <c r="C36" s="51"/>
      <c r="D36" s="25"/>
      <c r="E36" s="25"/>
      <c r="F36" s="25"/>
      <c r="G36" s="26"/>
      <c r="H36" s="26"/>
      <c r="I36" s="25"/>
      <c r="J36" s="25"/>
      <c r="K36" s="25"/>
    </row>
    <row r="37" spans="1:11" ht="90" x14ac:dyDescent="0.25">
      <c r="A37" s="8" t="s">
        <v>37</v>
      </c>
      <c r="B37" s="38" t="s">
        <v>62</v>
      </c>
      <c r="C37" s="10" t="s">
        <v>23</v>
      </c>
      <c r="D37" s="8" t="s">
        <v>57</v>
      </c>
      <c r="E37" s="8" t="s">
        <v>38</v>
      </c>
      <c r="F37" s="8" t="s">
        <v>18</v>
      </c>
      <c r="G37" s="9">
        <v>1549406593</v>
      </c>
      <c r="H37" s="9">
        <f>+G37</f>
        <v>1549406593</v>
      </c>
      <c r="I37" s="8" t="s">
        <v>22</v>
      </c>
      <c r="J37" s="8" t="s">
        <v>22</v>
      </c>
      <c r="K37" s="8" t="s">
        <v>93</v>
      </c>
    </row>
    <row r="38" spans="1:11" ht="75" x14ac:dyDescent="0.25">
      <c r="A38" s="8" t="s">
        <v>37</v>
      </c>
      <c r="B38" s="38" t="s">
        <v>63</v>
      </c>
      <c r="C38" s="10" t="s">
        <v>23</v>
      </c>
      <c r="D38" s="8" t="s">
        <v>57</v>
      </c>
      <c r="E38" s="8" t="s">
        <v>38</v>
      </c>
      <c r="F38" s="8" t="s">
        <v>18</v>
      </c>
      <c r="G38" s="9">
        <v>340000000</v>
      </c>
      <c r="H38" s="9">
        <f>+G38</f>
        <v>340000000</v>
      </c>
      <c r="I38" s="8" t="s">
        <v>22</v>
      </c>
      <c r="J38" s="8" t="s">
        <v>22</v>
      </c>
      <c r="K38" s="8" t="s">
        <v>93</v>
      </c>
    </row>
    <row r="39" spans="1:11" ht="60" x14ac:dyDescent="0.25">
      <c r="A39" s="8" t="s">
        <v>37</v>
      </c>
      <c r="B39" s="38" t="s">
        <v>64</v>
      </c>
      <c r="C39" s="10" t="s">
        <v>23</v>
      </c>
      <c r="D39" s="8" t="s">
        <v>57</v>
      </c>
      <c r="E39" s="8" t="s">
        <v>38</v>
      </c>
      <c r="F39" s="8" t="s">
        <v>18</v>
      </c>
      <c r="G39" s="9">
        <v>162800000</v>
      </c>
      <c r="H39" s="9">
        <f>+G39</f>
        <v>162800000</v>
      </c>
      <c r="I39" s="8" t="s">
        <v>22</v>
      </c>
      <c r="J39" s="8" t="s">
        <v>22</v>
      </c>
      <c r="K39" s="8" t="s">
        <v>93</v>
      </c>
    </row>
    <row r="40" spans="1:11" ht="90" x14ac:dyDescent="0.25">
      <c r="A40" s="8" t="s">
        <v>37</v>
      </c>
      <c r="B40" s="38" t="s">
        <v>65</v>
      </c>
      <c r="C40" s="10" t="s">
        <v>24</v>
      </c>
      <c r="D40" s="8" t="s">
        <v>56</v>
      </c>
      <c r="E40" s="8" t="s">
        <v>38</v>
      </c>
      <c r="F40" s="8" t="s">
        <v>18</v>
      </c>
      <c r="G40" s="9">
        <v>47793407</v>
      </c>
      <c r="H40" s="9">
        <f>+G40</f>
        <v>47793407</v>
      </c>
      <c r="I40" s="8" t="s">
        <v>22</v>
      </c>
      <c r="J40" s="8" t="s">
        <v>22</v>
      </c>
      <c r="K40" s="8" t="s">
        <v>93</v>
      </c>
    </row>
    <row r="41" spans="1:11" ht="35.450000000000003" customHeight="1" x14ac:dyDescent="0.25">
      <c r="A41" s="22" t="s">
        <v>12</v>
      </c>
      <c r="B41" s="21"/>
      <c r="C41" s="53"/>
      <c r="D41" s="22"/>
      <c r="E41" s="22"/>
      <c r="F41" s="22"/>
      <c r="G41" s="23"/>
      <c r="H41" s="23"/>
      <c r="I41" s="22"/>
      <c r="J41" s="22"/>
      <c r="K41" s="22"/>
    </row>
    <row r="42" spans="1:11" ht="113.45" customHeight="1" x14ac:dyDescent="0.25">
      <c r="A42" s="27" t="s">
        <v>95</v>
      </c>
      <c r="B42" s="28"/>
      <c r="C42" s="52"/>
      <c r="D42" s="29"/>
      <c r="E42" s="29"/>
      <c r="F42" s="29"/>
      <c r="G42" s="30"/>
      <c r="H42" s="30"/>
      <c r="I42" s="29"/>
      <c r="J42" s="29"/>
      <c r="K42" s="29"/>
    </row>
    <row r="43" spans="1:11" ht="70.150000000000006" customHeight="1" x14ac:dyDescent="0.25">
      <c r="A43" s="8" t="s">
        <v>17</v>
      </c>
      <c r="B43" s="38" t="s">
        <v>66</v>
      </c>
      <c r="C43" s="10" t="s">
        <v>23</v>
      </c>
      <c r="D43" s="8" t="s">
        <v>52</v>
      </c>
      <c r="E43" s="8" t="s">
        <v>58</v>
      </c>
      <c r="F43" s="8" t="s">
        <v>18</v>
      </c>
      <c r="G43" s="9">
        <v>2460000000</v>
      </c>
      <c r="H43" s="9">
        <f>+G43</f>
        <v>2460000000</v>
      </c>
      <c r="I43" s="8" t="s">
        <v>22</v>
      </c>
      <c r="J43" s="8" t="s">
        <v>22</v>
      </c>
      <c r="K43" s="8" t="s">
        <v>96</v>
      </c>
    </row>
    <row r="44" spans="1:11" ht="30" x14ac:dyDescent="0.25">
      <c r="A44" s="22" t="s">
        <v>14</v>
      </c>
      <c r="B44" s="21"/>
      <c r="C44" s="53"/>
      <c r="D44" s="22"/>
      <c r="E44" s="22"/>
      <c r="F44" s="22"/>
      <c r="G44" s="23"/>
      <c r="H44" s="23"/>
      <c r="I44" s="22"/>
      <c r="J44" s="22"/>
      <c r="K44" s="22"/>
    </row>
    <row r="45" spans="1:11" ht="45" x14ac:dyDescent="0.25">
      <c r="A45" s="27" t="s">
        <v>97</v>
      </c>
      <c r="B45" s="54"/>
      <c r="C45" s="55"/>
      <c r="D45" s="27"/>
      <c r="E45" s="27"/>
      <c r="F45" s="27"/>
      <c r="G45" s="31"/>
      <c r="H45" s="31"/>
      <c r="I45" s="27"/>
      <c r="J45" s="27"/>
      <c r="K45" s="27"/>
    </row>
    <row r="46" spans="1:11" ht="45" x14ac:dyDescent="0.25">
      <c r="A46" s="8">
        <v>90121502</v>
      </c>
      <c r="B46" s="43" t="s">
        <v>101</v>
      </c>
      <c r="C46" s="42" t="s">
        <v>27</v>
      </c>
      <c r="D46" s="8" t="s">
        <v>102</v>
      </c>
      <c r="E46" s="8" t="s">
        <v>141</v>
      </c>
      <c r="F46" s="8" t="s">
        <v>18</v>
      </c>
      <c r="G46" s="44">
        <v>30000000</v>
      </c>
      <c r="H46" s="9">
        <f>+G46</f>
        <v>30000000</v>
      </c>
      <c r="I46" s="8" t="s">
        <v>22</v>
      </c>
      <c r="J46" s="8" t="s">
        <v>22</v>
      </c>
      <c r="K46" s="8" t="s">
        <v>103</v>
      </c>
    </row>
    <row r="47" spans="1:11" ht="78.75" customHeight="1" x14ac:dyDescent="0.25">
      <c r="A47" s="8">
        <v>81101508</v>
      </c>
      <c r="B47" s="43" t="s">
        <v>104</v>
      </c>
      <c r="C47" s="42" t="s">
        <v>27</v>
      </c>
      <c r="D47" s="8" t="s">
        <v>120</v>
      </c>
      <c r="E47" s="8" t="s">
        <v>38</v>
      </c>
      <c r="F47" s="8" t="s">
        <v>18</v>
      </c>
      <c r="G47" s="58">
        <v>67757100</v>
      </c>
      <c r="H47" s="9">
        <f t="shared" ref="H47:H71" si="2">+G47</f>
        <v>67757100</v>
      </c>
      <c r="I47" s="8" t="s">
        <v>22</v>
      </c>
      <c r="J47" s="8" t="s">
        <v>22</v>
      </c>
      <c r="K47" s="8" t="s">
        <v>103</v>
      </c>
    </row>
    <row r="48" spans="1:11" ht="78" customHeight="1" x14ac:dyDescent="0.25">
      <c r="A48" s="8">
        <v>81101508</v>
      </c>
      <c r="B48" s="43" t="s">
        <v>104</v>
      </c>
      <c r="C48" s="42" t="s">
        <v>27</v>
      </c>
      <c r="D48" s="8" t="s">
        <v>120</v>
      </c>
      <c r="E48" s="8" t="s">
        <v>38</v>
      </c>
      <c r="F48" s="8" t="s">
        <v>18</v>
      </c>
      <c r="G48" s="58">
        <v>67757100</v>
      </c>
      <c r="H48" s="9">
        <f t="shared" si="2"/>
        <v>67757100</v>
      </c>
      <c r="I48" s="8" t="s">
        <v>22</v>
      </c>
      <c r="J48" s="8" t="s">
        <v>22</v>
      </c>
      <c r="K48" s="8" t="s">
        <v>103</v>
      </c>
    </row>
    <row r="49" spans="1:11" ht="82.5" customHeight="1" x14ac:dyDescent="0.25">
      <c r="A49" s="8">
        <v>81101508</v>
      </c>
      <c r="B49" s="43" t="s">
        <v>152</v>
      </c>
      <c r="C49" s="42" t="s">
        <v>27</v>
      </c>
      <c r="D49" s="8" t="s">
        <v>151</v>
      </c>
      <c r="E49" s="8" t="s">
        <v>38</v>
      </c>
      <c r="F49" s="8" t="s">
        <v>18</v>
      </c>
      <c r="G49" s="58">
        <v>30094320</v>
      </c>
      <c r="H49" s="9">
        <f t="shared" ref="H49" si="3">+G49</f>
        <v>30094320</v>
      </c>
      <c r="I49" s="8" t="s">
        <v>22</v>
      </c>
      <c r="J49" s="8" t="s">
        <v>22</v>
      </c>
      <c r="K49" s="8" t="s">
        <v>103</v>
      </c>
    </row>
    <row r="50" spans="1:11" ht="45" x14ac:dyDescent="0.25">
      <c r="A50" s="8">
        <v>81101508</v>
      </c>
      <c r="B50" s="43" t="s">
        <v>104</v>
      </c>
      <c r="C50" s="42" t="s">
        <v>27</v>
      </c>
      <c r="D50" s="8" t="s">
        <v>102</v>
      </c>
      <c r="E50" s="8" t="s">
        <v>38</v>
      </c>
      <c r="F50" s="8" t="s">
        <v>18</v>
      </c>
      <c r="G50" s="44">
        <v>73832000</v>
      </c>
      <c r="H50" s="9">
        <f t="shared" si="2"/>
        <v>73832000</v>
      </c>
      <c r="I50" s="8" t="s">
        <v>22</v>
      </c>
      <c r="J50" s="8" t="s">
        <v>22</v>
      </c>
      <c r="K50" s="8" t="s">
        <v>103</v>
      </c>
    </row>
    <row r="51" spans="1:11" ht="45" x14ac:dyDescent="0.25">
      <c r="A51" s="8">
        <v>72101507</v>
      </c>
      <c r="B51" s="43" t="s">
        <v>68</v>
      </c>
      <c r="C51" s="42" t="s">
        <v>23</v>
      </c>
      <c r="D51" s="8" t="s">
        <v>105</v>
      </c>
      <c r="E51" s="8" t="s">
        <v>45</v>
      </c>
      <c r="F51" s="8" t="s">
        <v>18</v>
      </c>
      <c r="G51" s="44">
        <v>75000000</v>
      </c>
      <c r="H51" s="9">
        <f t="shared" si="2"/>
        <v>75000000</v>
      </c>
      <c r="I51" s="8" t="s">
        <v>22</v>
      </c>
      <c r="J51" s="8" t="s">
        <v>22</v>
      </c>
      <c r="K51" s="8" t="s">
        <v>103</v>
      </c>
    </row>
    <row r="52" spans="1:11" ht="30" x14ac:dyDescent="0.25">
      <c r="A52" s="8">
        <v>81101500</v>
      </c>
      <c r="B52" s="43" t="s">
        <v>69</v>
      </c>
      <c r="C52" s="42" t="s">
        <v>23</v>
      </c>
      <c r="D52" s="8" t="s">
        <v>106</v>
      </c>
      <c r="E52" s="8" t="s">
        <v>39</v>
      </c>
      <c r="F52" s="8" t="s">
        <v>18</v>
      </c>
      <c r="G52" s="44">
        <v>7500000</v>
      </c>
      <c r="H52" s="9">
        <f t="shared" si="2"/>
        <v>7500000</v>
      </c>
      <c r="I52" s="8" t="s">
        <v>22</v>
      </c>
      <c r="J52" s="8" t="s">
        <v>22</v>
      </c>
      <c r="K52" s="8" t="s">
        <v>142</v>
      </c>
    </row>
    <row r="53" spans="1:11" ht="45" x14ac:dyDescent="0.25">
      <c r="A53" s="8">
        <v>72101507</v>
      </c>
      <c r="B53" s="43" t="s">
        <v>70</v>
      </c>
      <c r="C53" s="42" t="s">
        <v>23</v>
      </c>
      <c r="D53" s="8" t="s">
        <v>105</v>
      </c>
      <c r="E53" s="8" t="s">
        <v>45</v>
      </c>
      <c r="F53" s="8" t="s">
        <v>18</v>
      </c>
      <c r="G53" s="44">
        <v>85000000</v>
      </c>
      <c r="H53" s="9">
        <f t="shared" si="2"/>
        <v>85000000</v>
      </c>
      <c r="I53" s="8" t="s">
        <v>22</v>
      </c>
      <c r="J53" s="8" t="s">
        <v>22</v>
      </c>
      <c r="K53" s="8" t="s">
        <v>103</v>
      </c>
    </row>
    <row r="54" spans="1:11" ht="30" x14ac:dyDescent="0.25">
      <c r="A54" s="8">
        <v>81101500</v>
      </c>
      <c r="B54" s="43" t="s">
        <v>71</v>
      </c>
      <c r="C54" s="42" t="s">
        <v>23</v>
      </c>
      <c r="D54" s="8" t="s">
        <v>106</v>
      </c>
      <c r="E54" s="8" t="s">
        <v>39</v>
      </c>
      <c r="F54" s="8" t="s">
        <v>18</v>
      </c>
      <c r="G54" s="44">
        <v>8500000</v>
      </c>
      <c r="H54" s="9">
        <f t="shared" si="2"/>
        <v>8500000</v>
      </c>
      <c r="I54" s="8" t="s">
        <v>22</v>
      </c>
      <c r="J54" s="8" t="s">
        <v>22</v>
      </c>
      <c r="K54" s="8" t="s">
        <v>143</v>
      </c>
    </row>
    <row r="55" spans="1:11" ht="45" x14ac:dyDescent="0.25">
      <c r="A55" s="8">
        <v>72101507</v>
      </c>
      <c r="B55" s="43" t="s">
        <v>72</v>
      </c>
      <c r="C55" s="42" t="s">
        <v>24</v>
      </c>
      <c r="D55" s="8" t="s">
        <v>105</v>
      </c>
      <c r="E55" s="8" t="s">
        <v>45</v>
      </c>
      <c r="F55" s="8" t="s">
        <v>18</v>
      </c>
      <c r="G55" s="44">
        <v>100000000</v>
      </c>
      <c r="H55" s="9">
        <f t="shared" si="2"/>
        <v>100000000</v>
      </c>
      <c r="I55" s="8" t="s">
        <v>22</v>
      </c>
      <c r="J55" s="8" t="s">
        <v>22</v>
      </c>
      <c r="K55" s="8" t="s">
        <v>103</v>
      </c>
    </row>
    <row r="56" spans="1:11" ht="30" x14ac:dyDescent="0.25">
      <c r="A56" s="8">
        <v>81101500</v>
      </c>
      <c r="B56" s="43" t="s">
        <v>107</v>
      </c>
      <c r="C56" s="42" t="s">
        <v>24</v>
      </c>
      <c r="D56" s="8" t="s">
        <v>106</v>
      </c>
      <c r="E56" s="8" t="s">
        <v>39</v>
      </c>
      <c r="F56" s="8" t="s">
        <v>18</v>
      </c>
      <c r="G56" s="44">
        <v>10000000</v>
      </c>
      <c r="H56" s="9">
        <f t="shared" si="2"/>
        <v>10000000</v>
      </c>
      <c r="I56" s="8" t="s">
        <v>22</v>
      </c>
      <c r="J56" s="8" t="s">
        <v>22</v>
      </c>
      <c r="K56" s="8" t="s">
        <v>144</v>
      </c>
    </row>
    <row r="57" spans="1:11" ht="45" x14ac:dyDescent="0.25">
      <c r="A57" s="8">
        <v>72101507</v>
      </c>
      <c r="B57" s="43" t="s">
        <v>108</v>
      </c>
      <c r="C57" s="42" t="s">
        <v>24</v>
      </c>
      <c r="D57" s="8" t="s">
        <v>105</v>
      </c>
      <c r="E57" s="8" t="s">
        <v>45</v>
      </c>
      <c r="F57" s="8" t="s">
        <v>18</v>
      </c>
      <c r="G57" s="44">
        <v>90000000</v>
      </c>
      <c r="H57" s="9">
        <f t="shared" si="2"/>
        <v>90000000</v>
      </c>
      <c r="I57" s="8" t="s">
        <v>22</v>
      </c>
      <c r="J57" s="8" t="s">
        <v>22</v>
      </c>
      <c r="K57" s="8" t="s">
        <v>103</v>
      </c>
    </row>
    <row r="58" spans="1:11" ht="30" x14ac:dyDescent="0.25">
      <c r="A58" s="8">
        <v>81101500</v>
      </c>
      <c r="B58" s="43" t="s">
        <v>109</v>
      </c>
      <c r="C58" s="42" t="s">
        <v>24</v>
      </c>
      <c r="D58" s="8" t="s">
        <v>106</v>
      </c>
      <c r="E58" s="8" t="s">
        <v>39</v>
      </c>
      <c r="F58" s="8" t="s">
        <v>18</v>
      </c>
      <c r="G58" s="44">
        <v>9000000</v>
      </c>
      <c r="H58" s="9">
        <f t="shared" si="2"/>
        <v>9000000</v>
      </c>
      <c r="I58" s="8" t="s">
        <v>22</v>
      </c>
      <c r="J58" s="8" t="s">
        <v>22</v>
      </c>
      <c r="K58" s="8" t="s">
        <v>145</v>
      </c>
    </row>
    <row r="59" spans="1:11" ht="45" x14ac:dyDescent="0.25">
      <c r="A59" s="8">
        <v>72101507</v>
      </c>
      <c r="B59" s="43" t="s">
        <v>73</v>
      </c>
      <c r="C59" s="42" t="s">
        <v>24</v>
      </c>
      <c r="D59" s="8" t="s">
        <v>105</v>
      </c>
      <c r="E59" s="8" t="s">
        <v>45</v>
      </c>
      <c r="F59" s="8" t="s">
        <v>18</v>
      </c>
      <c r="G59" s="44">
        <v>70000000</v>
      </c>
      <c r="H59" s="9">
        <f t="shared" si="2"/>
        <v>70000000</v>
      </c>
      <c r="I59" s="8" t="s">
        <v>22</v>
      </c>
      <c r="J59" s="8" t="s">
        <v>22</v>
      </c>
      <c r="K59" s="8" t="s">
        <v>103</v>
      </c>
    </row>
    <row r="60" spans="1:11" ht="30" x14ac:dyDescent="0.25">
      <c r="A60" s="8">
        <v>81101500</v>
      </c>
      <c r="B60" s="43" t="s">
        <v>110</v>
      </c>
      <c r="C60" s="42" t="s">
        <v>24</v>
      </c>
      <c r="D60" s="8" t="s">
        <v>106</v>
      </c>
      <c r="E60" s="8" t="s">
        <v>39</v>
      </c>
      <c r="F60" s="8" t="s">
        <v>18</v>
      </c>
      <c r="G60" s="44">
        <v>7000000</v>
      </c>
      <c r="H60" s="9">
        <f t="shared" si="2"/>
        <v>7000000</v>
      </c>
      <c r="I60" s="8" t="s">
        <v>22</v>
      </c>
      <c r="J60" s="8" t="s">
        <v>22</v>
      </c>
      <c r="K60" s="8" t="s">
        <v>145</v>
      </c>
    </row>
    <row r="61" spans="1:11" ht="45" x14ac:dyDescent="0.25">
      <c r="A61" s="8">
        <v>72101507</v>
      </c>
      <c r="B61" s="43" t="s">
        <v>74</v>
      </c>
      <c r="C61" s="42" t="s">
        <v>24</v>
      </c>
      <c r="D61" s="8" t="s">
        <v>105</v>
      </c>
      <c r="E61" s="8" t="s">
        <v>45</v>
      </c>
      <c r="F61" s="8" t="s">
        <v>18</v>
      </c>
      <c r="G61" s="44">
        <v>70000000</v>
      </c>
      <c r="H61" s="9">
        <f t="shared" si="2"/>
        <v>70000000</v>
      </c>
      <c r="I61" s="8" t="s">
        <v>22</v>
      </c>
      <c r="J61" s="8" t="s">
        <v>22</v>
      </c>
      <c r="K61" s="8" t="s">
        <v>103</v>
      </c>
    </row>
    <row r="62" spans="1:11" ht="30" x14ac:dyDescent="0.25">
      <c r="A62" s="8">
        <v>81101500</v>
      </c>
      <c r="B62" s="45" t="s">
        <v>75</v>
      </c>
      <c r="C62" s="42" t="s">
        <v>24</v>
      </c>
      <c r="D62" s="8" t="s">
        <v>106</v>
      </c>
      <c r="E62" s="8" t="s">
        <v>39</v>
      </c>
      <c r="F62" s="8" t="s">
        <v>18</v>
      </c>
      <c r="G62" s="44">
        <v>7000000</v>
      </c>
      <c r="H62" s="9">
        <f t="shared" si="2"/>
        <v>7000000</v>
      </c>
      <c r="I62" s="8" t="s">
        <v>22</v>
      </c>
      <c r="J62" s="8" t="s">
        <v>22</v>
      </c>
      <c r="K62" s="8" t="s">
        <v>145</v>
      </c>
    </row>
    <row r="63" spans="1:11" ht="45" x14ac:dyDescent="0.25">
      <c r="A63" s="8">
        <v>72101507</v>
      </c>
      <c r="B63" s="45" t="s">
        <v>76</v>
      </c>
      <c r="C63" s="42" t="s">
        <v>23</v>
      </c>
      <c r="D63" s="8" t="s">
        <v>105</v>
      </c>
      <c r="E63" s="8" t="s">
        <v>45</v>
      </c>
      <c r="F63" s="8" t="s">
        <v>18</v>
      </c>
      <c r="G63" s="44">
        <v>85000000</v>
      </c>
      <c r="H63" s="9">
        <f t="shared" si="2"/>
        <v>85000000</v>
      </c>
      <c r="I63" s="8" t="s">
        <v>22</v>
      </c>
      <c r="J63" s="8" t="s">
        <v>22</v>
      </c>
      <c r="K63" s="8" t="s">
        <v>103</v>
      </c>
    </row>
    <row r="64" spans="1:11" ht="30" x14ac:dyDescent="0.25">
      <c r="A64" s="8">
        <v>81101500</v>
      </c>
      <c r="B64" s="45" t="s">
        <v>77</v>
      </c>
      <c r="C64" s="42" t="s">
        <v>23</v>
      </c>
      <c r="D64" s="8" t="s">
        <v>106</v>
      </c>
      <c r="E64" s="8" t="s">
        <v>39</v>
      </c>
      <c r="F64" s="8" t="s">
        <v>18</v>
      </c>
      <c r="G64" s="44">
        <v>8500000</v>
      </c>
      <c r="H64" s="9">
        <f t="shared" si="2"/>
        <v>8500000</v>
      </c>
      <c r="I64" s="8" t="s">
        <v>22</v>
      </c>
      <c r="J64" s="8" t="s">
        <v>22</v>
      </c>
      <c r="K64" s="8" t="s">
        <v>146</v>
      </c>
    </row>
    <row r="65" spans="1:11" ht="45" x14ac:dyDescent="0.25">
      <c r="A65" s="8">
        <v>72101507</v>
      </c>
      <c r="B65" s="43" t="s">
        <v>111</v>
      </c>
      <c r="C65" s="42" t="s">
        <v>23</v>
      </c>
      <c r="D65" s="8" t="s">
        <v>105</v>
      </c>
      <c r="E65" s="8" t="s">
        <v>45</v>
      </c>
      <c r="F65" s="8" t="s">
        <v>18</v>
      </c>
      <c r="G65" s="44">
        <v>75000000</v>
      </c>
      <c r="H65" s="9">
        <f t="shared" si="2"/>
        <v>75000000</v>
      </c>
      <c r="I65" s="8" t="s">
        <v>22</v>
      </c>
      <c r="J65" s="8" t="s">
        <v>22</v>
      </c>
      <c r="K65" s="8" t="s">
        <v>103</v>
      </c>
    </row>
    <row r="66" spans="1:11" ht="30" x14ac:dyDescent="0.25">
      <c r="A66" s="8">
        <v>81101500</v>
      </c>
      <c r="B66" s="43" t="s">
        <v>112</v>
      </c>
      <c r="C66" s="42" t="s">
        <v>23</v>
      </c>
      <c r="D66" s="8" t="s">
        <v>106</v>
      </c>
      <c r="E66" s="8" t="s">
        <v>39</v>
      </c>
      <c r="F66" s="8" t="s">
        <v>18</v>
      </c>
      <c r="G66" s="44">
        <v>7500000</v>
      </c>
      <c r="H66" s="9">
        <f t="shared" si="2"/>
        <v>7500000</v>
      </c>
      <c r="I66" s="8" t="s">
        <v>22</v>
      </c>
      <c r="J66" s="8" t="s">
        <v>22</v>
      </c>
      <c r="K66" s="8" t="s">
        <v>146</v>
      </c>
    </row>
    <row r="67" spans="1:11" ht="45" x14ac:dyDescent="0.25">
      <c r="A67" s="8">
        <v>72101507</v>
      </c>
      <c r="B67" s="43" t="s">
        <v>113</v>
      </c>
      <c r="C67" s="42" t="s">
        <v>29</v>
      </c>
      <c r="D67" s="8" t="s">
        <v>105</v>
      </c>
      <c r="E67" s="8" t="s">
        <v>45</v>
      </c>
      <c r="F67" s="8" t="s">
        <v>18</v>
      </c>
      <c r="G67" s="44">
        <v>243000000</v>
      </c>
      <c r="H67" s="9">
        <f t="shared" si="2"/>
        <v>243000000</v>
      </c>
      <c r="I67" s="8" t="s">
        <v>22</v>
      </c>
      <c r="J67" s="8" t="s">
        <v>22</v>
      </c>
      <c r="K67" s="8" t="s">
        <v>103</v>
      </c>
    </row>
    <row r="68" spans="1:11" ht="45" x14ac:dyDescent="0.25">
      <c r="A68" s="8">
        <v>81101500</v>
      </c>
      <c r="B68" s="43" t="s">
        <v>114</v>
      </c>
      <c r="C68" s="42" t="s">
        <v>29</v>
      </c>
      <c r="D68" s="8" t="s">
        <v>106</v>
      </c>
      <c r="E68" s="8" t="s">
        <v>39</v>
      </c>
      <c r="F68" s="8" t="s">
        <v>18</v>
      </c>
      <c r="G68" s="44">
        <v>20000000</v>
      </c>
      <c r="H68" s="9">
        <f t="shared" si="2"/>
        <v>20000000</v>
      </c>
      <c r="I68" s="8" t="s">
        <v>22</v>
      </c>
      <c r="J68" s="8" t="s">
        <v>22</v>
      </c>
      <c r="K68" s="8" t="s">
        <v>103</v>
      </c>
    </row>
    <row r="69" spans="1:11" ht="110.45" customHeight="1" x14ac:dyDescent="0.25">
      <c r="A69" s="8" t="s">
        <v>159</v>
      </c>
      <c r="B69" s="43" t="s">
        <v>160</v>
      </c>
      <c r="C69" s="42" t="s">
        <v>23</v>
      </c>
      <c r="D69" s="8" t="s">
        <v>105</v>
      </c>
      <c r="E69" s="8" t="s">
        <v>45</v>
      </c>
      <c r="F69" s="8" t="s">
        <v>18</v>
      </c>
      <c r="G69" s="58">
        <v>229988979</v>
      </c>
      <c r="H69" s="9">
        <f t="shared" si="2"/>
        <v>229988979</v>
      </c>
      <c r="I69" s="8" t="s">
        <v>22</v>
      </c>
      <c r="J69" s="8" t="s">
        <v>22</v>
      </c>
      <c r="K69" s="8" t="s">
        <v>103</v>
      </c>
    </row>
    <row r="70" spans="1:11" ht="59.25" customHeight="1" x14ac:dyDescent="0.25">
      <c r="A70" s="8">
        <v>72101507</v>
      </c>
      <c r="B70" s="43" t="s">
        <v>115</v>
      </c>
      <c r="C70" s="42" t="s">
        <v>24</v>
      </c>
      <c r="D70" s="8" t="s">
        <v>105</v>
      </c>
      <c r="E70" s="8" t="s">
        <v>45</v>
      </c>
      <c r="F70" s="8" t="s">
        <v>18</v>
      </c>
      <c r="G70" s="44">
        <v>150000000</v>
      </c>
      <c r="H70" s="9">
        <f t="shared" si="2"/>
        <v>150000000</v>
      </c>
      <c r="I70" s="8" t="s">
        <v>22</v>
      </c>
      <c r="J70" s="8" t="s">
        <v>22</v>
      </c>
      <c r="K70" s="8" t="s">
        <v>103</v>
      </c>
    </row>
    <row r="71" spans="1:11" ht="61.5" customHeight="1" x14ac:dyDescent="0.25">
      <c r="A71" s="8">
        <v>81101500</v>
      </c>
      <c r="B71" s="43" t="s">
        <v>116</v>
      </c>
      <c r="C71" s="42" t="s">
        <v>24</v>
      </c>
      <c r="D71" s="8" t="s">
        <v>106</v>
      </c>
      <c r="E71" s="8" t="s">
        <v>39</v>
      </c>
      <c r="F71" s="8" t="s">
        <v>18</v>
      </c>
      <c r="G71" s="44">
        <v>15000000</v>
      </c>
      <c r="H71" s="9">
        <f t="shared" si="2"/>
        <v>15000000</v>
      </c>
      <c r="I71" s="8" t="s">
        <v>22</v>
      </c>
      <c r="J71" s="8" t="s">
        <v>22</v>
      </c>
      <c r="K71" s="8" t="s">
        <v>147</v>
      </c>
    </row>
    <row r="72" spans="1:11" ht="15" x14ac:dyDescent="0.25">
      <c r="A72" s="22" t="s">
        <v>98</v>
      </c>
      <c r="B72" s="56"/>
      <c r="C72" s="36"/>
      <c r="D72" s="16"/>
      <c r="E72" s="16"/>
      <c r="F72" s="16"/>
      <c r="G72" s="14"/>
      <c r="H72" s="14"/>
      <c r="I72" s="16"/>
      <c r="J72" s="16"/>
      <c r="K72" s="16"/>
    </row>
    <row r="73" spans="1:11" ht="60" x14ac:dyDescent="0.25">
      <c r="A73" s="27" t="s">
        <v>99</v>
      </c>
      <c r="B73" s="24"/>
      <c r="C73" s="51"/>
      <c r="D73" s="25"/>
      <c r="E73" s="25"/>
      <c r="F73" s="25"/>
      <c r="G73" s="26"/>
      <c r="H73" s="26"/>
      <c r="I73" s="25"/>
      <c r="J73" s="25"/>
      <c r="K73" s="25"/>
    </row>
    <row r="74" spans="1:11" ht="47.25" x14ac:dyDescent="0.25">
      <c r="A74" s="46">
        <v>80111500</v>
      </c>
      <c r="B74" s="47" t="s">
        <v>35</v>
      </c>
      <c r="C74" s="47" t="s">
        <v>27</v>
      </c>
      <c r="D74" s="47" t="s">
        <v>130</v>
      </c>
      <c r="E74" s="8" t="s">
        <v>38</v>
      </c>
      <c r="F74" s="8" t="s">
        <v>18</v>
      </c>
      <c r="G74" s="9">
        <v>460000000</v>
      </c>
      <c r="H74" s="9">
        <f t="shared" ref="H74:H79" si="4">+G74</f>
        <v>460000000</v>
      </c>
      <c r="I74" s="8" t="s">
        <v>22</v>
      </c>
      <c r="J74" s="8" t="s">
        <v>22</v>
      </c>
      <c r="K74" s="8" t="s">
        <v>117</v>
      </c>
    </row>
    <row r="75" spans="1:11" ht="47.25" x14ac:dyDescent="0.25">
      <c r="A75" s="46">
        <v>55111500</v>
      </c>
      <c r="B75" s="47" t="s">
        <v>127</v>
      </c>
      <c r="C75" s="47" t="s">
        <v>29</v>
      </c>
      <c r="D75" s="47" t="s">
        <v>130</v>
      </c>
      <c r="E75" s="8" t="s">
        <v>38</v>
      </c>
      <c r="F75" s="8" t="s">
        <v>18</v>
      </c>
      <c r="G75" s="9">
        <v>300000000</v>
      </c>
      <c r="H75" s="9">
        <f t="shared" si="4"/>
        <v>300000000</v>
      </c>
      <c r="I75" s="8" t="s">
        <v>22</v>
      </c>
      <c r="J75" s="8" t="s">
        <v>22</v>
      </c>
      <c r="K75" s="8" t="s">
        <v>117</v>
      </c>
    </row>
    <row r="76" spans="1:11" ht="47.25" x14ac:dyDescent="0.25">
      <c r="A76" s="46">
        <v>86101700</v>
      </c>
      <c r="B76" s="47" t="s">
        <v>34</v>
      </c>
      <c r="C76" s="47" t="s">
        <v>29</v>
      </c>
      <c r="D76" s="47" t="s">
        <v>130</v>
      </c>
      <c r="E76" s="8" t="s">
        <v>38</v>
      </c>
      <c r="F76" s="8" t="s">
        <v>18</v>
      </c>
      <c r="G76" s="48">
        <v>200000000</v>
      </c>
      <c r="H76" s="48">
        <f t="shared" si="4"/>
        <v>200000000</v>
      </c>
      <c r="I76" s="8" t="s">
        <v>22</v>
      </c>
      <c r="J76" s="8" t="s">
        <v>22</v>
      </c>
      <c r="K76" s="8" t="s">
        <v>117</v>
      </c>
    </row>
    <row r="77" spans="1:11" ht="47.25" x14ac:dyDescent="0.25">
      <c r="A77" s="46">
        <v>86101700</v>
      </c>
      <c r="B77" s="47" t="s">
        <v>128</v>
      </c>
      <c r="C77" s="47" t="s">
        <v>29</v>
      </c>
      <c r="D77" s="47" t="s">
        <v>131</v>
      </c>
      <c r="E77" s="8" t="s">
        <v>38</v>
      </c>
      <c r="F77" s="8" t="s">
        <v>18</v>
      </c>
      <c r="G77" s="48">
        <v>300000000</v>
      </c>
      <c r="H77" s="48">
        <f t="shared" si="4"/>
        <v>300000000</v>
      </c>
      <c r="I77" s="8" t="s">
        <v>22</v>
      </c>
      <c r="J77" s="8" t="s">
        <v>22</v>
      </c>
      <c r="K77" s="8" t="s">
        <v>117</v>
      </c>
    </row>
    <row r="78" spans="1:11" ht="47.25" x14ac:dyDescent="0.25">
      <c r="A78" s="46">
        <v>86101700</v>
      </c>
      <c r="B78" s="47" t="s">
        <v>129</v>
      </c>
      <c r="C78" s="47" t="s">
        <v>29</v>
      </c>
      <c r="D78" s="47" t="s">
        <v>131</v>
      </c>
      <c r="E78" s="8" t="s">
        <v>38</v>
      </c>
      <c r="F78" s="8" t="s">
        <v>18</v>
      </c>
      <c r="G78" s="48">
        <v>400000000</v>
      </c>
      <c r="H78" s="48">
        <f t="shared" si="4"/>
        <v>400000000</v>
      </c>
      <c r="I78" s="8" t="s">
        <v>22</v>
      </c>
      <c r="J78" s="8" t="s">
        <v>22</v>
      </c>
      <c r="K78" s="8" t="s">
        <v>117</v>
      </c>
    </row>
    <row r="79" spans="1:11" ht="47.25" x14ac:dyDescent="0.25">
      <c r="A79" s="46">
        <v>86101700</v>
      </c>
      <c r="B79" s="38" t="s">
        <v>36</v>
      </c>
      <c r="C79" s="47" t="s">
        <v>29</v>
      </c>
      <c r="D79" s="47" t="s">
        <v>131</v>
      </c>
      <c r="E79" s="8" t="s">
        <v>38</v>
      </c>
      <c r="F79" s="8" t="s">
        <v>18</v>
      </c>
      <c r="G79" s="49">
        <v>440000000</v>
      </c>
      <c r="H79" s="49">
        <f t="shared" si="4"/>
        <v>440000000</v>
      </c>
      <c r="I79" s="8" t="s">
        <v>22</v>
      </c>
      <c r="J79" s="8" t="s">
        <v>22</v>
      </c>
      <c r="K79" s="8" t="s">
        <v>117</v>
      </c>
    </row>
    <row r="80" spans="1:11" ht="15" x14ac:dyDescent="0.25">
      <c r="A80"/>
      <c r="B80"/>
      <c r="C80"/>
      <c r="D80"/>
      <c r="E80"/>
      <c r="F80"/>
      <c r="G80" s="40"/>
      <c r="H80" s="41"/>
      <c r="I80"/>
      <c r="J80"/>
      <c r="K80"/>
    </row>
    <row r="81" spans="1:11" ht="15" x14ac:dyDescent="0.25">
      <c r="A81" s="62" t="s">
        <v>123</v>
      </c>
      <c r="B81" s="62"/>
      <c r="C81" s="62"/>
      <c r="D81" s="62"/>
      <c r="E81" s="62"/>
      <c r="F81" s="62"/>
      <c r="H81" s="37">
        <f>SUM(H7:H80)</f>
        <v>33087611055</v>
      </c>
      <c r="I81"/>
      <c r="J81"/>
      <c r="K81"/>
    </row>
    <row r="82" spans="1:11" ht="15" x14ac:dyDescent="0.25">
      <c r="A82" s="62" t="s">
        <v>124</v>
      </c>
      <c r="B82" s="62"/>
      <c r="C82" s="62"/>
      <c r="D82" s="62"/>
      <c r="E82" s="62"/>
      <c r="F82" s="62"/>
      <c r="G82" s="37">
        <f>SUM(G7:G81)</f>
        <v>76410651121</v>
      </c>
    </row>
  </sheetData>
  <autoFilter ref="A5:K79"/>
  <mergeCells count="5">
    <mergeCell ref="A1:K1"/>
    <mergeCell ref="A2:K2"/>
    <mergeCell ref="A81:F81"/>
    <mergeCell ref="A82:F82"/>
    <mergeCell ref="A3:K3"/>
  </mergeCells>
  <printOptions horizontalCentered="1"/>
  <pageMargins left="0.43307086614173229" right="0.23622047244094491" top="0.35433070866141736" bottom="0.35433070866141736" header="0.31496062992125984" footer="0.31496062992125984"/>
  <pageSetup paperSize="9" scale="55" orientation="landscape" r:id="rId1"/>
  <headerFooter>
    <oddFooter>&amp;R&amp;P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FRR</vt:lpstr>
      <vt:lpstr>FRR!Área_de_impresión</vt:lpstr>
      <vt:lpstr>FRR!Títulos_a_imprimir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Andres Garcia Huertas</dc:creator>
  <cp:lastModifiedBy>Ricardo Andres Garcia Huertas</cp:lastModifiedBy>
  <cp:lastPrinted>2020-02-14T16:41:40Z</cp:lastPrinted>
  <dcterms:created xsi:type="dcterms:W3CDTF">2016-10-26T14:00:35Z</dcterms:created>
  <dcterms:modified xsi:type="dcterms:W3CDTF">2020-06-25T16:52:07Z</dcterms:modified>
</cp:coreProperties>
</file>