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vrodriguez\Desktop\archovos 21\PAA 2021\ACTUALIZACION PAA\31 DE DICIEMBRE DE 2021\"/>
    </mc:Choice>
  </mc:AlternateContent>
  <bookViews>
    <workbookView xWindow="-120" yWindow="-120" windowWidth="24240" windowHeight="13140" activeTab="1"/>
  </bookViews>
  <sheets>
    <sheet name="PAA RNEC" sheetId="4" r:id="rId1"/>
    <sheet name="PAA FRR" sheetId="2" r:id="rId2"/>
  </sheets>
  <definedNames>
    <definedName name="_xlnm._FilterDatabase" localSheetId="1" hidden="1">'PAA FRR'!$A$5:$K$102</definedName>
    <definedName name="_xlnm._FilterDatabase" localSheetId="0" hidden="1">'PAA RNEC'!$A$5:$K$107</definedName>
    <definedName name="_xlnm.Print_Area" localSheetId="1">'PAA FRR'!$A$1:$K$104</definedName>
    <definedName name="_xlnm.Print_Area" localSheetId="0">'PAA RNEC'!$A$1:$K$106</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G104" i="2" l="1"/>
  <c r="J85" i="4" l="1"/>
  <c r="H78" i="2" l="1"/>
  <c r="H74"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6" i="2"/>
  <c r="H35" i="2"/>
  <c r="H34" i="2"/>
  <c r="H33" i="2"/>
  <c r="H32" i="2"/>
  <c r="H31" i="2"/>
  <c r="H30" i="2"/>
  <c r="H29" i="2"/>
  <c r="H28" i="2"/>
  <c r="H27" i="2"/>
  <c r="H26" i="2"/>
  <c r="H25" i="2"/>
  <c r="H24" i="2"/>
  <c r="H23" i="2"/>
  <c r="H22" i="2"/>
  <c r="H21" i="2"/>
  <c r="H20" i="2"/>
  <c r="H19" i="2"/>
  <c r="H18" i="2"/>
  <c r="H17" i="2"/>
  <c r="H16" i="2"/>
  <c r="H15" i="2"/>
  <c r="H14" i="2"/>
  <c r="H13" i="2"/>
  <c r="H9" i="2"/>
  <c r="H8" i="2"/>
  <c r="H7" i="2"/>
  <c r="H75" i="4"/>
  <c r="H74" i="4"/>
  <c r="H73" i="4"/>
  <c r="H68" i="4"/>
  <c r="H65" i="4"/>
  <c r="H64" i="4"/>
  <c r="H63" i="4"/>
  <c r="H62" i="4"/>
  <c r="H61" i="4"/>
  <c r="H51" i="4"/>
  <c r="H49" i="4"/>
  <c r="H48" i="4"/>
  <c r="H45" i="4"/>
  <c r="H36" i="4"/>
  <c r="H35" i="4"/>
  <c r="H32" i="4"/>
  <c r="H31" i="4"/>
  <c r="H30" i="4"/>
  <c r="H29" i="4"/>
  <c r="H28" i="4"/>
  <c r="H25" i="4"/>
  <c r="H23" i="4"/>
  <c r="H20" i="4"/>
  <c r="H19" i="4"/>
  <c r="H18" i="4"/>
  <c r="H17" i="4"/>
  <c r="H16" i="4"/>
  <c r="H15" i="4"/>
  <c r="H14" i="4"/>
  <c r="G13" i="4"/>
  <c r="G106" i="4" s="1"/>
  <c r="H12" i="4"/>
  <c r="H11" i="4"/>
  <c r="H10" i="4"/>
  <c r="H9" i="4"/>
  <c r="H7" i="4"/>
  <c r="H6" i="4"/>
  <c r="H105" i="2" l="1"/>
  <c r="H13" i="4"/>
  <c r="H107" i="4" s="1"/>
</calcChain>
</file>

<file path=xl/sharedStrings.xml><?xml version="1.0" encoding="utf-8"?>
<sst xmlns="http://schemas.openxmlformats.org/spreadsheetml/2006/main" count="1656" uniqueCount="431">
  <si>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</si>
  <si>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</si>
  <si>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</si>
  <si>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</si>
  <si>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</si>
  <si>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</si>
  <si>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</si>
  <si>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</si>
  <si>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</si>
  <si>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</si>
  <si>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</si>
  <si>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</si>
  <si>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</si>
  <si>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</si>
  <si>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</si>
  <si>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</si>
  <si>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</si>
  <si>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</si>
  <si>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</si>
  <si>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</si>
  <si>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</si>
  <si>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</si>
  <si>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</si>
  <si>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</si>
  <si>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</si>
  <si>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</si>
  <si>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</si>
  <si>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</si>
  <si>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</si>
  <si>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</si>
  <si>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</si>
  <si>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</si>
  <si>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</si>
  <si>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</si>
  <si>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</si>
  <si>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</si>
  <si>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</si>
  <si>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</si>
  <si>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</si>
  <si>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</si>
  <si>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</si>
  <si>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</si>
  <si>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</si>
  <si>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</si>
  <si>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</si>
  <si>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</si>
  <si>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</si>
  <si>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</si>
  <si>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</si>
  <si>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</si>
  <si>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</si>
  <si>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</si>
  <si>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MANTENIMIENTO DIVISIONES DE BATERÍAS DE BAÑO EN ACERO INOXIDABLE</t>
  </si>
  <si>
    <t>ADECUACIÓN SISTEMA DE EVACUACIÓN DE EFLUENTES CONTAMINADOS EN EL TALLER DE PUBLICACIONES</t>
  </si>
  <si>
    <t>ADECUACIÓN BAÑO SECRETARIA GENERAL</t>
  </si>
  <si>
    <t>ADQUISICIÓN DE ESCALERAS Y ANDAMIOS CERTIFICADOS</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</si>
  <si>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</si>
  <si>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</si>
  <si>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</si>
  <si>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</si>
  <si>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</si>
  <si>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</si>
  <si>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</si>
  <si>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</si>
  <si>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</si>
  <si>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</si>
  <si>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</si>
  <si>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</si>
  <si>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</si>
  <si>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</si>
  <si>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</si>
  <si>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</si>
  <si>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</si>
  <si>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</si>
  <si>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</si>
  <si>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</si>
  <si>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</si>
  <si>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</si>
  <si>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</si>
  <si>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</si>
  <si>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</si>
  <si>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</si>
  <si>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</si>
  <si>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</si>
  <si>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</si>
  <si>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</si>
  <si>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</si>
  <si>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</si>
  <si>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</si>
  <si>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</si>
  <si>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</si>
  <si>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</si>
  <si>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</si>
  <si>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</si>
  <si>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</si>
  <si>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</si>
  <si>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</si>
  <si>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HASTA 31 DE DICIEMBRE</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</si>
  <si>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</si>
  <si>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</si>
  <si>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</si>
  <si>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COORDINACIÓN UDAPV - TEL: 2202880 EXT 1234</t>
  </si>
  <si>
    <t>DIRECTOR NACIONAL DE REGISTRO CIVIL Y EL GERENTE DE INFORMÁTICA TEL: 2202880 - Ext.: 1269 o 1526.</t>
  </si>
  <si>
    <t>81111500
81111800
81112000
81141900
81111805
81111811</t>
  </si>
  <si>
    <t>43232300
43232400
81111800
81112200
81112300
43211500</t>
  </si>
  <si>
    <t>ROQUE MOLINA APONTE
COORDINADOR DE ALMACEN E INVENTARIOS
Ext. 1040</t>
  </si>
  <si>
    <t xml:space="preserve">ONCE MES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</si>
  <si>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</si>
  <si>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</si>
  <si>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</si>
  <si>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</si>
  <si>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</si>
  <si>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</si>
  <si>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</si>
  <si>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</si>
  <si>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</si>
  <si>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</si>
  <si>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</si>
  <si>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</si>
  <si>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</si>
  <si>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</si>
  <si>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 xml:space="preserve">CONTRATAR LA ADQUISICIÓN DE ELEMENTOS DE PROTECCIÓN PERSONAL PARA LOS SERVIDORES DE LA ORGANIZACIÓN ELECTORAL </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</si>
  <si>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</si>
  <si>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</si>
  <si>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REDISEÑO Y ACTUALIZACIÓN DEL SERVICIO DE DATOS ABIERTOS DE LA REGISTRADURÍA NACIONAL DEL ESTADO CIVIL</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</si>
  <si>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</si>
  <si>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</si>
  <si>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</si>
  <si>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DISEÑAR PROCESOS DE FORMACION ENFOCADO EN OVAS SOBRE TEMAS MISIONALES</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</si>
  <si>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</si>
  <si>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</si>
  <si>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</si>
  <si>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</si>
  <si>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</si>
  <si>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GERENTE DE INFORMATICA /  - TEL: 2202880 EXT 1525</t>
  </si>
  <si>
    <t xml:space="preserve">Gerente Talento Humano: ext. 1467 
Coordinadora Desarrollo Integral: ext. 1469 </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</si>
  <si>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</si>
  <si>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</si>
  <si>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</si>
  <si>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</si>
  <si>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</si>
  <si>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Hasta el 31 de diciembre de 2021</t>
  </si>
  <si>
    <t>7 MESES</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</si>
  <si>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</si>
  <si>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</si>
  <si>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</si>
  <si>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</si>
  <si>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</si>
  <si>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</si>
  <si>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</si>
  <si>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</si>
  <si>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</si>
  <si>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</si>
  <si>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</si>
  <si>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</si>
  <si>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</si>
  <si>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</si>
  <si>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</si>
  <si>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</si>
  <si>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</si>
  <si>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</si>
  <si>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</si>
  <si>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</si>
  <si>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</si>
  <si>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</si>
  <si>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</si>
  <si>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</si>
  <si>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</si>
  <si>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</si>
  <si>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</si>
  <si>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</si>
  <si>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</si>
  <si>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</si>
  <si>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</si>
  <si>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</si>
  <si>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</si>
  <si>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</si>
  <si>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</si>
  <si>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</si>
  <si>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</si>
  <si>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</si>
  <si>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</si>
  <si>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</si>
  <si>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</si>
  <si>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</si>
  <si>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</si>
  <si>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</si>
  <si>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</si>
  <si>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</si>
  <si>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</si>
  <si>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</si>
  <si>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</si>
  <si>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</si>
  <si>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</si>
  <si>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</si>
  <si>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</si>
  <si>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</si>
  <si>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</si>
  <si>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</si>
  <si>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</si>
  <si>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</si>
  <si>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</si>
  <si>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</si>
  <si>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</si>
  <si>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</si>
  <si>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</si>
  <si>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</si>
  <si>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</si>
  <si>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</si>
  <si>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</si>
  <si>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</si>
  <si>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</si>
  <si>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</si>
  <si>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</si>
  <si>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DISEÑO Y LA EJECUCIÓN DE UN PLAN DE MEDIOS QUE PERMITA LA DIFUSIÓN DE ASUNTOS RELACIONADOS CON LA CÉDULA DIGITAL DE LOS COLOMBIANOS.</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</si>
  <si>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</si>
  <si>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</si>
  <si>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</si>
  <si>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</si>
  <si>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</si>
  <si>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</si>
  <si>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</si>
  <si>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</si>
  <si>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</si>
  <si>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</si>
  <si>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</si>
  <si>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</si>
  <si>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</si>
  <si>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</si>
  <si>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</si>
  <si>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</si>
  <si>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</si>
  <si>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</si>
  <si>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</si>
  <si>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</si>
  <si>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</si>
  <si>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</si>
  <si>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</si>
  <si>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</si>
  <si>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</si>
  <si>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</si>
  <si>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</si>
  <si>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</si>
  <si>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</si>
  <si>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</si>
  <si>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</si>
  <si>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</si>
  <si>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</si>
  <si>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</si>
  <si>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</si>
  <si>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</si>
  <si>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</si>
  <si>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</si>
  <si>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</si>
  <si>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</si>
  <si>
    <t>43211700
43232300
81112000
81111500
81111800
81112400</t>
  </si>
  <si>
    <t>Contratacion Directa (Urgencia Manifiesta)</t>
  </si>
  <si>
    <t>NICOLAS FARFAN NAMEN
ALEJANDRO CAMPO VALERO - TEL: 2202880 EXT 1302</t>
  </si>
  <si>
    <t>AUNAR ESFUERZOS TÉCNICOS, OPERATIVOS Y FINANCIEROS EN LA CREACIÓN Y DESARROLLO DE ESTRATEGIAS DE INFORMACIÓN, EDUCACIÓN Y COMUNICACIÓN NECESARIAS PARA LA SOCIALIZACIÓN Y DIFUSIÓN DE LAS ELECCIONES DE CONSEJOS MUNICIPALES Y LOCALES DE JUVENTUDES EN LA VIGENCIA 2021</t>
  </si>
  <si>
    <t>5,5 MESES</t>
  </si>
  <si>
    <t>CONTRATACION DIURECTA</t>
  </si>
  <si>
    <t>CONTRATAR LA PRESTACIÓN DE SERVICIOS PROFESIONALES PARA APOYAR AL GRUPO DE MANTENIMIENTO Y CONSTRUCCIONES EN LA EJECUCIÓN DE LAS ACTIVIDADES DE LEVANTAMIENTO, DISEÑO Y CÁLCULOS ELÉCTRICOS E HIDROSANITARIOS DE LA SEDE DE LA REGISTRADURÍA ESPECIAL DE VALLEDUPAR Y LA DELEGACIÓN DEPARTAMENTAL DEL CESAR</t>
  </si>
  <si>
    <t>20 DIAS</t>
  </si>
  <si>
    <t>CONTRATACION DIRECTA</t>
  </si>
  <si>
    <t>MEJORAMIENTO Y MANTENIMIENTO DE LA PLAZOLETA CENTRAL DEL EDIFICIO DE LA REGISTRADURÍA NACIONAL SEDE CAN</t>
  </si>
  <si>
    <t>CONTRATAR PARA LA REGISTRADURÍA NACIONAL DEL ESTADO CIVIL LOS SERVICIOS DE APOYO NECESARIOS PARA LA INSCRIPCIÓN Y CONFORMACIÓN DEL CENSO ELECTORAL DE JÓVENES, LA VERIFICACIÓN DE LAS LISTAS INDEPENDIENTES DE JÓVENES, LA INSCRIPCIÓN DE CANDIDATOS, PARA LAS ELECCIONES CONSEJOS MUNICIPALES Y LOCALES A CELEBRARSE EN EL AÑO 2021</t>
  </si>
  <si>
    <t>HASTA 30 DE NOVIEMBRE</t>
  </si>
  <si>
    <t>Contratar la prestación de servicios profesionales de un Arquitecto para realizar el levantamiento del estado actual de la Infraestructura Administrativa de la Registraduria Nacional del Estado Civil a nivel nacional.</t>
  </si>
  <si>
    <t>80141902 - 90111501 - 90111601 - 90111801</t>
  </si>
  <si>
    <t xml:space="preserve">Contratar la prestación de servicios logísticos consistentes en la organización de los eventos, suministro de tiquetes,  alimentación completa  y hospedaje, para apoyar la realización de Capacitaciones de “Fomento al registro civil temprano y oportuno a población diferencial respecto a la importancia del registro civil”, en lo referente al registro civil de nacimiento, matrimonio y defunción, así como la relevancia de la inscripción de estos documentos para el reconocimiento de las personas por parte del Estado colombiano. </t>
  </si>
  <si>
    <t>Julio</t>
  </si>
  <si>
    <t>86101705
86101808</t>
  </si>
  <si>
    <t>Prestar los servicios de educación informal para los servidores públicos de la Registraduría Nacional del Estado Civil del nivel central y desconcentrado a través de la formación en el uso de redes sociales en el contexto misional de la entidad.</t>
  </si>
  <si>
    <t xml:space="preserve">Julio </t>
  </si>
  <si>
    <t>Prestar los servicios de educación informal en temas electorales, dirigido a servidores públicos de la Registraduría Nacional del Estado Civil del nivel central y desconcentrado.</t>
  </si>
  <si>
    <t>Prestar los servicios de educación informal para los servidores públicos de la Registraduría Nacional del Estado Civil del nivel central y desconcentrado a través de la formación en la construcción de indicadores para la actualización y guía al monitoreo del desempeño.</t>
  </si>
  <si>
    <t>Prestar los servicios de educación informal para los servidores públicos de la Registraduría Nacional del Estado Civil del nivel central y desconcentrado a través de la formación en técnicas de atención misional al ciudadano.</t>
  </si>
  <si>
    <t>Prestar los servicios de educación informal en coaching y liderazgo para el fortalecimiento de las competencias del equipo directivo y líderes de los procesos misionales y de apoyo de la Registraduría Nacional del Estado Civil del nivel central y desconcentrado.</t>
  </si>
  <si>
    <t>80111623
80141607
80141902
90111601</t>
  </si>
  <si>
    <t xml:space="preserve">Contratar el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</si>
  <si>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dirigida a servidores públicos de la Registraduría Nacional del Estado Civil del nivel central y desconcentrado.</t>
  </si>
  <si>
    <t>Prestar los servicios de educación informal en sistemas de gestión integrados HSEQ NTC ISO 9001:2015, NTC ISO 14001: 2015 y NTC ISO 45001:2018, formación de auditores en sistemas de gestión de seguridad en la información norma NTC ISO 27001:2013 y formación en fundamentos del sistema de gestión para organizaciones electorales NTC ISO 54001:2019, para los servidores públicos de la Registraduría Nacional del Estado Civil del nivel central y desconcentrado.</t>
  </si>
  <si>
    <t>81101513
41113819
71112300
30121900</t>
  </si>
  <si>
    <t>ANÁLISIS DE VULNERABILIDAD SÍSMICA</t>
  </si>
  <si>
    <t>Contratar una solución integral logística, tecnológica, informática y de servicios, para la organización y realización de los procesos electorales a llevarse a cabo en los años 2021 y 2022, de conformidad con los requerimientos y especificaciones descritos en el Anexo Técnico y demás documentos que integran el Pliego de Condiciones</t>
  </si>
  <si>
    <t>HASTA 31 DE AGOSTO DE 2022</t>
  </si>
  <si>
    <t>SELECCIÓN ABREVIDA</t>
  </si>
  <si>
    <t>EN TRAMITE</t>
  </si>
  <si>
    <t>Alejandro Alberto Campo Valero Nicolás Farfán Namén</t>
  </si>
  <si>
    <t>90121502
78111500</t>
  </si>
  <si>
    <t xml:space="preserve">Gerente Talento Humano: ext. 1467 
Profesional Viáticos . Ext. 1924.                     
</t>
  </si>
  <si>
    <t xml:space="preserve">43211710
43211714
43211730
44121505
44121509
44121701
44121704
44121716
78101802
81111501
81111801
81112002
81112401
81141902
82121509
93111604
</t>
  </si>
  <si>
    <t xml:space="preserve">
Prestación de servicios profesionales especializados para apoyar la supervisión y ejecución del B87:L87proyecto “Revisión de Registros Civiles”.
</t>
  </si>
  <si>
    <t xml:space="preserve">
ROBUSTECIMIENTO DEL SISTEMA DE IDENTIFICACIÓN Y DE REGISTRO CIVIL ASEGURANDO SU ADAPTABILIDAD PARA LA EXPEDICIÓN DE DOCUMENTOS DE IDENTIDAD EN LOS FORMATOS ESTABLECIDOS POR LA REGISTRADURÍA NACIONAL DEL ESTADO CIVIL
PROYECTO DE INVERSIÓN “FORTALECIMIENTO DE LA PLATAFORMA QUE SOPORTA EL SISTEMA DE IDENTIFICACIÓN Y REGISTRO CIVIL PMT II"
</t>
  </si>
  <si>
    <t>43 23 23                 43 23 24                 43 21 15     
81 11 18                     55 00 00 00</t>
  </si>
  <si>
    <t>REGISTRADURIA DELEGADA PARA EL REGISTRO CIVIL Y LA IDENTIFICACION -  
2202880 EXT: 1200 
GERENTE DE INFORMATICA TELEFONO: 2202880 EXT: 1525</t>
  </si>
  <si>
    <t>REALIZAR INVESTIGACION SOBRE LA IMPLEMENTACION DE CURULES DE PAZ Y VIOLENCIA DE GENERO EN POLITICA</t>
  </si>
  <si>
    <t>HASTA 15 DE DICIEMBRE</t>
  </si>
  <si>
    <t>IRREGULARIDADES ELECTORALES Y PROTOCOLO DE GESTION DE RIESGOS ELECTORALES</t>
  </si>
  <si>
    <t>HASTA 30 DE DICIEMBRE</t>
  </si>
  <si>
    <t>BANCO DE CASOS DE DELITOS ELECTORALES (DELINCUENCIA ELECTORAL)</t>
  </si>
  <si>
    <t>HASTA EL 15 DE DICIEMBRE DE 2021</t>
  </si>
  <si>
    <t>CENTRO DE ESTUDIOS EN DEMOCRACIA Y ASUNTOS ELECTORALES - CEDAE</t>
  </si>
  <si>
    <t>CEDAE</t>
  </si>
  <si>
    <t>CONTRATAR LA PRESTACIÓN DE SERVICIOS PARA LA EJECUCIÓN DE ACTIVIDADES DEL PROGRAMA DE BIENESTAR SOCIAL PARA LA ORGANIZACIÓN ELECTORAL</t>
  </si>
  <si>
    <t xml:space="preserve">SEPTIEMBRE </t>
  </si>
  <si>
    <t>JEFE DE LA OFICINA DE COMUNICACIONES Y PRENSA</t>
  </si>
  <si>
    <t>Prestación de servicios profesionales para la representación judicial de la Registraduría Nacional del Estado Civil ante las jurisdicciones ordinaria (civil, laboral y penal) y de lo contencioso administrativo, en procesos en los que haga parte la Registraduría</t>
  </si>
  <si>
    <t>MINIMACUANTIA</t>
  </si>
  <si>
    <t xml:space="preserve">“ Adquisición de una impresora de termo impresión de tarjetas plásticas de identificación, con una solución tecnológica para la impresión de un sello táctil en relieve y código QR, el respectivo software para operación de la impresora y los insumos necesarios para su correcta operación.”.
</t>
  </si>
  <si>
    <t>CONTRATAR EL SERVICIO DE AUDITORÍAS DE SEGUIMIENTO PARA EL PROCESO MISIONAL DE REGISTRO CIVIL E IDENTIFICACIÓN Y EL PROCESO ELECTORAL BAJO LA NORMA ISO 9001:2015 Y AUDITORÍA DE SEGUIMIENTO PARA EL PROCESO ELECTORAL BAJO LA ISO/TS 54001:2019.</t>
  </si>
  <si>
    <t>81112001 - 81112002
81141902 - 81112103
81111508 - 81111509
81111801</t>
  </si>
  <si>
    <t>APROBADA</t>
  </si>
  <si>
    <t xml:space="preserve">Alejandro Alberto Campo Valero </t>
  </si>
  <si>
    <t>Contratar una solución informática y logística para la Consolidación y Divulgación de resultados y la Seguridad de la Información que garantice la confidencialidad, integridad y disponibilidad de la información a gestionar en el desarrollo de los procesos electorales de (i) Consejos Municipales, Locales y Distritales de Juventud; (ii) Congreso de la República y (iii) fórmula presidencial, a llevarse a cabo en el año 2021 y 2022.</t>
  </si>
  <si>
    <t>78111808
92121800</t>
  </si>
  <si>
    <t>Asesoria Administrativa CNE
y
Coordinacion Grupo Transporte</t>
  </si>
  <si>
    <t>43232304
43232302
81111504
81111806
81111811
81111812
81111820
81112002
81112204
81141902
81111501
81111801</t>
  </si>
  <si>
    <t>Ampliación de capacidad del motor Multi Biométrico (Multi Biometric Search Services) facial para la organización y realización de los procesos electorales a llevarse a cabo en los años 2021 y 2022</t>
  </si>
  <si>
    <t>Alejandro Alberto Campo Valero 
Nicolás Farfán Namén</t>
  </si>
  <si>
    <t xml:space="preserve">45101512
45101709
43233410
44103112
44102001
</t>
  </si>
  <si>
    <t>Demolición y cerramiento de la sede de la Delegación Departamental Del Meta y Registraduría Especial de Villavicencio</t>
  </si>
  <si>
    <t>80161504 80161506 81112200</t>
  </si>
  <si>
    <t>ASESORIA DE SISTEMAS ASESORIA DE SUBSECRETARÍA              ASESORÍA ADMINISTRATIVA</t>
  </si>
  <si>
    <t>80101500       80101600           80111500         80111800</t>
  </si>
  <si>
    <t>ARTICULAR LA PLATAFORMA ESTRATÉGICA DEL CONCEJO NACIONAL ELECTORAL CON EL MODELO DE ARQUITECTURA EMPRESARIAL Y LA POLÍTICA DE TRASFORMACIÓN DIGITAL DEL GOBIERNO NACIONAL EN EL MARCO DE LA IMPLEMENTACIÓN DE LOS DECRETOS 2085 Y 2086 DE 2019.</t>
  </si>
  <si>
    <t>ASESORÍA DE PLANEACION ASESORIA DE SISTEMAS</t>
  </si>
  <si>
    <t>CONTRATAR LA PRESTACIÓN DE SERVICIOS DE UNA SOLUCIÓN INTEGRAL DE GESTIÓN DOCUMENTAL PARA DISEÑAR E IMPLEMENTAR LOS INSTRUMENTOS ARCHIVÍSTICOS, AL IGUAL QUE GESTIONAR EL FONDO DOCUMENTAL ACUMULADO, E IMPLEMENTAR SISTEMAS DE GESTIÓN DOCUMENTAL DEL CNE EN LA APLICACIÓN QUE TIENE LA ENTIDAD, DE ACUERDO CON EL PROYECTO DE INVERSIÓN Y LA NORMATIVIDAD VIGENTE.</t>
  </si>
  <si>
    <t>80101507
80101604
84111601</t>
  </si>
  <si>
    <t>83000000  82000000 86000000</t>
  </si>
  <si>
    <t xml:space="preserve">EN TRAMITE </t>
  </si>
  <si>
    <t>JEFE DE LA OFICINA DE COMUNICACIONES Y PRENSA 
2202880 EXT 1353</t>
  </si>
  <si>
    <t>Director Nacional de Registro Civil, Avenida Calle 26 # 51-50 - CAN (Bogotá - Colombia), Conmutador: (571) 220 2880, Ext.: 1269 o 1526.</t>
  </si>
  <si>
    <t>901121502 78111500</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</si>
  <si>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las elecciones de Consejos Municipales y Locales de Juventud que se realizarán el 05 de diciembre de 2021.</t>
  </si>
  <si>
    <t>GERENTE DE TALENTO HUMANO EXT 1467</t>
  </si>
  <si>
    <t>REGIMEN ESPECIAL</t>
  </si>
  <si>
    <t>IMPRIMIR, SUMINISTRAR Y CUSTODIAR FORMATOS DE REGISTRO CIVIL PARA SER DISTRIBUIDOS A NIVEL NACIONAL A LAS DELEGACIONES DEPARTAMENTALES Y OTRAS DEPENDENCIAS EN CUMPLIMIENTO MISIONAL DE LA REGISTRADURÍA NACIONAL DEL ESTADO CIVIL.</t>
  </si>
  <si>
    <t>PRESTACIÓN DE SERVICIOS DE VEHÍCULOS BLINDADOS PARA GARANTIZAR LAS MEDIDAS DE SEGURIDAD EN LOS DESPLAZAMIENTOS TERRESTRES DE LAS ALTAS DIGNIDADES DE LA ORGANIZACIÓN ELECTORAL, ES DECIR: REGISTRADOR NACIONAL DEL ESTADO CIVIL Y MAGISTRADOS DEL CONSEJO NACIONAL ELECTORAL.</t>
  </si>
  <si>
    <t>CONTRATAR LA PRESTACIÓN DEL SERVICIO DE AUDITORÍA EXTERNA PARA LOS PROCESOS ELECTORALES A LLEVARSE A CABO EN LOS AÑOS 2021 Y 2022, DE CONFORMIDAD CON LOS REQUERIMIENTOS Y ESPECIFICACIONES DESCRITOS EN EL ANEXO TÉCNICO Y DEMÁS DOCUMENTOS QUE INTEGRAN EL PLIEGO DE CONDICIONES.</t>
  </si>
  <si>
    <t>PRESTAR LOS SERVICIOS PARA LA DIVULGACIÓN DEL PROCESO ELECTORAL CONGRESO DE LA REPÚBLICA Y ELECCIONES PRESIDENCIALES PRIMERA VUELTA VIGENCIA 2022</t>
  </si>
  <si>
    <t>PRESTACIÓN DE SERVICIOS DE CAPACITACIÓN DE LOS JURADOS DE VOTACIÓN, NOMBRADOS EN ALGUNAS CIUDADES DEL PAÍS PARA LOS PROCESOS ELECTORALES DE CONSEJOS LOCALES Y MUNICIPALES DE JUVENTUD, CONGRESO DE LA REPÚBLICA Y PRESIDENTE Y VICEPRESIDENTE DE LA REPUBLICA, QUIENES PRESTARÁN SUS SERVICIOS EN DESARROLLO DE LAS ELECCIONES QUE SE ADELANTARAN EN EL 2021 Y 2022, SERVICIO QUE INCLUYE ALGUNAS EXIGENCIAS LOGÍSTICAS PARA LA REALIZACIÓN DE LAS CAPACITACIONES.</t>
  </si>
  <si>
    <t xml:space="preserve">Ludis Emilse Campo Villegas          DIRECTORA DE GESTION ELECTORAL </t>
  </si>
  <si>
    <t>CONTRATAR LA ADQUISICIÓN DE INSUMOS PARA LOS BOTIQUINES Y ELEMENTOS PARA LA ATENCIÓN DE PRIMEROS AUXILIOS EN LAS SEDES DE LA ENTIDAD A NIVEL NACIONAL.</t>
  </si>
  <si>
    <t>Prestar los servicios tecnológicos para el fortalecimiento y sostenimiento de la plataforma del Archivo Nacional de Identificación – ANI y sus sistemas Conexos de la Registraduría Nacional del Estado Civil; e implementar mejoras y soporte de mesa de ayuda en los servicios tecnológicos para el mantenimiento, sostenibilidad del sistema integrado de registro civil web - SRCWEB de la Registraduría Nacional del Estado Civil</t>
  </si>
  <si>
    <t>43232304
43232302
81111504
81111806
81111811
81111812
81111820
81112002
81112204
81112205
81112308
81141902</t>
  </si>
  <si>
    <t xml:space="preserve">3 meses </t>
  </si>
  <si>
    <t>Alejandro Alberto Campo Valero 
Marcelo Mejía Giraldo</t>
  </si>
  <si>
    <t>CONTRATAR LA PRESTACIÓN DE SERVICIOS PARA EL MANTENIMIENTO Y REPARACION DE CÁMARAS FOTOGRAFICAS  Y LENTES DE LA OFICINA DE COMUNICACIONES Y PRENSA DE LA REGISTRADURÍA NACIONAL DEL ESTADO CIVIL.</t>
  </si>
  <si>
    <t>Contratar el suministro de tiquetes aéreos nacionales e internacionales que garantice el desplazamiento de los servidores públicos, contratistas y/o demás personal que preste sus servicios a la Organización Electoral</t>
  </si>
  <si>
    <t>CONTRATAR LA PRESTACIÓN DEL SERVICIO DE TRANSPORTE AÉREO DE PASAJEROS EN SUS RUTAS DE OPERACIÓN Y LA ADQUISICIÓN DE TIQUETES AÉREOS EN RUTAS NACIONALES E INTERNACIONALES DE OTROS OPERADORES PARA GARANTIZAR EL DESPLAZAMIENTO DE LOS SERVIDORES PÚBLICOS, CONTRATISTAS Y/O DEMÁS PERSONAL QUE PRESTE SUS SERVICIOS A LA ORGANIZACIÓN ELECTORAL, EN CUMPLIMIENTO DE SU MISIÓN INSTITUCIONAL Y PARA EL CUMPLIMIENTO DE LAS FUNCIONES INHERENTES A LAS ELECCIONES DE CONSEJOS MUNICIPALES Y LOCALES DE JUVENTUD 2021, CONGRESO DE LA REPÚBLICA 2022 Y PRESIDENTE Y VICEPRESIDENTE 2022.</t>
  </si>
  <si>
    <t>CONTRATAR EL SEGURO COLECTIVO DE VIDA PARA LOS SERVIDORES SUPERNUMERARIOS QUE LA REGISTRADURÍA NACIONAL DEL ESTADO CIVIL VINCULARÁ A NIVEL NACIONAL PARA LAS ELECCIONES DE CONSEJOS MUNICIPALES Y LOCALES DE JUVENTUD 2021, CONGRESO DE LA REPÚBLICA 2022 Y PRESIDENTE Y VICEPRESIDENTE DE LA REPÚBLICA 2022.</t>
  </si>
  <si>
    <t>CONTRATAR EL APOYO LOGÍSTICO, ASISTENCIAL Y OPERACIONAL PARA LA REALIZACIÓN DE UNA (1) ACTIVIDAD DE CAPACITACIÓN CON OCASIÓN A LAS ELECCIONES DE CONGRESO DE LA REPÚBLICA 2022 Y PRESIDENTE Y VICEPRESIDENTE DE LA REPÚBLICA 2022, DIRIGIDAS A LOS SERVIDORES DEL NIVEL CENTRAL Y DESCONCENTRADO DE LA REGISTRADURÍA NACIONAL DEL ESTADO CIVIL</t>
  </si>
  <si>
    <t>CONTRATAR EL DISEÑO, LA IMPLEMENTACIÓN Y LA PUESTA EN MARCHA DE UNA ESTACIÓN DE CARGA DE BICICLETAS Y PATINETAS ELÉCTRICAS, ALIMENTADA POR UN SISTEMA FOTOVOLTAICO, QUE GENERE 4 KWH DIARIOS CON UNA AUTONOMÍA DE 1.5 DÍAS, PARA LA SEDE CENTRAL DE LA RNEC, UBICADA EN LA AVENIDA CALLE 26 N.º 51-50, EN BOGOTÁ, COLOMBIA.</t>
  </si>
  <si>
    <t>MINIMA CUANTIA</t>
  </si>
  <si>
    <t>CONTRATAR UNA SOLUCIÓN TECNOLÓGICA INTEGRAR PARA MANTENER Y OPTIMIZAR LA PLATAFORMA TECNOLÓGICA DEL CNE</t>
  </si>
  <si>
    <t xml:space="preserve">ASESOR DE SISTEMAS  ALVARO JOSE VIVAS GUZMAN </t>
  </si>
  <si>
    <t>43211508 43211507  43212201 43232103 43232102 43233419</t>
  </si>
  <si>
    <t>ADQUISICIÓN DE ELEMENTOS TECNOLÓGICOS, PERIFÉRICOS Y LICENCIAS CON DESTINO AL CONSEJO NACIONAL ELECTORAL PARA EL FORTALECIMIENTO TECNOLÓGICO DE LA ENTIDAD.</t>
  </si>
  <si>
    <t>43231513 43232304 43232402 43232804 43233201   80101604     81111504       81111809      81112003     81112202</t>
  </si>
  <si>
    <t>7 meses 20 días</t>
  </si>
  <si>
    <t>BERENICE POLANCO MOSQUERA</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</si>
  <si>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EN EL TERRITORIO NACIONAL Y EN LOS CONSULADOS, Y DE LOS QUE SEA O FUERE LEGALMENTE RESPONSABLE Y QUE ESTÉN BAJO SU RESPONSABILIDAD Y CUSTODIA Y AQUELLOS QUE SEAN ADQUIRIDOS, PARA DESARROLLAR LAS FUNCIONES INHERENTES A SU ACTIVIDAD. DE IGUAL FORMA CONTRATAR EL SEGURO COLECTIVO DE VIDA GRUPO DE LOS SERVIDORES QUE A NIVEL NACIONAL PRESTAN SUS SERVICIOS A LA ORGANIZACIÓN ELECTORAL Y MAGISTRADOS QUE CONFORMAN EL CONSEJO NACIONAL ELECTORAL</t>
  </si>
  <si>
    <t>42131606
12352104
53131626
78101802</t>
  </si>
  <si>
    <t xml:space="preserve">NICOLAS FARFAN NAMEN
Registrador Delegado en lo Electoral            </t>
  </si>
  <si>
    <t>81111500       81111800       81111200        81112100      81141900</t>
  </si>
  <si>
    <t>PRESTAR EL SERVICIO PARA EL DESARROLLO DE UNA SOLUCIÓN  INFORMÁTICA, INCLUYENDO DISPOSICIÓN DE  HARDWARE TENDIENTE A LA CONSOLIDACIÓN (BASE DE DATOS) DE LA INFORMACIÓN PERTINENTE UTILIZADA PARA EL ESCRUTINIO GENERAL QUE DESARROLLA EL CONSEJO NACIONAL ELECTORAL, GARANTIZANDO FUNCIONAMIENTO CON LA IMPLEMENTACIÓN DE UN SISTEMA DE SEGURIDAD, CENTRO DE DATOS, CANALES DE COMUNICACIÓN Y SOPORTE TÉCNICO, EN LAS ELECCIONES DE CONGRESO DE LA REPÚBLICA Y FÓRMULA PRESIDENCIAL A REALIZARSE EN EL AÑO 2022</t>
  </si>
  <si>
    <t>ADQUISICIÓN DE ELEMENTOS Y BIENES PARA EL MANEJO DE LA EMERGENCIA POR EL COVID-19, PARA EL PROCESO ELECTORAL DE CONSEJOS MUNICIPALES Y LOCALES DE JUVENTUD.</t>
  </si>
  <si>
    <t>ALEJANDRO ALBERTO CAMPO VALERO                                              GERENTE DE INFORMÁTICA</t>
  </si>
  <si>
    <t>Suscripción al periódico El Espectador con destino al despacho del Registrador Nacional y la Oficina de Comunicaciones y Prensa.</t>
  </si>
  <si>
    <t>55101500      82111900</t>
  </si>
  <si>
    <t>Jefe de Comunicacones y Prensa Ext 1278- 1279</t>
  </si>
  <si>
    <t>Contratar el arrendamiento de un área suficiente, para la realización de las diferentes actividades que conlleven el desarrollo de los procesos electorales correspondientes a Consejos Municipales y Locales de Juventud convocada por el Gobierno Nacional para el 05 de diciembre del 2021, y la inscripción de candidaturas a Congreso de la República 2022.</t>
  </si>
  <si>
    <t>PRESTAR LOS SERVICIOS PARA IMPLEMENTAR MEJORAS Y SOPORTE EN LOS SERVICIOS TECNOLÓGICOS PARA EL FORTALECIMIENTO DEL SERVICIO AL COLOMBIANO DE LA REGISTRADURÍA NACIONAL DEL ESTADO CIVIL, QUE INCLUYE EL DISEÑO, DESARROLLO, IMPLEMENTACIÓN, MANTENIMIENTO, ADMINISTRACIÓN, SOPORTE Y AUDITORÍAS NECESARIAS PARA EL CORRECTO FUNCIONAMIENTO DE LA SOLUCIÓN.</t>
  </si>
  <si>
    <t>1  MES</t>
  </si>
  <si>
    <t>REGISTRADURÍA DISTRITAL DEL ESTADO CIVIL contrataciondistrnec@registraduria.gov.co</t>
  </si>
  <si>
    <t>OFICINA DE COMUNICACIONES Y PRENSA</t>
  </si>
  <si>
    <t>31 DE DICIEMBRE DE 2021</t>
  </si>
  <si>
    <t>MIGUEL ANGEL DIAZ MORENO
COORDINADOR GRUPO MANTENIMIENTO Y CONSTRUCCIONES
Ext. 1308</t>
  </si>
  <si>
    <t>Contratar mediante la modalidad de contratación directa el diseño, ejecución y divulgación de un plan de medios para dar a conocer de manera pedagógica, los contenidos y decisiones que adopta el Consejo Nacional Electoral, en el marco de sus funciones, de cara a los procesos electorales de los Consejos Municipales y Locales de Juventud, Congreso de la República, y Presidente y Vicepresidente de la República</t>
  </si>
  <si>
    <t>82101504
82101601
82101603
82101801
82101802
82101901
82101903
82101905
82131603
82131604
82141502
82141504
82141505</t>
  </si>
  <si>
    <t>Asesoría de Prensa del CNE</t>
  </si>
  <si>
    <t>Prestar el servicio profesional de monitoreo permanente en medios de comunicación masivos del país y redes sociales y su análisis de la información relacionada con el Consejo Nacional Electoral, sus magistrados, decisiones y el Estatuto de la Oposición, esto es, realizar el proceso completo de seguimiento, selección, registro digital y envío al CNE, a diario por internet (a más tardar a las 8:30 a. m.) y en medio magnético (mensualmente), las noticias, informaciones y/o avisos, consignados en prensa, radio, televisión e internet, según las especificaciones técnicas.</t>
  </si>
  <si>
    <t>82111902 
82111901</t>
  </si>
  <si>
    <t>Contratar la prestación de servicios de apoyo operativo, logístico o asistencial para la realización de la Misión de Observación Internacional del proceso relacionado con la elección de los Consejos Municipales y Locales de Juventud, que se llevará a cabo el 5 de diciembre de 2021.</t>
  </si>
  <si>
    <t xml:space="preserve">80141607
90111600
</t>
  </si>
  <si>
    <t>Hasta el 10 de diciembre de 2021</t>
  </si>
  <si>
    <t>Asesoría Administrativa CNE</t>
  </si>
  <si>
    <t>Contratar la prestación del servicio de impresión de dos tirajes de cinco mil (5000) ejemplares referentes a la formación en Democracia Consejos de la Juventud 2021 y a las Reglas Electorales para la Cultura Democrática, ambos casos, como estrategia para la política de pedagogía que está emprendiendo el CNE, en el marco de las elecciones para los Consejos de Juventud, Congreso de la República y Presidencia y Vicepresidencia de la República.</t>
  </si>
  <si>
    <t>55101509
55111513
82121506
82111801</t>
  </si>
  <si>
    <t>Asesoría de Prevención Capacitación y Fortalecimiento Democrático del CNE</t>
  </si>
  <si>
    <t>Contratar el servicio de adquisición e instalación de nuevos avisos institucionales de fachada para cada sede Municipal y Departamental en todo el territorio Nacional para la Registraduría Nacional del Estado Civil</t>
  </si>
  <si>
    <t>Aquisición para el funcionamiento de la sede de la Registraduría Municipal de Providencia y Santa Catalina, de 2 unidades prefabricadas, instaladas y puestas en funcionamiento en un lote de terreno ubicado en el sector de Pueblo Viejo, Departamento del Archipiélago de San Andrés, Providencia y Santa Catalina.</t>
  </si>
  <si>
    <t xml:space="preserve"> Adquisición de banderas para la Registraduría Nacional del Estado Civil</t>
  </si>
  <si>
    <t>Diciembre 2021</t>
  </si>
  <si>
    <t xml:space="preserve"> Mínima Cuantía </t>
  </si>
  <si>
    <t>Berenice Polanco
Ext. 1198</t>
  </si>
  <si>
    <t>Mantenimiento, adecuación y reparaciones menores de bienes inmuebles.</t>
  </si>
  <si>
    <t>MARÍA DEL PILAR BERNAL GARZÓN
ADMINISTRATIVA Y FINANCIERA 
TEL: (4) 2162727 EXT. 2159 FAX (4) 2177858
mpbernal@registraduria.gov.co</t>
  </si>
  <si>
    <t>La prestación de servicio de apoyo logístico para la realización de la audiencia de rendición de cuentas correspondiente a la vigencia 2021 de la Registraduría Nacional del Estado Civil</t>
  </si>
  <si>
    <t>DICIEMBRE</t>
  </si>
  <si>
    <t>Adquirir sillas y escritorios para la planta de personal del Consejo Nacional Electoral</t>
  </si>
  <si>
    <t>56101522
56101703
56101716
56112101
56112102
56112104
56112204</t>
  </si>
  <si>
    <t>ASESOR ADMINISTRATIVO         JORGE ELIECER GIL PEREZ</t>
  </si>
  <si>
    <t>Contratar la adquisición de estaciones integradas de servicios EIS y tabletas para jornadas de identificación dirigidas a población de las circunscripciones transitorias especiales de paz</t>
  </si>
  <si>
    <t>hasta 31 de diciembre</t>
  </si>
  <si>
    <t>Contratación Directa</t>
  </si>
  <si>
    <t>No</t>
  </si>
  <si>
    <t>N.A.</t>
  </si>
  <si>
    <t xml:space="preserve">Arrendamiento de un área locativa amoblada de mínimo 5600 m2 con toda la infraestructura tanto tecnológica como la necesaria, para llevar a cabo la primera parte del proceso de incorporación de registros civiles de defunción, en las bases de datos del Sistema de Información de Registro Civil y  Archivo Nacional de Identificación y en consecuencia la depuración del Censo Electoral. </t>
  </si>
  <si>
    <t>REGISTRADURIA DELEGADA PARA EL REGISTRO CIVIL Y LA IDENTIFICACION - 2202880 EXT: 1200</t>
  </si>
  <si>
    <t>REGISTRADURIA DELEGADA PARA EL REGISTRO CIVIL Y LA IDENTIFICACION -  2202880 EXT: 1200</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</si>
  <si>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</si>
  <si>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</si>
  <si>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Contratación Directa:</t>
  </si>
  <si>
    <t xml:space="preserve">43211500
43211900
45121500
39111500
</t>
  </si>
  <si>
    <t>Gerencia de Informática y Registraduria Delegada en lo Electoral</t>
  </si>
  <si>
    <t xml:space="preserve">Adquisición de ventiladores para la Registraduría Nacional del Estado Civil. </t>
  </si>
  <si>
    <t>ALMACEN E INVENTARIO EXT 1040</t>
  </si>
  <si>
    <t>40161601
40161505</t>
  </si>
  <si>
    <t xml:space="preserve">Adquisición de purificadores de aire para la Registraduría Nacional del Estado Civil. </t>
  </si>
  <si>
    <t xml:space="preserve">Adquisición de archivadores para la Registraduría Nacional del Estado Civil. </t>
  </si>
  <si>
    <t>Servicio de mantenimiento a la tubería en la sede de la Delegación Departamental del cesar.</t>
  </si>
  <si>
    <t>Delegacion del Cesar</t>
  </si>
  <si>
    <t>Prestar los servicios profesionales como ingeniero de sonido para los diseños, instalaciones y puesta en marcha de sistemas audiovisuales de la Registraduría Nacional del Estado Civil sede CAN.</t>
  </si>
  <si>
    <t>Prestar los servicios profesionales como apoyo a la revisión y ajustes de los diseños Eléctricos de la Registraduría Nacional del Estado Civil sede CAN.</t>
  </si>
  <si>
    <t>Contratar el programa de seguros de la Organización Electoral y el Fondo Rotatorio de la Registraduria Nacional (RNEC y CNE)</t>
  </si>
  <si>
    <t>31 DE JULIO DE 2021</t>
  </si>
  <si>
    <t>PROBADAS</t>
  </si>
  <si>
    <t>Coordinación de Recursos Físicos ext 1198</t>
  </si>
  <si>
    <t>ACTUALIZACIÓN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</si>
</sst>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 #,##0;[Red]\-&quot;$&quot;\ #,##0"/>
    <numFmt numFmtId="8" formatCode="&quot;$&quot;\ #,##0.00;[Red]\-&quot;$&quot;\ #,##0.00"/>
    <numFmt numFmtId="42" formatCode="_-&quot;$&quot;\ * #,##0_-;\-&quot;$&quot;\ * #,##0_-;_-&quot;$&quot;\ * &quot;-&quot;_-;_-@_-"/>
    <numFmt numFmtId="41" formatCode="_-* #,##0_-;\-* #,##0_-;_-*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69" formatCode="_(&quot;$&quot;\ * #,##0_);_(&quot;$&quot;\ * \(#,##0\);_(&quot;$&quot;\ *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sz val="8"/>
      <name val="Calibri"/>
      <family val="2"/>
      <scheme val="minor"/>
    </font>
    <font>
      <sz val="9"/>
      <color rgb="FF000000"/>
      <name val="Arial"/>
      <family val="2"/>
    </font>
    <font>
      <sz val="14"/>
      <color rgb="FF000000"/>
      <name val="Arial"/>
      <family val="2"/>
    </font>
    <font>
      <sz val="12"/>
      <color theme="1"/>
      <name val="Arial"/>
      <family val="2"/>
    </font>
    <font>
      <sz val="14"/>
      <color theme="1"/>
      <name val="Arial"/>
      <family val="2"/>
    </font>
    <font>
      <sz val="11"/>
      <color theme="1"/>
      <name val="Century Gothic"/>
      <family val="2"/>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1">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2"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wrapText="1"/>
    </xf>
    <xf numFmtId="0" fontId="5" fillId="3"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0" borderId="0" xfId="0" applyFont="1" applyAlignment="1">
      <alignment wrapText="1"/>
    </xf>
    <xf numFmtId="0" fontId="6" fillId="4" borderId="0" xfId="0" applyFont="1" applyFill="1" applyAlignment="1">
      <alignment wrapText="1"/>
    </xf>
    <xf numFmtId="42" fontId="0" fillId="0" borderId="0" xfId="0" applyNumberFormat="1" applyAlignment="1">
      <alignment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0" fillId="6" borderId="1" xfId="0" applyNumberFormat="1" applyFont="1" applyFill="1" applyBorder="1" applyAlignment="1">
      <alignment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0" fillId="0" borderId="0" xfId="0" applyAlignment="1">
      <alignment wrapText="1"/>
    </xf>
    <xf numFmtId="3" fontId="15" fillId="0" borderId="0" xfId="0" applyNumberFormat="1" applyFont="1"/>
    <xf numFmtId="3" fontId="0" fillId="0" borderId="0" xfId="0" applyNumberFormat="1" applyAlignment="1">
      <alignment wrapText="1"/>
    </xf>
    <xf numFmtId="3" fontId="16" fillId="0" borderId="0" xfId="0" applyNumberFormat="1" applyFont="1"/>
    <xf numFmtId="0" fontId="7" fillId="0" borderId="1" xfId="0"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2" fontId="6" fillId="0" borderId="1" xfId="3"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42" fontId="18" fillId="0" borderId="1" xfId="3" applyFont="1" applyFill="1" applyBorder="1" applyAlignment="1">
      <alignment vertical="center"/>
    </xf>
    <xf numFmtId="0" fontId="19" fillId="0" borderId="7" xfId="0" applyFont="1" applyFill="1" applyBorder="1" applyAlignment="1">
      <alignment horizontal="center" vertical="center" wrapText="1"/>
    </xf>
    <xf numFmtId="42" fontId="6" fillId="0" borderId="1" xfId="3"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14" fontId="6" fillId="0" borderId="1" xfId="2" applyNumberFormat="1" applyFont="1" applyFill="1" applyBorder="1" applyAlignment="1">
      <alignment horizontal="center" vertical="center" wrapText="1"/>
    </xf>
    <xf numFmtId="168" fontId="6" fillId="0" borderId="1" xfId="7" applyFont="1" applyFill="1" applyBorder="1" applyAlignment="1">
      <alignment horizontal="center" vertical="center" wrapText="1"/>
    </xf>
    <xf numFmtId="0" fontId="6" fillId="0" borderId="1" xfId="2" applyFont="1" applyFill="1" applyBorder="1" applyAlignment="1">
      <alignment horizontal="justify" vertical="center" wrapText="1"/>
    </xf>
    <xf numFmtId="166" fontId="6" fillId="0" borderId="1" xfId="6"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166" fontId="6" fillId="0" borderId="1" xfId="1"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7" fillId="0" borderId="8" xfId="0" applyFont="1" applyFill="1" applyBorder="1" applyAlignment="1">
      <alignment horizontal="justify" vertical="center" wrapText="1"/>
    </xf>
    <xf numFmtId="0" fontId="6" fillId="0" borderId="8" xfId="2" applyFont="1" applyFill="1" applyBorder="1" applyAlignment="1">
      <alignment horizontal="center" vertical="center" wrapText="1"/>
    </xf>
    <xf numFmtId="0" fontId="6" fillId="0" borderId="8" xfId="0" applyFont="1" applyFill="1" applyBorder="1" applyAlignment="1">
      <alignment horizontal="center" vertical="center" wrapText="1"/>
    </xf>
    <xf numFmtId="167" fontId="6" fillId="0" borderId="8" xfId="1" applyNumberFormat="1" applyFont="1" applyFill="1" applyBorder="1" applyAlignment="1">
      <alignment horizontal="center" vertical="center" wrapText="1"/>
    </xf>
    <xf numFmtId="0" fontId="0" fillId="0" borderId="1" xfId="0" applyFont="1" applyFill="1" applyBorder="1" applyAlignment="1">
      <alignment vertical="center" wrapText="1"/>
    </xf>
    <xf numFmtId="0" fontId="0"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11" fillId="0" borderId="1" xfId="1" applyNumberFormat="1" applyFont="1" applyFill="1" applyBorder="1" applyAlignment="1">
      <alignment horizontal="right" vertical="center"/>
    </xf>
    <xf numFmtId="3" fontId="11" fillId="0" borderId="1" xfId="0" applyNumberFormat="1" applyFont="1" applyFill="1" applyBorder="1" applyAlignment="1">
      <alignment horizontal="righ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165" fontId="6" fillId="0" borderId="1" xfId="2" applyNumberFormat="1" applyFont="1" applyFill="1" applyBorder="1" applyAlignment="1">
      <alignment horizontal="center" vertical="center" wrapText="1"/>
    </xf>
    <xf numFmtId="42" fontId="1" fillId="0" borderId="1" xfId="3"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7" fillId="5" borderId="0" xfId="0" applyFont="1" applyFill="1" applyBorder="1" applyAlignment="1">
      <alignment horizontal="center" vertical="center" wrapText="1"/>
    </xf>
    <xf numFmtId="3" fontId="0" fillId="0" borderId="0" xfId="0" applyNumberFormat="1" applyAlignment="1">
      <alignment horizontal="center" wrapText="1"/>
    </xf>
    <xf numFmtId="41" fontId="0" fillId="0" borderId="0" xfId="10" applyFont="1" applyAlignment="1">
      <alignment wrapText="1"/>
    </xf>
    <xf numFmtId="41" fontId="0" fillId="0" borderId="0" xfId="10" applyFont="1" applyAlignment="1">
      <alignment horizontal="center" wrapText="1"/>
    </xf>
    <xf numFmtId="0" fontId="11" fillId="0" borderId="5" xfId="0" applyFont="1" applyFill="1" applyBorder="1" applyAlignment="1">
      <alignment horizontal="center" vertical="center" wrapText="1"/>
    </xf>
    <xf numFmtId="0" fontId="13" fillId="0" borderId="1" xfId="0" applyFont="1" applyFill="1" applyBorder="1" applyAlignment="1">
      <alignment vertical="center" wrapText="1"/>
    </xf>
    <xf numFmtId="0" fontId="0" fillId="0" borderId="2" xfId="0" applyFont="1" applyFill="1" applyBorder="1" applyAlignment="1">
      <alignment vertical="center" wrapText="1"/>
    </xf>
    <xf numFmtId="3" fontId="9" fillId="0" borderId="1" xfId="0" applyNumberFormat="1" applyFont="1" applyFill="1" applyBorder="1" applyAlignment="1">
      <alignment vertical="center"/>
    </xf>
    <xf numFmtId="167" fontId="6" fillId="0" borderId="1" xfId="1" applyNumberFormat="1" applyFont="1" applyFill="1" applyBorder="1" applyAlignment="1">
      <alignment horizontal="center" vertical="center" wrapText="1"/>
    </xf>
    <xf numFmtId="0" fontId="0" fillId="0" borderId="1" xfId="0" applyFont="1" applyFill="1" applyBorder="1" applyAlignment="1">
      <alignment wrapText="1"/>
    </xf>
    <xf numFmtId="41" fontId="0" fillId="0" borderId="0" xfId="0" applyNumberFormat="1" applyAlignment="1">
      <alignment wrapText="1"/>
    </xf>
    <xf numFmtId="42" fontId="6" fillId="0" borderId="2" xfId="3" applyFont="1" applyFill="1" applyBorder="1" applyAlignment="1">
      <alignment horizontal="center" vertical="center" wrapText="1"/>
    </xf>
    <xf numFmtId="6" fontId="0" fillId="0" borderId="0" xfId="10" applyNumberFormat="1" applyFont="1" applyAlignment="1">
      <alignment wrapText="1"/>
    </xf>
    <xf numFmtId="42" fontId="0" fillId="0" borderId="0" xfId="0" applyNumberFormat="1" applyAlignment="1">
      <alignment horizontal="center" wrapText="1"/>
    </xf>
    <xf numFmtId="6" fontId="6" fillId="0" borderId="1" xfId="3" applyNumberFormat="1" applyFont="1" applyFill="1" applyBorder="1" applyAlignment="1">
      <alignment horizontal="center" vertical="center" wrapText="1"/>
    </xf>
    <xf numFmtId="0" fontId="6" fillId="0" borderId="1" xfId="0" applyFont="1" applyFill="1" applyBorder="1" applyAlignment="1">
      <alignment wrapText="1"/>
    </xf>
    <xf numFmtId="42" fontId="0" fillId="0" borderId="0" xfId="10" applyNumberFormat="1" applyFont="1" applyAlignment="1">
      <alignment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7" fontId="6" fillId="0" borderId="1" xfId="1" applyNumberFormat="1" applyFont="1" applyFill="1" applyBorder="1" applyAlignment="1">
      <alignment horizontal="center" vertical="center"/>
    </xf>
    <xf numFmtId="0" fontId="6" fillId="0" borderId="1" xfId="2" applyFont="1" applyFill="1" applyBorder="1" applyAlignment="1">
      <alignment horizontal="center" vertical="center"/>
    </xf>
    <xf numFmtId="42" fontId="6" fillId="0" borderId="1" xfId="0"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1" fillId="0" borderId="2" xfId="0" applyFont="1" applyFill="1" applyBorder="1" applyAlignment="1">
      <alignment horizontal="center" vertical="center" wrapText="1"/>
    </xf>
    <xf numFmtId="3" fontId="11" fillId="0" borderId="2" xfId="1" applyNumberFormat="1" applyFont="1" applyFill="1" applyBorder="1" applyAlignment="1">
      <alignment horizontal="right" vertical="center"/>
    </xf>
    <xf numFmtId="3" fontId="11" fillId="0" borderId="2" xfId="0" applyNumberFormat="1" applyFont="1" applyFill="1" applyBorder="1" applyAlignment="1">
      <alignment horizontal="right" vertical="center" wrapText="1"/>
    </xf>
    <xf numFmtId="0" fontId="0" fillId="0" borderId="2" xfId="0" applyFont="1" applyFill="1" applyBorder="1" applyAlignment="1">
      <alignment horizontal="center" vertical="center" wrapText="1"/>
    </xf>
    <xf numFmtId="8" fontId="6" fillId="0" borderId="1" xfId="3"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justify" vertical="center"/>
    </xf>
    <xf numFmtId="0" fontId="2" fillId="6" borderId="1" xfId="0" applyFont="1" applyFill="1" applyBorder="1" applyAlignment="1">
      <alignment horizontal="center" wrapText="1"/>
    </xf>
    <xf numFmtId="42" fontId="0" fillId="0" borderId="1" xfId="3" applyFont="1" applyFill="1" applyBorder="1" applyAlignment="1">
      <alignment horizontal="center" vertical="center" wrapText="1"/>
    </xf>
    <xf numFmtId="0" fontId="2" fillId="6" borderId="4" xfId="0" applyFont="1" applyFill="1" applyBorder="1" applyAlignment="1">
      <alignment horizontal="center" wrapText="1"/>
    </xf>
    <xf numFmtId="0" fontId="2" fillId="6" borderId="6" xfId="0" applyFont="1" applyFill="1" applyBorder="1" applyAlignment="1">
      <alignment horizontal="center" wrapText="1"/>
    </xf>
    <xf numFmtId="0" fontId="2" fillId="6" borderId="3" xfId="0" applyFont="1" applyFill="1" applyBorder="1" applyAlignment="1">
      <alignment horizontal="center" wrapText="1"/>
    </xf>
    <xf numFmtId="0" fontId="4" fillId="0" borderId="0" xfId="0" applyFont="1" applyAlignment="1">
      <alignment horizontal="center" wrapText="1"/>
    </xf>
    <xf numFmtId="0" fontId="4" fillId="0" borderId="0" xfId="0" applyFont="1" applyFill="1" applyAlignment="1">
      <alignment horizontal="center" wrapText="1"/>
    </xf>
    <xf numFmtId="0" fontId="2" fillId="0" borderId="0" xfId="0" applyFont="1" applyAlignment="1">
      <alignment horizontal="center" wrapText="1"/>
    </xf>
    <xf numFmtId="0" fontId="6" fillId="3" borderId="1" xfId="2" applyFont="1" applyFill="1" applyBorder="1" applyAlignment="1">
      <alignment horizontal="center" vertical="center" wrapText="1"/>
    </xf>
    <xf numFmtId="0" fontId="6" fillId="3" borderId="1" xfId="0" applyFont="1" applyFill="1" applyBorder="1" applyAlignment="1">
      <alignment horizontal="justify" vertical="center" wrapText="1"/>
    </xf>
    <xf numFmtId="14" fontId="6" fillId="3" borderId="1" xfId="2"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2" fontId="6" fillId="3" borderId="1" xfId="3" applyFont="1" applyFill="1" applyBorder="1" applyAlignment="1">
      <alignment horizontal="center" vertical="center" wrapText="1"/>
    </xf>
  </cellXfs>
  <cellStyles count="11">
    <cellStyle name="Énfasis1" xfId="2" builtinId="29"/>
    <cellStyle name="Millares [0]" xfId="10" builtinId="6"/>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1">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zoomScale="60" zoomScaleNormal="60" zoomScalePageLayoutView="80" workbookViewId="0">
      <selection activeCell="A90" sqref="A90:XFD90"/>
    </sheetView>
  </sheetViews>
  <sheetFormatPr baseColWidth="10" defaultColWidth="10.85546875" defaultRowHeight="15" x14ac:dyDescent="0.25"/>
  <cols>
    <col min="1" max="1" width="18.28515625" style="1" customWidth="1"/>
    <col min="2" max="2" width="58.42578125" style="1" customWidth="1"/>
    <col min="3" max="3" width="22" style="1" customWidth="1"/>
    <col min="4" max="4" width="17.5703125" style="3" customWidth="1"/>
    <col min="5" max="5" width="24.5703125" style="3" customWidth="1"/>
    <col min="6" max="6" width="18.42578125" style="3" customWidth="1"/>
    <col min="7" max="7" width="28.140625" style="1" customWidth="1"/>
    <col min="8" max="8" width="27.28515625" style="1" customWidth="1"/>
    <col min="9" max="9" width="35.85546875" style="1" customWidth="1"/>
    <col min="10" max="10" width="37" style="1" customWidth="1"/>
    <col min="11" max="11" width="42.5703125" style="1" customWidth="1"/>
    <col min="12" max="12" width="10.85546875" style="77"/>
    <col min="13" max="16384" width="10.85546875" style="1"/>
  </cols>
  <sheetData>
    <row r="1" spans="1:12" ht="20.25" x14ac:dyDescent="0.3">
      <c r="A1" s="116" t="s">
        <v>0</v>
      </c>
      <c r="B1" s="116"/>
      <c r="C1" s="116"/>
      <c r="D1" s="116"/>
      <c r="E1" s="116"/>
      <c r="F1" s="116"/>
      <c r="G1" s="116"/>
      <c r="H1" s="116"/>
      <c r="I1" s="116"/>
      <c r="J1" s="116"/>
      <c r="K1" s="116"/>
    </row>
    <row r="2" spans="1:12" ht="20.25" x14ac:dyDescent="0.3">
      <c r="A2" s="116" t="s">
        <v>13</v>
      </c>
      <c r="B2" s="116"/>
      <c r="C2" s="116"/>
      <c r="D2" s="116"/>
      <c r="E2" s="116"/>
      <c r="F2" s="116"/>
      <c r="G2" s="116"/>
      <c r="H2" s="116"/>
      <c r="I2" s="116"/>
      <c r="J2" s="116"/>
      <c r="K2" s="116"/>
    </row>
    <row r="3" spans="1:12" s="77" customFormat="1" ht="20.25" customHeight="1" x14ac:dyDescent="0.3">
      <c r="A3" s="117" t="s">
        <v>430</v>
      </c>
      <c r="B3" s="117"/>
      <c r="C3" s="117"/>
      <c r="D3" s="117"/>
      <c r="E3" s="117"/>
      <c r="F3" s="117"/>
      <c r="G3" s="117"/>
      <c r="H3" s="117"/>
      <c r="I3" s="117"/>
      <c r="J3" s="117"/>
      <c r="K3" s="117"/>
    </row>
    <row r="4" spans="1:12" x14ac:dyDescent="0.25">
      <c r="A4" s="2"/>
    </row>
    <row r="5" spans="1:12" ht="45" x14ac:dyDescent="0.25">
      <c r="A5" s="4" t="s">
        <v>2</v>
      </c>
      <c r="B5" s="4" t="s">
        <v>3</v>
      </c>
      <c r="C5" s="4" t="s">
        <v>4</v>
      </c>
      <c r="D5" s="4" t="s">
        <v>5</v>
      </c>
      <c r="E5" s="4" t="s">
        <v>6</v>
      </c>
      <c r="F5" s="4" t="s">
        <v>7</v>
      </c>
      <c r="G5" s="4" t="s">
        <v>8</v>
      </c>
      <c r="H5" s="4" t="s">
        <v>9</v>
      </c>
      <c r="I5" s="4" t="s">
        <v>10</v>
      </c>
      <c r="J5" s="4" t="s">
        <v>11</v>
      </c>
      <c r="K5" s="4" t="s">
        <v>12</v>
      </c>
    </row>
    <row r="6" spans="1:12" ht="62.25" customHeight="1" x14ac:dyDescent="0.25">
      <c r="A6" s="20">
        <v>80111600</v>
      </c>
      <c r="B6" s="46" t="s">
        <v>82</v>
      </c>
      <c r="C6" s="47" t="s">
        <v>79</v>
      </c>
      <c r="D6" s="20" t="s">
        <v>80</v>
      </c>
      <c r="E6" s="20" t="s">
        <v>59</v>
      </c>
      <c r="F6" s="20" t="s">
        <v>14</v>
      </c>
      <c r="G6" s="38">
        <v>2400000000</v>
      </c>
      <c r="H6" s="38">
        <f>(G6)</f>
        <v>2400000000</v>
      </c>
      <c r="I6" s="20" t="s">
        <v>74</v>
      </c>
      <c r="J6" s="20" t="s">
        <v>74</v>
      </c>
      <c r="K6" s="20" t="s">
        <v>81</v>
      </c>
    </row>
    <row r="7" spans="1:12" s="22" customFormat="1" ht="135" x14ac:dyDescent="0.25">
      <c r="A7" s="15">
        <v>80111607</v>
      </c>
      <c r="B7" s="16" t="s">
        <v>228</v>
      </c>
      <c r="C7" s="15" t="s">
        <v>34</v>
      </c>
      <c r="D7" s="15" t="s">
        <v>142</v>
      </c>
      <c r="E7" s="20" t="s">
        <v>59</v>
      </c>
      <c r="F7" s="20" t="s">
        <v>14</v>
      </c>
      <c r="G7" s="48">
        <v>128282000</v>
      </c>
      <c r="H7" s="48">
        <f>+G7</f>
        <v>128282000</v>
      </c>
      <c r="I7" s="15" t="s">
        <v>74</v>
      </c>
      <c r="J7" s="15" t="s">
        <v>74</v>
      </c>
      <c r="K7" s="15" t="s">
        <v>227</v>
      </c>
      <c r="L7" s="77"/>
    </row>
    <row r="8" spans="1:12" s="22" customFormat="1" ht="45" x14ac:dyDescent="0.25">
      <c r="A8" s="15">
        <v>80111607</v>
      </c>
      <c r="B8" s="16" t="s">
        <v>232</v>
      </c>
      <c r="C8" s="15" t="s">
        <v>34</v>
      </c>
      <c r="D8" s="15" t="s">
        <v>233</v>
      </c>
      <c r="E8" s="20" t="s">
        <v>59</v>
      </c>
      <c r="F8" s="20" t="s">
        <v>14</v>
      </c>
      <c r="G8" s="48">
        <v>50000000</v>
      </c>
      <c r="H8" s="48">
        <v>50000000</v>
      </c>
      <c r="I8" s="15" t="s">
        <v>74</v>
      </c>
      <c r="J8" s="15" t="s">
        <v>74</v>
      </c>
      <c r="K8" s="15" t="s">
        <v>227</v>
      </c>
      <c r="L8" s="77"/>
    </row>
    <row r="9" spans="1:12" s="22" customFormat="1" ht="75" x14ac:dyDescent="0.25">
      <c r="A9" s="15">
        <v>82112000</v>
      </c>
      <c r="B9" s="49" t="s">
        <v>231</v>
      </c>
      <c r="C9" s="15" t="s">
        <v>33</v>
      </c>
      <c r="D9" s="15" t="s">
        <v>229</v>
      </c>
      <c r="E9" s="20" t="s">
        <v>59</v>
      </c>
      <c r="F9" s="20" t="s">
        <v>14</v>
      </c>
      <c r="G9" s="50">
        <v>4165000</v>
      </c>
      <c r="H9" s="50">
        <f>+G9</f>
        <v>4165000</v>
      </c>
      <c r="I9" s="20" t="s">
        <v>74</v>
      </c>
      <c r="J9" s="20" t="s">
        <v>74</v>
      </c>
      <c r="K9" s="15" t="s">
        <v>230</v>
      </c>
      <c r="L9" s="77"/>
    </row>
    <row r="10" spans="1:12" ht="58.5" customHeight="1" x14ac:dyDescent="0.25">
      <c r="A10" s="15">
        <v>84131603</v>
      </c>
      <c r="B10" s="51" t="s">
        <v>17</v>
      </c>
      <c r="C10" s="52" t="s">
        <v>18</v>
      </c>
      <c r="D10" s="18" t="s">
        <v>64</v>
      </c>
      <c r="E10" s="18" t="s">
        <v>68</v>
      </c>
      <c r="F10" s="15" t="s">
        <v>14</v>
      </c>
      <c r="G10" s="38">
        <v>52325153</v>
      </c>
      <c r="H10" s="38">
        <f t="shared" ref="H10:H15" si="0">+G10</f>
        <v>52325153</v>
      </c>
      <c r="I10" s="20" t="s">
        <v>74</v>
      </c>
      <c r="J10" s="20" t="s">
        <v>74</v>
      </c>
      <c r="K10" s="15" t="s">
        <v>71</v>
      </c>
    </row>
    <row r="11" spans="1:12" ht="104.25" customHeight="1" x14ac:dyDescent="0.25">
      <c r="A11" s="20">
        <v>82101504</v>
      </c>
      <c r="B11" s="49" t="s">
        <v>22</v>
      </c>
      <c r="C11" s="47" t="s">
        <v>18</v>
      </c>
      <c r="D11" s="15" t="s">
        <v>89</v>
      </c>
      <c r="E11" s="18" t="s">
        <v>59</v>
      </c>
      <c r="F11" s="20" t="s">
        <v>14</v>
      </c>
      <c r="G11" s="38">
        <v>105000000</v>
      </c>
      <c r="H11" s="38">
        <f t="shared" si="0"/>
        <v>105000000</v>
      </c>
      <c r="I11" s="20" t="s">
        <v>74</v>
      </c>
      <c r="J11" s="20" t="s">
        <v>74</v>
      </c>
      <c r="K11" s="20" t="s">
        <v>247</v>
      </c>
    </row>
    <row r="12" spans="1:12" ht="63.75" customHeight="1" x14ac:dyDescent="0.25">
      <c r="A12" s="20">
        <v>82101504</v>
      </c>
      <c r="B12" s="49" t="s">
        <v>23</v>
      </c>
      <c r="C12" s="47" t="s">
        <v>18</v>
      </c>
      <c r="D12" s="15" t="s">
        <v>89</v>
      </c>
      <c r="E12" s="18" t="s">
        <v>68</v>
      </c>
      <c r="F12" s="20" t="s">
        <v>14</v>
      </c>
      <c r="G12" s="38">
        <v>15000000</v>
      </c>
      <c r="H12" s="38">
        <f t="shared" si="0"/>
        <v>15000000</v>
      </c>
      <c r="I12" s="20" t="s">
        <v>74</v>
      </c>
      <c r="J12" s="20" t="s">
        <v>74</v>
      </c>
      <c r="K12" s="20" t="s">
        <v>247</v>
      </c>
    </row>
    <row r="13" spans="1:12" ht="141" customHeight="1" x14ac:dyDescent="0.25">
      <c r="A13" s="15">
        <v>72101509</v>
      </c>
      <c r="B13" s="16" t="s">
        <v>36</v>
      </c>
      <c r="C13" s="15" t="s">
        <v>16</v>
      </c>
      <c r="D13" s="15" t="s">
        <v>67</v>
      </c>
      <c r="E13" s="18" t="s">
        <v>68</v>
      </c>
      <c r="F13" s="15" t="s">
        <v>14</v>
      </c>
      <c r="G13" s="19">
        <f>13600000+653843</f>
        <v>14253843</v>
      </c>
      <c r="H13" s="19">
        <f t="shared" si="0"/>
        <v>14253843</v>
      </c>
      <c r="I13" s="20" t="s">
        <v>74</v>
      </c>
      <c r="J13" s="20" t="s">
        <v>74</v>
      </c>
      <c r="K13" s="15" t="s">
        <v>72</v>
      </c>
    </row>
    <row r="14" spans="1:12" ht="60" x14ac:dyDescent="0.25">
      <c r="A14" s="15">
        <v>72103302</v>
      </c>
      <c r="B14" s="16" t="s">
        <v>37</v>
      </c>
      <c r="C14" s="15" t="s">
        <v>16</v>
      </c>
      <c r="D14" s="15" t="s">
        <v>67</v>
      </c>
      <c r="E14" s="18" t="s">
        <v>68</v>
      </c>
      <c r="F14" s="15" t="s">
        <v>14</v>
      </c>
      <c r="G14" s="19">
        <v>56800000</v>
      </c>
      <c r="H14" s="19">
        <f t="shared" si="0"/>
        <v>56800000</v>
      </c>
      <c r="I14" s="20" t="s">
        <v>74</v>
      </c>
      <c r="J14" s="20" t="s">
        <v>74</v>
      </c>
      <c r="K14" s="15" t="s">
        <v>72</v>
      </c>
    </row>
    <row r="15" spans="1:12" ht="60" x14ac:dyDescent="0.25">
      <c r="A15" s="53">
        <v>72101506</v>
      </c>
      <c r="B15" s="54" t="s">
        <v>38</v>
      </c>
      <c r="C15" s="53" t="s">
        <v>16</v>
      </c>
      <c r="D15" s="53" t="s">
        <v>67</v>
      </c>
      <c r="E15" s="53" t="s">
        <v>59</v>
      </c>
      <c r="F15" s="53" t="s">
        <v>14</v>
      </c>
      <c r="G15" s="38">
        <v>21448397</v>
      </c>
      <c r="H15" s="38">
        <f t="shared" si="0"/>
        <v>21448397</v>
      </c>
      <c r="I15" s="20" t="s">
        <v>74</v>
      </c>
      <c r="J15" s="20" t="s">
        <v>74</v>
      </c>
      <c r="K15" s="53" t="s">
        <v>72</v>
      </c>
    </row>
    <row r="16" spans="1:12" ht="93.75" customHeight="1" x14ac:dyDescent="0.25">
      <c r="A16" s="53">
        <v>72101507</v>
      </c>
      <c r="B16" s="54" t="s">
        <v>127</v>
      </c>
      <c r="C16" s="53" t="s">
        <v>16</v>
      </c>
      <c r="D16" s="53" t="s">
        <v>76</v>
      </c>
      <c r="E16" s="53" t="s">
        <v>68</v>
      </c>
      <c r="F16" s="53"/>
      <c r="G16" s="38">
        <v>6700000</v>
      </c>
      <c r="H16" s="38">
        <f>+G16</f>
        <v>6700000</v>
      </c>
      <c r="I16" s="20" t="s">
        <v>74</v>
      </c>
      <c r="J16" s="20" t="s">
        <v>74</v>
      </c>
      <c r="K16" s="53" t="s">
        <v>72</v>
      </c>
    </row>
    <row r="17" spans="1:11" ht="60" x14ac:dyDescent="0.25">
      <c r="A17" s="53">
        <v>73152108</v>
      </c>
      <c r="B17" s="54" t="s">
        <v>39</v>
      </c>
      <c r="C17" s="53" t="s">
        <v>16</v>
      </c>
      <c r="D17" s="53" t="s">
        <v>67</v>
      </c>
      <c r="E17" s="53" t="s">
        <v>68</v>
      </c>
      <c r="F17" s="53" t="s">
        <v>14</v>
      </c>
      <c r="G17" s="38">
        <v>47900000</v>
      </c>
      <c r="H17" s="38">
        <f>+G17</f>
        <v>47900000</v>
      </c>
      <c r="I17" s="20" t="s">
        <v>74</v>
      </c>
      <c r="J17" s="20" t="s">
        <v>74</v>
      </c>
      <c r="K17" s="53" t="s">
        <v>72</v>
      </c>
    </row>
    <row r="18" spans="1:11" ht="60" x14ac:dyDescent="0.25">
      <c r="A18" s="53">
        <v>72102900</v>
      </c>
      <c r="B18" s="54" t="s">
        <v>40</v>
      </c>
      <c r="C18" s="53" t="s">
        <v>16</v>
      </c>
      <c r="D18" s="53" t="s">
        <v>67</v>
      </c>
      <c r="E18" s="53" t="s">
        <v>68</v>
      </c>
      <c r="F18" s="53" t="s">
        <v>14</v>
      </c>
      <c r="G18" s="38">
        <v>37893384</v>
      </c>
      <c r="H18" s="38">
        <f>+G18</f>
        <v>37893384</v>
      </c>
      <c r="I18" s="20" t="s">
        <v>74</v>
      </c>
      <c r="J18" s="20" t="s">
        <v>74</v>
      </c>
      <c r="K18" s="53" t="s">
        <v>72</v>
      </c>
    </row>
    <row r="19" spans="1:11" ht="60" x14ac:dyDescent="0.25">
      <c r="A19" s="53">
        <v>72101506</v>
      </c>
      <c r="B19" s="54" t="s">
        <v>41</v>
      </c>
      <c r="C19" s="53" t="s">
        <v>44</v>
      </c>
      <c r="D19" s="53" t="s">
        <v>58</v>
      </c>
      <c r="E19" s="53" t="s">
        <v>59</v>
      </c>
      <c r="F19" s="53" t="s">
        <v>14</v>
      </c>
      <c r="G19" s="38">
        <v>30900000</v>
      </c>
      <c r="H19" s="38">
        <f>+G19</f>
        <v>30900000</v>
      </c>
      <c r="I19" s="20" t="s">
        <v>74</v>
      </c>
      <c r="J19" s="20" t="s">
        <v>74</v>
      </c>
      <c r="K19" s="53" t="s">
        <v>72</v>
      </c>
    </row>
    <row r="20" spans="1:11" ht="60" x14ac:dyDescent="0.25">
      <c r="A20" s="15">
        <v>72101506</v>
      </c>
      <c r="B20" s="16" t="s">
        <v>42</v>
      </c>
      <c r="C20" s="15" t="s">
        <v>16</v>
      </c>
      <c r="D20" s="15" t="s">
        <v>67</v>
      </c>
      <c r="E20" s="18" t="s">
        <v>68</v>
      </c>
      <c r="F20" s="15" t="s">
        <v>14</v>
      </c>
      <c r="G20" s="19">
        <v>8563512</v>
      </c>
      <c r="H20" s="19">
        <f>+G20</f>
        <v>8563512</v>
      </c>
      <c r="I20" s="20" t="s">
        <v>74</v>
      </c>
      <c r="J20" s="20" t="s">
        <v>74</v>
      </c>
      <c r="K20" s="15" t="s">
        <v>72</v>
      </c>
    </row>
    <row r="21" spans="1:11" ht="75" x14ac:dyDescent="0.25">
      <c r="A21" s="15">
        <v>72101509</v>
      </c>
      <c r="B21" s="16" t="s">
        <v>43</v>
      </c>
      <c r="C21" s="15" t="s">
        <v>44</v>
      </c>
      <c r="D21" s="18" t="s">
        <v>69</v>
      </c>
      <c r="E21" s="18" t="s">
        <v>68</v>
      </c>
      <c r="F21" s="15" t="s">
        <v>14</v>
      </c>
      <c r="G21" s="19">
        <v>7500000</v>
      </c>
      <c r="H21" s="19">
        <v>7500000</v>
      </c>
      <c r="I21" s="20" t="s">
        <v>74</v>
      </c>
      <c r="J21" s="20" t="s">
        <v>74</v>
      </c>
      <c r="K21" s="15" t="s">
        <v>72</v>
      </c>
    </row>
    <row r="22" spans="1:11" ht="60" x14ac:dyDescent="0.25">
      <c r="A22" s="15">
        <v>55101504</v>
      </c>
      <c r="B22" s="16" t="s">
        <v>45</v>
      </c>
      <c r="C22" s="15" t="s">
        <v>25</v>
      </c>
      <c r="D22" s="18" t="s">
        <v>69</v>
      </c>
      <c r="E22" s="18" t="s">
        <v>59</v>
      </c>
      <c r="F22" s="15" t="s">
        <v>14</v>
      </c>
      <c r="G22" s="19">
        <v>5900000</v>
      </c>
      <c r="H22" s="19">
        <v>5900000</v>
      </c>
      <c r="I22" s="20" t="s">
        <v>74</v>
      </c>
      <c r="J22" s="20" t="s">
        <v>74</v>
      </c>
      <c r="K22" s="15" t="s">
        <v>72</v>
      </c>
    </row>
    <row r="23" spans="1:11" ht="60" x14ac:dyDescent="0.25">
      <c r="A23" s="15">
        <v>72151003</v>
      </c>
      <c r="B23" s="16" t="s">
        <v>46</v>
      </c>
      <c r="C23" s="15" t="s">
        <v>16</v>
      </c>
      <c r="D23" s="15" t="s">
        <v>67</v>
      </c>
      <c r="E23" s="18" t="s">
        <v>68</v>
      </c>
      <c r="F23" s="15" t="s">
        <v>14</v>
      </c>
      <c r="G23" s="19">
        <v>32300000</v>
      </c>
      <c r="H23" s="19">
        <f>+G23</f>
        <v>32300000</v>
      </c>
      <c r="I23" s="20" t="s">
        <v>74</v>
      </c>
      <c r="J23" s="20" t="s">
        <v>74</v>
      </c>
      <c r="K23" s="15" t="s">
        <v>72</v>
      </c>
    </row>
    <row r="24" spans="1:11" ht="60" x14ac:dyDescent="0.25">
      <c r="A24" s="15">
        <v>76121904</v>
      </c>
      <c r="B24" s="16" t="s">
        <v>47</v>
      </c>
      <c r="C24" s="15" t="s">
        <v>16</v>
      </c>
      <c r="D24" s="15" t="s">
        <v>67</v>
      </c>
      <c r="E24" s="18" t="s">
        <v>68</v>
      </c>
      <c r="F24" s="15" t="s">
        <v>14</v>
      </c>
      <c r="G24" s="19">
        <v>6300000</v>
      </c>
      <c r="H24" s="19">
        <v>6300000</v>
      </c>
      <c r="I24" s="20" t="s">
        <v>74</v>
      </c>
      <c r="J24" s="20" t="s">
        <v>74</v>
      </c>
      <c r="K24" s="15" t="s">
        <v>72</v>
      </c>
    </row>
    <row r="25" spans="1:11" ht="60" x14ac:dyDescent="0.25">
      <c r="A25" s="15">
        <v>72101507</v>
      </c>
      <c r="B25" s="16" t="s">
        <v>48</v>
      </c>
      <c r="C25" s="15" t="s">
        <v>24</v>
      </c>
      <c r="D25" s="15" t="s">
        <v>58</v>
      </c>
      <c r="E25" s="18" t="s">
        <v>68</v>
      </c>
      <c r="F25" s="15" t="s">
        <v>14</v>
      </c>
      <c r="G25" s="19">
        <v>56178318</v>
      </c>
      <c r="H25" s="19">
        <f>+G25</f>
        <v>56178318</v>
      </c>
      <c r="I25" s="20" t="s">
        <v>74</v>
      </c>
      <c r="J25" s="20" t="s">
        <v>74</v>
      </c>
      <c r="K25" s="15" t="s">
        <v>72</v>
      </c>
    </row>
    <row r="26" spans="1:11" ht="60" x14ac:dyDescent="0.25">
      <c r="A26" s="15">
        <v>72101506</v>
      </c>
      <c r="B26" s="16" t="s">
        <v>49</v>
      </c>
      <c r="C26" s="15" t="s">
        <v>34</v>
      </c>
      <c r="D26" s="18" t="s">
        <v>64</v>
      </c>
      <c r="E26" s="18" t="s">
        <v>68</v>
      </c>
      <c r="F26" s="15" t="s">
        <v>14</v>
      </c>
      <c r="G26" s="19">
        <v>2500000</v>
      </c>
      <c r="H26" s="19">
        <v>2500000</v>
      </c>
      <c r="I26" s="20" t="s">
        <v>74</v>
      </c>
      <c r="J26" s="20" t="s">
        <v>74</v>
      </c>
      <c r="K26" s="15" t="s">
        <v>72</v>
      </c>
    </row>
    <row r="27" spans="1:11" ht="60" x14ac:dyDescent="0.25">
      <c r="A27" s="15">
        <v>72101507</v>
      </c>
      <c r="B27" s="16" t="s">
        <v>50</v>
      </c>
      <c r="C27" s="15" t="s">
        <v>33</v>
      </c>
      <c r="D27" s="18" t="s">
        <v>64</v>
      </c>
      <c r="E27" s="18" t="s">
        <v>68</v>
      </c>
      <c r="F27" s="15" t="s">
        <v>14</v>
      </c>
      <c r="G27" s="19">
        <v>73000000</v>
      </c>
      <c r="H27" s="19">
        <v>73000000</v>
      </c>
      <c r="I27" s="20" t="s">
        <v>74</v>
      </c>
      <c r="J27" s="20" t="s">
        <v>74</v>
      </c>
      <c r="K27" s="15" t="s">
        <v>72</v>
      </c>
    </row>
    <row r="28" spans="1:11" ht="60" x14ac:dyDescent="0.25">
      <c r="A28" s="15">
        <v>73152108</v>
      </c>
      <c r="B28" s="16" t="s">
        <v>51</v>
      </c>
      <c r="C28" s="15" t="s">
        <v>33</v>
      </c>
      <c r="D28" s="18" t="s">
        <v>64</v>
      </c>
      <c r="E28" s="18" t="s">
        <v>68</v>
      </c>
      <c r="F28" s="15" t="s">
        <v>14</v>
      </c>
      <c r="G28" s="19">
        <v>30000000</v>
      </c>
      <c r="H28" s="19">
        <f t="shared" ref="H28:H35" si="1">+G28</f>
        <v>30000000</v>
      </c>
      <c r="I28" s="20" t="s">
        <v>74</v>
      </c>
      <c r="J28" s="20" t="s">
        <v>74</v>
      </c>
      <c r="K28" s="15" t="s">
        <v>72</v>
      </c>
    </row>
    <row r="29" spans="1:11" ht="60" x14ac:dyDescent="0.25">
      <c r="A29" s="15">
        <v>72101507</v>
      </c>
      <c r="B29" s="16" t="s">
        <v>52</v>
      </c>
      <c r="C29" s="15" t="s">
        <v>20</v>
      </c>
      <c r="D29" s="18" t="s">
        <v>69</v>
      </c>
      <c r="E29" s="18" t="s">
        <v>68</v>
      </c>
      <c r="F29" s="15" t="s">
        <v>14</v>
      </c>
      <c r="G29" s="19">
        <v>8400000</v>
      </c>
      <c r="H29" s="19">
        <f t="shared" si="1"/>
        <v>8400000</v>
      </c>
      <c r="I29" s="20" t="s">
        <v>74</v>
      </c>
      <c r="J29" s="20" t="s">
        <v>74</v>
      </c>
      <c r="K29" s="15" t="s">
        <v>72</v>
      </c>
    </row>
    <row r="30" spans="1:11" ht="84" customHeight="1" x14ac:dyDescent="0.25">
      <c r="A30" s="15">
        <v>72101507</v>
      </c>
      <c r="B30" s="16" t="s">
        <v>53</v>
      </c>
      <c r="C30" s="15" t="s">
        <v>20</v>
      </c>
      <c r="D30" s="18" t="s">
        <v>64</v>
      </c>
      <c r="E30" s="18" t="s">
        <v>68</v>
      </c>
      <c r="F30" s="15" t="s">
        <v>14</v>
      </c>
      <c r="G30" s="19">
        <v>24000000</v>
      </c>
      <c r="H30" s="19">
        <f t="shared" si="1"/>
        <v>24000000</v>
      </c>
      <c r="I30" s="20" t="s">
        <v>74</v>
      </c>
      <c r="J30" s="20" t="s">
        <v>74</v>
      </c>
      <c r="K30" s="15" t="s">
        <v>72</v>
      </c>
    </row>
    <row r="31" spans="1:11" ht="82.5" customHeight="1" x14ac:dyDescent="0.25">
      <c r="A31" s="15">
        <v>72101507</v>
      </c>
      <c r="B31" s="16" t="s">
        <v>54</v>
      </c>
      <c r="C31" s="15" t="s">
        <v>24</v>
      </c>
      <c r="D31" s="18" t="s">
        <v>64</v>
      </c>
      <c r="E31" s="18" t="s">
        <v>68</v>
      </c>
      <c r="F31" s="15" t="s">
        <v>14</v>
      </c>
      <c r="G31" s="19">
        <v>22000000</v>
      </c>
      <c r="H31" s="19">
        <f t="shared" si="1"/>
        <v>22000000</v>
      </c>
      <c r="I31" s="20" t="s">
        <v>74</v>
      </c>
      <c r="J31" s="20" t="s">
        <v>74</v>
      </c>
      <c r="K31" s="15" t="s">
        <v>72</v>
      </c>
    </row>
    <row r="32" spans="1:11" ht="91.5" customHeight="1" x14ac:dyDescent="0.25">
      <c r="A32" s="15">
        <v>31162800</v>
      </c>
      <c r="B32" s="16" t="s">
        <v>55</v>
      </c>
      <c r="C32" s="15" t="s">
        <v>24</v>
      </c>
      <c r="D32" s="18" t="s">
        <v>69</v>
      </c>
      <c r="E32" s="18" t="s">
        <v>68</v>
      </c>
      <c r="F32" s="15" t="s">
        <v>14</v>
      </c>
      <c r="G32" s="19">
        <v>25000000</v>
      </c>
      <c r="H32" s="19">
        <f t="shared" si="1"/>
        <v>25000000</v>
      </c>
      <c r="I32" s="20" t="s">
        <v>74</v>
      </c>
      <c r="J32" s="20" t="s">
        <v>74</v>
      </c>
      <c r="K32" s="15" t="s">
        <v>72</v>
      </c>
    </row>
    <row r="33" spans="1:12" s="5" customFormat="1" ht="110.25" customHeight="1" x14ac:dyDescent="0.25">
      <c r="A33" s="15">
        <v>31162800</v>
      </c>
      <c r="B33" s="16" t="s">
        <v>204</v>
      </c>
      <c r="C33" s="15" t="s">
        <v>25</v>
      </c>
      <c r="D33" s="18" t="s">
        <v>69</v>
      </c>
      <c r="E33" s="18" t="s">
        <v>68</v>
      </c>
      <c r="F33" s="15" t="s">
        <v>14</v>
      </c>
      <c r="G33" s="19">
        <v>77222464</v>
      </c>
      <c r="H33" s="19">
        <v>77222464</v>
      </c>
      <c r="I33" s="20" t="s">
        <v>74</v>
      </c>
      <c r="J33" s="20" t="s">
        <v>74</v>
      </c>
      <c r="K33" s="15" t="s">
        <v>72</v>
      </c>
      <c r="L33" s="77"/>
    </row>
    <row r="34" spans="1:12" s="5" customFormat="1" ht="110.25" customHeight="1" x14ac:dyDescent="0.25">
      <c r="A34" s="15">
        <v>80111620</v>
      </c>
      <c r="B34" s="16" t="s">
        <v>267</v>
      </c>
      <c r="C34" s="15" t="s">
        <v>20</v>
      </c>
      <c r="D34" s="18" t="s">
        <v>92</v>
      </c>
      <c r="E34" s="18" t="s">
        <v>263</v>
      </c>
      <c r="F34" s="15"/>
      <c r="G34" s="19">
        <v>54000000</v>
      </c>
      <c r="H34" s="19">
        <v>54000000</v>
      </c>
      <c r="I34" s="20" t="s">
        <v>74</v>
      </c>
      <c r="J34" s="20" t="s">
        <v>74</v>
      </c>
      <c r="K34" s="15" t="s">
        <v>72</v>
      </c>
      <c r="L34" s="77"/>
    </row>
    <row r="35" spans="1:12" ht="123.75" customHeight="1" x14ac:dyDescent="0.25">
      <c r="A35" s="15">
        <v>80131500</v>
      </c>
      <c r="B35" s="16" t="s">
        <v>32</v>
      </c>
      <c r="C35" s="15" t="s">
        <v>16</v>
      </c>
      <c r="D35" s="18" t="s">
        <v>28</v>
      </c>
      <c r="E35" s="18" t="s">
        <v>59</v>
      </c>
      <c r="F35" s="53" t="s">
        <v>29</v>
      </c>
      <c r="G35" s="55">
        <v>11091555661</v>
      </c>
      <c r="H35" s="55">
        <f t="shared" si="1"/>
        <v>11091555661</v>
      </c>
      <c r="I35" s="52" t="s">
        <v>21</v>
      </c>
      <c r="J35" s="15" t="s">
        <v>30</v>
      </c>
      <c r="K35" s="15" t="s">
        <v>73</v>
      </c>
    </row>
    <row r="36" spans="1:12" ht="221.25" customHeight="1" x14ac:dyDescent="0.25">
      <c r="A36" s="20">
        <v>43233201</v>
      </c>
      <c r="B36" s="51" t="s">
        <v>78</v>
      </c>
      <c r="C36" s="47" t="s">
        <v>75</v>
      </c>
      <c r="D36" s="15" t="s">
        <v>76</v>
      </c>
      <c r="E36" s="18" t="s">
        <v>68</v>
      </c>
      <c r="F36" s="20" t="s">
        <v>14</v>
      </c>
      <c r="G36" s="38">
        <v>15000000</v>
      </c>
      <c r="H36" s="38">
        <f>+G36</f>
        <v>15000000</v>
      </c>
      <c r="I36" s="15" t="s">
        <v>74</v>
      </c>
      <c r="J36" s="20" t="s">
        <v>74</v>
      </c>
      <c r="K36" s="20" t="s">
        <v>77</v>
      </c>
    </row>
    <row r="37" spans="1:12" s="14" customFormat="1" ht="45" x14ac:dyDescent="0.25">
      <c r="A37" s="20">
        <v>82111500</v>
      </c>
      <c r="B37" s="16" t="s">
        <v>300</v>
      </c>
      <c r="C37" s="47" t="s">
        <v>44</v>
      </c>
      <c r="D37" s="15" t="s">
        <v>301</v>
      </c>
      <c r="E37" s="18" t="s">
        <v>59</v>
      </c>
      <c r="F37" s="20" t="s">
        <v>14</v>
      </c>
      <c r="G37" s="38">
        <v>60000000</v>
      </c>
      <c r="H37" s="38">
        <v>60000000</v>
      </c>
      <c r="I37" s="15" t="s">
        <v>84</v>
      </c>
      <c r="J37" s="15" t="s">
        <v>74</v>
      </c>
      <c r="K37" s="15" t="s">
        <v>302</v>
      </c>
      <c r="L37" s="21"/>
    </row>
    <row r="38" spans="1:12" s="14" customFormat="1" ht="61.5" customHeight="1" x14ac:dyDescent="0.25">
      <c r="A38" s="20">
        <v>93141506</v>
      </c>
      <c r="B38" s="54" t="s">
        <v>304</v>
      </c>
      <c r="C38" s="47" t="s">
        <v>212</v>
      </c>
      <c r="D38" s="53" t="s">
        <v>61</v>
      </c>
      <c r="E38" s="53" t="s">
        <v>59</v>
      </c>
      <c r="F38" s="20" t="s">
        <v>14</v>
      </c>
      <c r="G38" s="38">
        <v>452548062</v>
      </c>
      <c r="H38" s="38">
        <v>452548062</v>
      </c>
      <c r="I38" s="53" t="s">
        <v>84</v>
      </c>
      <c r="J38" s="53" t="s">
        <v>74</v>
      </c>
      <c r="K38" s="53" t="s">
        <v>133</v>
      </c>
      <c r="L38" s="21"/>
    </row>
    <row r="39" spans="1:12" s="14" customFormat="1" ht="93.75" customHeight="1" x14ac:dyDescent="0.25">
      <c r="A39" s="20">
        <v>84111600</v>
      </c>
      <c r="B39" s="54" t="s">
        <v>310</v>
      </c>
      <c r="C39" s="47" t="s">
        <v>56</v>
      </c>
      <c r="D39" s="53" t="s">
        <v>301</v>
      </c>
      <c r="E39" s="53" t="s">
        <v>59</v>
      </c>
      <c r="F39" s="20" t="s">
        <v>14</v>
      </c>
      <c r="G39" s="38">
        <v>74530271</v>
      </c>
      <c r="H39" s="38">
        <v>74530271</v>
      </c>
      <c r="I39" s="53" t="s">
        <v>84</v>
      </c>
      <c r="J39" s="53" t="s">
        <v>74</v>
      </c>
      <c r="K39" s="53" t="s">
        <v>253</v>
      </c>
      <c r="L39" s="21"/>
    </row>
    <row r="40" spans="1:12" s="14" customFormat="1" ht="108" customHeight="1" x14ac:dyDescent="0.25">
      <c r="A40" s="20" t="s">
        <v>320</v>
      </c>
      <c r="B40" s="16" t="s">
        <v>309</v>
      </c>
      <c r="C40" s="47" t="s">
        <v>56</v>
      </c>
      <c r="D40" s="15" t="s">
        <v>64</v>
      </c>
      <c r="E40" s="18" t="s">
        <v>59</v>
      </c>
      <c r="F40" s="20" t="s">
        <v>14</v>
      </c>
      <c r="G40" s="38">
        <v>41115214</v>
      </c>
      <c r="H40" s="38">
        <v>41115214</v>
      </c>
      <c r="I40" s="15" t="s">
        <v>84</v>
      </c>
      <c r="J40" s="15" t="s">
        <v>74</v>
      </c>
      <c r="K40" s="15" t="s">
        <v>306</v>
      </c>
      <c r="L40" s="21"/>
    </row>
    <row r="41" spans="1:12" s="14" customFormat="1" ht="78.75" customHeight="1" x14ac:dyDescent="0.25">
      <c r="A41" s="20">
        <v>80111607</v>
      </c>
      <c r="B41" s="16" t="s">
        <v>307</v>
      </c>
      <c r="C41" s="47" t="s">
        <v>56</v>
      </c>
      <c r="D41" s="15" t="s">
        <v>92</v>
      </c>
      <c r="E41" s="18" t="s">
        <v>59</v>
      </c>
      <c r="F41" s="20" t="s">
        <v>14</v>
      </c>
      <c r="G41" s="38">
        <v>38000000</v>
      </c>
      <c r="H41" s="38">
        <v>38000000</v>
      </c>
      <c r="I41" s="15" t="s">
        <v>74</v>
      </c>
      <c r="J41" s="15" t="s">
        <v>74</v>
      </c>
      <c r="K41" s="15" t="s">
        <v>227</v>
      </c>
      <c r="L41" s="21"/>
    </row>
    <row r="42" spans="1:12" s="14" customFormat="1" ht="142.5" customHeight="1" x14ac:dyDescent="0.25">
      <c r="A42" s="20" t="s">
        <v>311</v>
      </c>
      <c r="B42" s="16" t="s">
        <v>314</v>
      </c>
      <c r="C42" s="47" t="s">
        <v>56</v>
      </c>
      <c r="D42" s="15" t="s">
        <v>67</v>
      </c>
      <c r="E42" s="18" t="s">
        <v>63</v>
      </c>
      <c r="F42" s="20" t="s">
        <v>14</v>
      </c>
      <c r="G42" s="38">
        <v>34093980422</v>
      </c>
      <c r="H42" s="38">
        <v>14000000000</v>
      </c>
      <c r="I42" s="15" t="s">
        <v>90</v>
      </c>
      <c r="J42" s="15" t="s">
        <v>312</v>
      </c>
      <c r="K42" s="15" t="s">
        <v>313</v>
      </c>
      <c r="L42" s="21"/>
    </row>
    <row r="43" spans="1:12" s="14" customFormat="1" ht="142.5" customHeight="1" x14ac:dyDescent="0.25">
      <c r="A43" s="20" t="s">
        <v>317</v>
      </c>
      <c r="B43" s="16" t="s">
        <v>318</v>
      </c>
      <c r="C43" s="47" t="s">
        <v>56</v>
      </c>
      <c r="D43" s="15" t="s">
        <v>70</v>
      </c>
      <c r="E43" s="18" t="s">
        <v>59</v>
      </c>
      <c r="F43" s="20" t="s">
        <v>14</v>
      </c>
      <c r="G43" s="38">
        <v>3600000000</v>
      </c>
      <c r="H43" s="38">
        <v>3600000000</v>
      </c>
      <c r="I43" s="15" t="s">
        <v>84</v>
      </c>
      <c r="J43" s="15" t="s">
        <v>74</v>
      </c>
      <c r="K43" s="15" t="s">
        <v>319</v>
      </c>
      <c r="L43" s="21"/>
    </row>
    <row r="44" spans="1:12" s="14" customFormat="1" ht="142.5" customHeight="1" x14ac:dyDescent="0.25">
      <c r="A44" s="20" t="s">
        <v>315</v>
      </c>
      <c r="B44" s="54" t="s">
        <v>338</v>
      </c>
      <c r="C44" s="47" t="s">
        <v>56</v>
      </c>
      <c r="D44" s="53" t="s">
        <v>58</v>
      </c>
      <c r="E44" s="53" t="s">
        <v>336</v>
      </c>
      <c r="F44" s="20" t="s">
        <v>14</v>
      </c>
      <c r="G44" s="38">
        <v>2003338500</v>
      </c>
      <c r="H44" s="92">
        <v>601001550</v>
      </c>
      <c r="I44" s="53" t="s">
        <v>90</v>
      </c>
      <c r="J44" s="53" t="s">
        <v>312</v>
      </c>
      <c r="K44" s="53" t="s">
        <v>316</v>
      </c>
      <c r="L44" s="21"/>
    </row>
    <row r="45" spans="1:12" s="5" customFormat="1" ht="111" customHeight="1" x14ac:dyDescent="0.25">
      <c r="A45" s="20" t="s">
        <v>131</v>
      </c>
      <c r="B45" s="16" t="s">
        <v>117</v>
      </c>
      <c r="C45" s="47" t="s">
        <v>18</v>
      </c>
      <c r="D45" s="15" t="s">
        <v>89</v>
      </c>
      <c r="E45" s="18" t="s">
        <v>132</v>
      </c>
      <c r="F45" s="20" t="s">
        <v>14</v>
      </c>
      <c r="G45" s="38">
        <v>91196372</v>
      </c>
      <c r="H45" s="38">
        <f>+G45</f>
        <v>91196372</v>
      </c>
      <c r="I45" s="15" t="s">
        <v>84</v>
      </c>
      <c r="J45" s="15" t="s">
        <v>74</v>
      </c>
      <c r="K45" s="15" t="s">
        <v>133</v>
      </c>
      <c r="L45" s="77"/>
    </row>
    <row r="46" spans="1:12" s="5" customFormat="1" ht="123.75" customHeight="1" x14ac:dyDescent="0.25">
      <c r="A46" s="20">
        <v>92101902</v>
      </c>
      <c r="B46" s="16" t="s">
        <v>120</v>
      </c>
      <c r="C46" s="47" t="s">
        <v>24</v>
      </c>
      <c r="D46" s="15" t="s">
        <v>67</v>
      </c>
      <c r="E46" s="18" t="s">
        <v>68</v>
      </c>
      <c r="F46" s="20" t="s">
        <v>14</v>
      </c>
      <c r="G46" s="38">
        <v>35000000</v>
      </c>
      <c r="H46" s="38">
        <v>35000000</v>
      </c>
      <c r="I46" s="15" t="s">
        <v>84</v>
      </c>
      <c r="J46" s="15" t="s">
        <v>74</v>
      </c>
      <c r="K46" s="15" t="s">
        <v>133</v>
      </c>
      <c r="L46" s="77"/>
    </row>
    <row r="47" spans="1:12" s="14" customFormat="1" ht="120" customHeight="1" x14ac:dyDescent="0.25">
      <c r="A47" s="20" t="s">
        <v>118</v>
      </c>
      <c r="B47" s="54" t="s">
        <v>343</v>
      </c>
      <c r="C47" s="47" t="s">
        <v>212</v>
      </c>
      <c r="D47" s="53" t="s">
        <v>65</v>
      </c>
      <c r="E47" s="53" t="s">
        <v>68</v>
      </c>
      <c r="F47" s="20" t="s">
        <v>14</v>
      </c>
      <c r="G47" s="38">
        <v>60000000</v>
      </c>
      <c r="H47" s="38">
        <v>60000000</v>
      </c>
      <c r="I47" s="53" t="s">
        <v>84</v>
      </c>
      <c r="J47" s="53" t="s">
        <v>74</v>
      </c>
      <c r="K47" s="53" t="s">
        <v>133</v>
      </c>
      <c r="L47" s="21"/>
    </row>
    <row r="48" spans="1:12" s="14" customFormat="1" ht="150" x14ac:dyDescent="0.25">
      <c r="A48" s="20" t="s">
        <v>119</v>
      </c>
      <c r="B48" s="16" t="s">
        <v>121</v>
      </c>
      <c r="C48" s="47" t="s">
        <v>34</v>
      </c>
      <c r="D48" s="15" t="s">
        <v>69</v>
      </c>
      <c r="E48" s="18" t="s">
        <v>68</v>
      </c>
      <c r="F48" s="20" t="s">
        <v>14</v>
      </c>
      <c r="G48" s="38">
        <v>44998086</v>
      </c>
      <c r="H48" s="38">
        <f>+G48</f>
        <v>44998086</v>
      </c>
      <c r="I48" s="15" t="s">
        <v>84</v>
      </c>
      <c r="J48" s="15" t="s">
        <v>74</v>
      </c>
      <c r="K48" s="15" t="s">
        <v>133</v>
      </c>
      <c r="L48" s="21"/>
    </row>
    <row r="49" spans="1:12" s="14" customFormat="1" ht="165" customHeight="1" x14ac:dyDescent="0.25">
      <c r="A49" s="20">
        <v>85122201</v>
      </c>
      <c r="B49" s="16" t="s">
        <v>138</v>
      </c>
      <c r="C49" s="47" t="s">
        <v>24</v>
      </c>
      <c r="D49" s="15" t="s">
        <v>58</v>
      </c>
      <c r="E49" s="18" t="s">
        <v>132</v>
      </c>
      <c r="F49" s="20" t="s">
        <v>14</v>
      </c>
      <c r="G49" s="38">
        <v>330000000</v>
      </c>
      <c r="H49" s="38">
        <f>+G49</f>
        <v>330000000</v>
      </c>
      <c r="I49" s="15" t="s">
        <v>74</v>
      </c>
      <c r="J49" s="15" t="s">
        <v>74</v>
      </c>
      <c r="K49" s="15" t="s">
        <v>133</v>
      </c>
      <c r="L49" s="21"/>
    </row>
    <row r="50" spans="1:12" s="14" customFormat="1" ht="163.5" customHeight="1" x14ac:dyDescent="0.25">
      <c r="A50" s="20">
        <v>86101802</v>
      </c>
      <c r="B50" s="16" t="s">
        <v>248</v>
      </c>
      <c r="C50" s="47" t="s">
        <v>20</v>
      </c>
      <c r="D50" s="15" t="s">
        <v>92</v>
      </c>
      <c r="E50" s="18" t="s">
        <v>308</v>
      </c>
      <c r="F50" s="20" t="s">
        <v>14</v>
      </c>
      <c r="G50" s="38">
        <v>67372760</v>
      </c>
      <c r="H50" s="38">
        <v>67372760</v>
      </c>
      <c r="I50" s="15" t="s">
        <v>74</v>
      </c>
      <c r="J50" s="15" t="s">
        <v>74</v>
      </c>
      <c r="K50" s="15" t="s">
        <v>133</v>
      </c>
      <c r="L50" s="21"/>
    </row>
    <row r="51" spans="1:12" s="17" customFormat="1" ht="176.25" customHeight="1" x14ac:dyDescent="0.25">
      <c r="A51" s="119">
        <v>86101802</v>
      </c>
      <c r="B51" s="120" t="s">
        <v>211</v>
      </c>
      <c r="C51" s="121" t="s">
        <v>212</v>
      </c>
      <c r="D51" s="122" t="s">
        <v>61</v>
      </c>
      <c r="E51" s="122" t="s">
        <v>59</v>
      </c>
      <c r="F51" s="119" t="s">
        <v>14</v>
      </c>
      <c r="G51" s="123">
        <v>60000000</v>
      </c>
      <c r="H51" s="123">
        <f>+G51</f>
        <v>60000000</v>
      </c>
      <c r="I51" s="122" t="s">
        <v>74</v>
      </c>
      <c r="J51" s="122" t="s">
        <v>74</v>
      </c>
      <c r="K51" s="122" t="s">
        <v>133</v>
      </c>
    </row>
    <row r="52" spans="1:12" s="8" customFormat="1" ht="139.5" customHeight="1" x14ac:dyDescent="0.25">
      <c r="A52" s="20">
        <v>84131601</v>
      </c>
      <c r="B52" s="54" t="s">
        <v>351</v>
      </c>
      <c r="C52" s="47" t="s">
        <v>44</v>
      </c>
      <c r="D52" s="53" t="s">
        <v>58</v>
      </c>
      <c r="E52" s="53" t="s">
        <v>132</v>
      </c>
      <c r="F52" s="20" t="s">
        <v>14</v>
      </c>
      <c r="G52" s="38">
        <v>633822327</v>
      </c>
      <c r="H52" s="38">
        <v>633822327</v>
      </c>
      <c r="I52" s="53" t="s">
        <v>74</v>
      </c>
      <c r="J52" s="53" t="s">
        <v>74</v>
      </c>
      <c r="K52" s="53" t="s">
        <v>133</v>
      </c>
      <c r="L52" s="17"/>
    </row>
    <row r="53" spans="1:12" s="8" customFormat="1" ht="139.5" customHeight="1" x14ac:dyDescent="0.25">
      <c r="A53" s="20">
        <v>93141506</v>
      </c>
      <c r="B53" s="54" t="s">
        <v>352</v>
      </c>
      <c r="C53" s="47" t="s">
        <v>44</v>
      </c>
      <c r="D53" s="53" t="s">
        <v>64</v>
      </c>
      <c r="E53" s="53" t="s">
        <v>59</v>
      </c>
      <c r="F53" s="20" t="s">
        <v>14</v>
      </c>
      <c r="G53" s="38">
        <v>955484190</v>
      </c>
      <c r="H53" s="38">
        <v>955484190</v>
      </c>
      <c r="I53" s="53" t="s">
        <v>74</v>
      </c>
      <c r="J53" s="53" t="s">
        <v>74</v>
      </c>
      <c r="K53" s="53" t="s">
        <v>133</v>
      </c>
      <c r="L53" s="17"/>
    </row>
    <row r="54" spans="1:12" s="8" customFormat="1" ht="138.75" customHeight="1" x14ac:dyDescent="0.25">
      <c r="A54" s="20">
        <v>32111701</v>
      </c>
      <c r="B54" s="54" t="s">
        <v>353</v>
      </c>
      <c r="C54" s="47" t="s">
        <v>44</v>
      </c>
      <c r="D54" s="53" t="s">
        <v>64</v>
      </c>
      <c r="E54" s="53" t="s">
        <v>354</v>
      </c>
      <c r="F54" s="20" t="s">
        <v>14</v>
      </c>
      <c r="G54" s="38">
        <v>33559818</v>
      </c>
      <c r="H54" s="38">
        <v>33559818</v>
      </c>
      <c r="I54" s="53" t="s">
        <v>74</v>
      </c>
      <c r="J54" s="53" t="s">
        <v>74</v>
      </c>
      <c r="K54" s="53" t="s">
        <v>253</v>
      </c>
      <c r="L54" s="17"/>
    </row>
    <row r="55" spans="1:12" s="14" customFormat="1" ht="90" customHeight="1" x14ac:dyDescent="0.25">
      <c r="A55" s="53">
        <v>43211732</v>
      </c>
      <c r="B55" s="54" t="s">
        <v>96</v>
      </c>
      <c r="C55" s="53" t="s">
        <v>212</v>
      </c>
      <c r="D55" s="53" t="s">
        <v>64</v>
      </c>
      <c r="E55" s="53" t="s">
        <v>68</v>
      </c>
      <c r="F55" s="20" t="s">
        <v>14</v>
      </c>
      <c r="G55" s="38">
        <v>42000000</v>
      </c>
      <c r="H55" s="38">
        <v>42000000</v>
      </c>
      <c r="I55" s="53" t="s">
        <v>74</v>
      </c>
      <c r="J55" s="53" t="s">
        <v>74</v>
      </c>
      <c r="K55" s="53" t="s">
        <v>102</v>
      </c>
      <c r="L55" s="21"/>
    </row>
    <row r="56" spans="1:12" s="14" customFormat="1" ht="96.75" customHeight="1" x14ac:dyDescent="0.25">
      <c r="A56" s="20">
        <v>86131504</v>
      </c>
      <c r="B56" s="36" t="s">
        <v>123</v>
      </c>
      <c r="C56" s="37" t="s">
        <v>16</v>
      </c>
      <c r="D56" s="20" t="s">
        <v>106</v>
      </c>
      <c r="E56" s="18" t="s">
        <v>59</v>
      </c>
      <c r="F56" s="20" t="s">
        <v>14</v>
      </c>
      <c r="G56" s="38">
        <v>58586014</v>
      </c>
      <c r="H56" s="38">
        <v>58586014</v>
      </c>
      <c r="I56" s="15" t="s">
        <v>74</v>
      </c>
      <c r="J56" s="15" t="s">
        <v>74</v>
      </c>
      <c r="K56" s="15" t="s">
        <v>112</v>
      </c>
      <c r="L56" s="21"/>
    </row>
    <row r="57" spans="1:12" s="14" customFormat="1" ht="78.75" customHeight="1" x14ac:dyDescent="0.25">
      <c r="A57" s="20">
        <v>83121701</v>
      </c>
      <c r="B57" s="36" t="s">
        <v>399</v>
      </c>
      <c r="C57" s="37" t="s">
        <v>400</v>
      </c>
      <c r="D57" s="20" t="s">
        <v>76</v>
      </c>
      <c r="E57" s="18" t="s">
        <v>59</v>
      </c>
      <c r="F57" s="20" t="s">
        <v>14</v>
      </c>
      <c r="G57" s="38">
        <v>84600000</v>
      </c>
      <c r="H57" s="38">
        <v>84600000</v>
      </c>
      <c r="I57" s="15" t="s">
        <v>74</v>
      </c>
      <c r="J57" s="15" t="s">
        <v>74</v>
      </c>
      <c r="K57" s="15" t="s">
        <v>112</v>
      </c>
      <c r="L57" s="21"/>
    </row>
    <row r="58" spans="1:12" s="8" customFormat="1" ht="139.5" customHeight="1" x14ac:dyDescent="0.25">
      <c r="A58" s="20" t="s">
        <v>217</v>
      </c>
      <c r="B58" s="36" t="s">
        <v>213</v>
      </c>
      <c r="C58" s="37" t="s">
        <v>33</v>
      </c>
      <c r="D58" s="20" t="s">
        <v>225</v>
      </c>
      <c r="E58" s="18" t="s">
        <v>59</v>
      </c>
      <c r="F58" s="20" t="s">
        <v>14</v>
      </c>
      <c r="G58" s="38">
        <v>160000000</v>
      </c>
      <c r="H58" s="38">
        <v>160000000</v>
      </c>
      <c r="I58" s="15" t="s">
        <v>74</v>
      </c>
      <c r="J58" s="15" t="s">
        <v>74</v>
      </c>
      <c r="K58" s="15" t="s">
        <v>218</v>
      </c>
      <c r="L58" s="17"/>
    </row>
    <row r="59" spans="1:12" s="8" customFormat="1" ht="105" customHeight="1" x14ac:dyDescent="0.25">
      <c r="A59" s="20">
        <v>73152108</v>
      </c>
      <c r="B59" s="95" t="s">
        <v>348</v>
      </c>
      <c r="C59" s="37" t="s">
        <v>212</v>
      </c>
      <c r="D59" s="20" t="s">
        <v>64</v>
      </c>
      <c r="E59" s="53" t="s">
        <v>59</v>
      </c>
      <c r="F59" s="20" t="s">
        <v>14</v>
      </c>
      <c r="G59" s="38">
        <v>4375000</v>
      </c>
      <c r="H59" s="38">
        <v>4375000</v>
      </c>
      <c r="I59" s="53" t="s">
        <v>74</v>
      </c>
      <c r="J59" s="53" t="s">
        <v>74</v>
      </c>
      <c r="K59" s="53" t="s">
        <v>220</v>
      </c>
      <c r="L59" s="17"/>
    </row>
    <row r="60" spans="1:12" s="8" customFormat="1" ht="99" customHeight="1" x14ac:dyDescent="0.25">
      <c r="A60" s="20" t="s">
        <v>221</v>
      </c>
      <c r="B60" s="36" t="s">
        <v>214</v>
      </c>
      <c r="C60" s="37" t="s">
        <v>33</v>
      </c>
      <c r="D60" s="20" t="s">
        <v>61</v>
      </c>
      <c r="E60" s="18" t="s">
        <v>59</v>
      </c>
      <c r="F60" s="20" t="s">
        <v>14</v>
      </c>
      <c r="G60" s="38">
        <v>250000000</v>
      </c>
      <c r="H60" s="38">
        <v>250000000</v>
      </c>
      <c r="I60" s="15" t="s">
        <v>74</v>
      </c>
      <c r="J60" s="15" t="s">
        <v>74</v>
      </c>
      <c r="K60" s="15" t="s">
        <v>222</v>
      </c>
      <c r="L60" s="17"/>
    </row>
    <row r="61" spans="1:12" s="8" customFormat="1" ht="87" customHeight="1" x14ac:dyDescent="0.25">
      <c r="A61" s="20">
        <v>43212100</v>
      </c>
      <c r="B61" s="36" t="s">
        <v>215</v>
      </c>
      <c r="C61" s="37" t="s">
        <v>33</v>
      </c>
      <c r="D61" s="20" t="s">
        <v>61</v>
      </c>
      <c r="E61" s="18" t="s">
        <v>219</v>
      </c>
      <c r="F61" s="20" t="s">
        <v>14</v>
      </c>
      <c r="G61" s="38">
        <v>74627166</v>
      </c>
      <c r="H61" s="38">
        <f>+G61</f>
        <v>74627166</v>
      </c>
      <c r="I61" s="15" t="s">
        <v>74</v>
      </c>
      <c r="J61" s="15" t="s">
        <v>74</v>
      </c>
      <c r="K61" s="15" t="s">
        <v>223</v>
      </c>
      <c r="L61" s="17"/>
    </row>
    <row r="62" spans="1:12" s="8" customFormat="1" ht="114" customHeight="1" x14ac:dyDescent="0.25">
      <c r="A62" s="20">
        <v>43211500</v>
      </c>
      <c r="B62" s="36" t="s">
        <v>216</v>
      </c>
      <c r="C62" s="37" t="s">
        <v>33</v>
      </c>
      <c r="D62" s="20" t="s">
        <v>61</v>
      </c>
      <c r="E62" s="18" t="s">
        <v>219</v>
      </c>
      <c r="F62" s="20" t="s">
        <v>14</v>
      </c>
      <c r="G62" s="38">
        <v>10372834</v>
      </c>
      <c r="H62" s="38">
        <f>+G62</f>
        <v>10372834</v>
      </c>
      <c r="I62" s="15" t="s">
        <v>74</v>
      </c>
      <c r="J62" s="15" t="s">
        <v>74</v>
      </c>
      <c r="K62" s="15" t="s">
        <v>224</v>
      </c>
      <c r="L62" s="17"/>
    </row>
    <row r="63" spans="1:12" s="14" customFormat="1" ht="30" x14ac:dyDescent="0.25">
      <c r="A63" s="20">
        <v>81112200</v>
      </c>
      <c r="B63" s="15" t="s">
        <v>122</v>
      </c>
      <c r="C63" s="47" t="s">
        <v>33</v>
      </c>
      <c r="D63" s="20" t="s">
        <v>142</v>
      </c>
      <c r="E63" s="20" t="s">
        <v>59</v>
      </c>
      <c r="F63" s="20" t="s">
        <v>14</v>
      </c>
      <c r="G63" s="38">
        <v>497495593</v>
      </c>
      <c r="H63" s="38">
        <f>+G63</f>
        <v>497495593</v>
      </c>
      <c r="I63" s="20" t="s">
        <v>74</v>
      </c>
      <c r="J63" s="20" t="s">
        <v>74</v>
      </c>
      <c r="K63" s="20" t="s">
        <v>134</v>
      </c>
      <c r="L63" s="21"/>
    </row>
    <row r="64" spans="1:12" s="14" customFormat="1" ht="390" x14ac:dyDescent="0.25">
      <c r="A64" s="20" t="s">
        <v>115</v>
      </c>
      <c r="B64" s="20" t="s">
        <v>114</v>
      </c>
      <c r="C64" s="47" t="s">
        <v>24</v>
      </c>
      <c r="D64" s="20" t="s">
        <v>110</v>
      </c>
      <c r="E64" s="20" t="s">
        <v>68</v>
      </c>
      <c r="F64" s="20" t="s">
        <v>14</v>
      </c>
      <c r="G64" s="38">
        <v>690000000</v>
      </c>
      <c r="H64" s="38">
        <f>+G64</f>
        <v>690000000</v>
      </c>
      <c r="I64" s="20" t="s">
        <v>74</v>
      </c>
      <c r="J64" s="20" t="s">
        <v>74</v>
      </c>
      <c r="K64" s="20" t="s">
        <v>116</v>
      </c>
      <c r="L64" s="21"/>
    </row>
    <row r="65" spans="1:12" s="14" customFormat="1" ht="133.5" customHeight="1" x14ac:dyDescent="0.25">
      <c r="A65" s="20">
        <v>78111500</v>
      </c>
      <c r="B65" s="20" t="s">
        <v>200</v>
      </c>
      <c r="C65" s="47" t="s">
        <v>24</v>
      </c>
      <c r="D65" s="15" t="s">
        <v>97</v>
      </c>
      <c r="E65" s="20" t="s">
        <v>59</v>
      </c>
      <c r="F65" s="20" t="s">
        <v>14</v>
      </c>
      <c r="G65" s="38">
        <v>750000000</v>
      </c>
      <c r="H65" s="38">
        <f>+G65</f>
        <v>750000000</v>
      </c>
      <c r="I65" s="20" t="s">
        <v>74</v>
      </c>
      <c r="J65" s="20" t="s">
        <v>74</v>
      </c>
      <c r="K65" s="20" t="s">
        <v>201</v>
      </c>
      <c r="L65" s="21"/>
    </row>
    <row r="66" spans="1:12" ht="135" customHeight="1" x14ac:dyDescent="0.25">
      <c r="A66" s="20" t="s">
        <v>206</v>
      </c>
      <c r="B66" s="20" t="s">
        <v>209</v>
      </c>
      <c r="C66" s="47" t="s">
        <v>33</v>
      </c>
      <c r="D66" s="15" t="s">
        <v>207</v>
      </c>
      <c r="E66" s="20" t="s">
        <v>59</v>
      </c>
      <c r="F66" s="20" t="s">
        <v>14</v>
      </c>
      <c r="G66" s="38">
        <v>7458097768</v>
      </c>
      <c r="H66" s="38">
        <v>4100874519</v>
      </c>
      <c r="I66" s="20" t="s">
        <v>208</v>
      </c>
      <c r="J66" s="20" t="s">
        <v>226</v>
      </c>
      <c r="K66" s="20" t="s">
        <v>210</v>
      </c>
    </row>
    <row r="67" spans="1:12" s="32" customFormat="1" ht="135" customHeight="1" x14ac:dyDescent="0.25">
      <c r="A67" s="20" t="s">
        <v>294</v>
      </c>
      <c r="B67" s="46" t="s">
        <v>293</v>
      </c>
      <c r="C67" s="47" t="s">
        <v>20</v>
      </c>
      <c r="D67" s="15" t="s">
        <v>97</v>
      </c>
      <c r="E67" s="20" t="s">
        <v>59</v>
      </c>
      <c r="F67" s="20" t="s">
        <v>14</v>
      </c>
      <c r="G67" s="38">
        <v>18554457747</v>
      </c>
      <c r="H67" s="38">
        <v>18554457747</v>
      </c>
      <c r="I67" s="20" t="s">
        <v>74</v>
      </c>
      <c r="J67" s="20" t="s">
        <v>74</v>
      </c>
      <c r="K67" s="20" t="s">
        <v>295</v>
      </c>
      <c r="L67" s="77"/>
    </row>
    <row r="68" spans="1:12" ht="141.75" customHeight="1" x14ac:dyDescent="0.25">
      <c r="A68" s="15" t="s">
        <v>104</v>
      </c>
      <c r="B68" s="18" t="s">
        <v>98</v>
      </c>
      <c r="C68" s="20" t="s">
        <v>16</v>
      </c>
      <c r="D68" s="15" t="s">
        <v>97</v>
      </c>
      <c r="E68" s="20" t="s">
        <v>59</v>
      </c>
      <c r="F68" s="20" t="s">
        <v>14</v>
      </c>
      <c r="G68" s="45">
        <v>40450501711</v>
      </c>
      <c r="H68" s="45">
        <f>+G68</f>
        <v>40450501711</v>
      </c>
      <c r="I68" s="15" t="s">
        <v>74</v>
      </c>
      <c r="J68" s="15" t="s">
        <v>74</v>
      </c>
      <c r="K68" s="15" t="s">
        <v>99</v>
      </c>
    </row>
    <row r="69" spans="1:12" s="22" customFormat="1" ht="141.75" customHeight="1" x14ac:dyDescent="0.25">
      <c r="A69" s="15" t="s">
        <v>234</v>
      </c>
      <c r="B69" s="18" t="s">
        <v>235</v>
      </c>
      <c r="C69" s="20" t="s">
        <v>33</v>
      </c>
      <c r="D69" s="15" t="s">
        <v>69</v>
      </c>
      <c r="E69" s="20" t="s">
        <v>236</v>
      </c>
      <c r="F69" s="20" t="s">
        <v>14</v>
      </c>
      <c r="G69" s="45">
        <v>1864632405</v>
      </c>
      <c r="H69" s="45">
        <v>1864632405</v>
      </c>
      <c r="I69" s="15" t="s">
        <v>74</v>
      </c>
      <c r="J69" s="15" t="s">
        <v>74</v>
      </c>
      <c r="K69" s="15" t="s">
        <v>237</v>
      </c>
      <c r="L69" s="77"/>
    </row>
    <row r="70" spans="1:12" s="22" customFormat="1" ht="141.75" customHeight="1" x14ac:dyDescent="0.25">
      <c r="A70" s="15" t="s">
        <v>242</v>
      </c>
      <c r="B70" s="16" t="s">
        <v>243</v>
      </c>
      <c r="C70" s="15" t="s">
        <v>34</v>
      </c>
      <c r="D70" s="15" t="s">
        <v>69</v>
      </c>
      <c r="E70" s="20" t="s">
        <v>244</v>
      </c>
      <c r="F70" s="53" t="s">
        <v>14</v>
      </c>
      <c r="G70" s="55">
        <v>170000000</v>
      </c>
      <c r="H70" s="55">
        <v>170000000</v>
      </c>
      <c r="I70" s="15" t="s">
        <v>84</v>
      </c>
      <c r="J70" s="15" t="s">
        <v>245</v>
      </c>
      <c r="K70" s="15" t="s">
        <v>246</v>
      </c>
      <c r="L70" s="77"/>
    </row>
    <row r="71" spans="1:12" s="22" customFormat="1" ht="150.75" customHeight="1" x14ac:dyDescent="0.25">
      <c r="A71" s="15">
        <v>80131500</v>
      </c>
      <c r="B71" s="16" t="s">
        <v>254</v>
      </c>
      <c r="C71" s="15" t="s">
        <v>34</v>
      </c>
      <c r="D71" s="15" t="s">
        <v>97</v>
      </c>
      <c r="E71" s="20" t="s">
        <v>59</v>
      </c>
      <c r="F71" s="53" t="s">
        <v>14</v>
      </c>
      <c r="G71" s="50">
        <v>4611225521</v>
      </c>
      <c r="H71" s="50">
        <v>4611225521</v>
      </c>
      <c r="I71" s="15" t="s">
        <v>84</v>
      </c>
      <c r="J71" s="15" t="s">
        <v>74</v>
      </c>
      <c r="K71" s="15" t="s">
        <v>251</v>
      </c>
      <c r="L71" s="77"/>
    </row>
    <row r="72" spans="1:12" s="32" customFormat="1" ht="184.5" customHeight="1" x14ac:dyDescent="0.25">
      <c r="A72" s="56">
        <v>80111620</v>
      </c>
      <c r="B72" s="57" t="s">
        <v>252</v>
      </c>
      <c r="C72" s="56" t="s">
        <v>34</v>
      </c>
      <c r="D72" s="56" t="s">
        <v>62</v>
      </c>
      <c r="E72" s="58" t="s">
        <v>59</v>
      </c>
      <c r="F72" s="59" t="s">
        <v>14</v>
      </c>
      <c r="G72" s="60">
        <v>54000000</v>
      </c>
      <c r="H72" s="60">
        <v>54000000</v>
      </c>
      <c r="I72" s="58" t="s">
        <v>74</v>
      </c>
      <c r="J72" s="58" t="s">
        <v>74</v>
      </c>
      <c r="K72" s="56" t="s">
        <v>253</v>
      </c>
      <c r="L72" s="77"/>
    </row>
    <row r="73" spans="1:12" ht="180.75" customHeight="1" x14ac:dyDescent="0.25">
      <c r="A73" s="109" t="s">
        <v>255</v>
      </c>
      <c r="B73" s="110" t="s">
        <v>265</v>
      </c>
      <c r="C73" s="41" t="s">
        <v>20</v>
      </c>
      <c r="D73" s="41" t="s">
        <v>266</v>
      </c>
      <c r="E73" s="42" t="s">
        <v>256</v>
      </c>
      <c r="F73" s="41" t="s">
        <v>14</v>
      </c>
      <c r="G73" s="43">
        <v>10480000000</v>
      </c>
      <c r="H73" s="43">
        <f>+G73</f>
        <v>10480000000</v>
      </c>
      <c r="I73" s="20" t="s">
        <v>74</v>
      </c>
      <c r="J73" s="20" t="s">
        <v>74</v>
      </c>
      <c r="K73" s="41" t="s">
        <v>257</v>
      </c>
    </row>
    <row r="74" spans="1:12" s="32" customFormat="1" ht="157.5" customHeight="1" x14ac:dyDescent="0.25">
      <c r="A74" s="39" t="s">
        <v>221</v>
      </c>
      <c r="B74" s="39" t="s">
        <v>258</v>
      </c>
      <c r="C74" s="40" t="s">
        <v>34</v>
      </c>
      <c r="D74" s="41" t="s">
        <v>259</v>
      </c>
      <c r="E74" s="42" t="s">
        <v>260</v>
      </c>
      <c r="F74" s="41" t="s">
        <v>14</v>
      </c>
      <c r="G74" s="43">
        <v>13969058025</v>
      </c>
      <c r="H74" s="43">
        <f>+G74</f>
        <v>13969058025</v>
      </c>
      <c r="I74" s="20" t="s">
        <v>74</v>
      </c>
      <c r="J74" s="20" t="s">
        <v>74</v>
      </c>
      <c r="K74" s="20" t="s">
        <v>218</v>
      </c>
      <c r="L74" s="77"/>
    </row>
    <row r="75" spans="1:12" s="32" customFormat="1" ht="198.75" customHeight="1" x14ac:dyDescent="0.25">
      <c r="A75" s="44">
        <v>80111600</v>
      </c>
      <c r="B75" s="39" t="s">
        <v>261</v>
      </c>
      <c r="C75" s="40" t="s">
        <v>34</v>
      </c>
      <c r="D75" s="41" t="s">
        <v>262</v>
      </c>
      <c r="E75" s="42" t="s">
        <v>263</v>
      </c>
      <c r="F75" s="41" t="s">
        <v>14</v>
      </c>
      <c r="G75" s="43">
        <v>10000000</v>
      </c>
      <c r="H75" s="43">
        <f>+G75</f>
        <v>10000000</v>
      </c>
      <c r="I75" s="20" t="s">
        <v>74</v>
      </c>
      <c r="J75" s="20" t="s">
        <v>74</v>
      </c>
      <c r="K75" s="20" t="s">
        <v>72</v>
      </c>
      <c r="L75" s="77"/>
    </row>
    <row r="76" spans="1:12" s="7" customFormat="1" ht="161.25" customHeight="1" x14ac:dyDescent="0.25">
      <c r="A76" s="53" t="s">
        <v>359</v>
      </c>
      <c r="B76" s="53" t="s">
        <v>355</v>
      </c>
      <c r="C76" s="20" t="s">
        <v>44</v>
      </c>
      <c r="D76" s="53" t="s">
        <v>141</v>
      </c>
      <c r="E76" s="20" t="s">
        <v>59</v>
      </c>
      <c r="F76" s="20" t="s">
        <v>14</v>
      </c>
      <c r="G76" s="45">
        <v>7603910790</v>
      </c>
      <c r="H76" s="45">
        <v>7603910790</v>
      </c>
      <c r="I76" s="99" t="s">
        <v>74</v>
      </c>
      <c r="J76" s="53" t="s">
        <v>74</v>
      </c>
      <c r="K76" s="53" t="s">
        <v>356</v>
      </c>
      <c r="L76" s="17"/>
    </row>
    <row r="77" spans="1:12" s="7" customFormat="1" ht="106.5" customHeight="1" x14ac:dyDescent="0.25">
      <c r="A77" s="53" t="s">
        <v>357</v>
      </c>
      <c r="B77" s="53" t="s">
        <v>358</v>
      </c>
      <c r="C77" s="20" t="s">
        <v>44</v>
      </c>
      <c r="D77" s="53" t="s">
        <v>141</v>
      </c>
      <c r="E77" s="20" t="s">
        <v>132</v>
      </c>
      <c r="F77" s="20" t="s">
        <v>14</v>
      </c>
      <c r="G77" s="45">
        <v>1609103777</v>
      </c>
      <c r="H77" s="45">
        <v>1609103777</v>
      </c>
      <c r="I77" s="53" t="s">
        <v>74</v>
      </c>
      <c r="J77" s="53" t="s">
        <v>74</v>
      </c>
      <c r="K77" s="53" t="s">
        <v>356</v>
      </c>
      <c r="L77" s="17"/>
    </row>
    <row r="78" spans="1:12" s="32" customFormat="1" ht="114.75" customHeight="1" x14ac:dyDescent="0.25">
      <c r="A78" s="15" t="s">
        <v>324</v>
      </c>
      <c r="B78" s="36" t="s">
        <v>325</v>
      </c>
      <c r="C78" s="20" t="s">
        <v>212</v>
      </c>
      <c r="D78" s="15" t="s">
        <v>70</v>
      </c>
      <c r="E78" s="20" t="s">
        <v>59</v>
      </c>
      <c r="F78" s="20" t="s">
        <v>14</v>
      </c>
      <c r="G78" s="45">
        <v>3000000000</v>
      </c>
      <c r="H78" s="45">
        <v>3000000000</v>
      </c>
      <c r="I78" s="15" t="s">
        <v>84</v>
      </c>
      <c r="J78" s="15" t="s">
        <v>74</v>
      </c>
      <c r="K78" s="15" t="s">
        <v>326</v>
      </c>
      <c r="L78" s="77"/>
    </row>
    <row r="79" spans="1:12" s="32" customFormat="1" ht="75" x14ac:dyDescent="0.25">
      <c r="A79" s="15">
        <v>80111600</v>
      </c>
      <c r="B79" s="18" t="s">
        <v>292</v>
      </c>
      <c r="C79" s="20" t="s">
        <v>20</v>
      </c>
      <c r="D79" s="15" t="s">
        <v>141</v>
      </c>
      <c r="E79" s="20" t="s">
        <v>59</v>
      </c>
      <c r="F79" s="20" t="s">
        <v>14</v>
      </c>
      <c r="G79" s="45">
        <v>54000000</v>
      </c>
      <c r="H79" s="45">
        <v>54000000</v>
      </c>
      <c r="I79" s="15" t="s">
        <v>74</v>
      </c>
      <c r="J79" s="15" t="s">
        <v>74</v>
      </c>
      <c r="K79" s="15" t="s">
        <v>102</v>
      </c>
      <c r="L79" s="77"/>
    </row>
    <row r="80" spans="1:12" s="32" customFormat="1" ht="60" x14ac:dyDescent="0.25">
      <c r="A80" s="15" t="s">
        <v>282</v>
      </c>
      <c r="B80" s="18" t="s">
        <v>283</v>
      </c>
      <c r="C80" s="20" t="s">
        <v>20</v>
      </c>
      <c r="D80" s="15" t="s">
        <v>76</v>
      </c>
      <c r="E80" s="20" t="s">
        <v>68</v>
      </c>
      <c r="F80" s="20" t="s">
        <v>14</v>
      </c>
      <c r="G80" s="45">
        <v>31000000</v>
      </c>
      <c r="H80" s="45">
        <v>31000000</v>
      </c>
      <c r="I80" s="15" t="s">
        <v>74</v>
      </c>
      <c r="J80" s="15" t="s">
        <v>74</v>
      </c>
      <c r="K80" s="15" t="s">
        <v>72</v>
      </c>
      <c r="L80" s="77"/>
    </row>
    <row r="81" spans="1:12" s="32" customFormat="1" ht="255" x14ac:dyDescent="0.25">
      <c r="A81" s="15" t="s">
        <v>291</v>
      </c>
      <c r="B81" s="18" t="s">
        <v>284</v>
      </c>
      <c r="C81" s="20" t="s">
        <v>56</v>
      </c>
      <c r="D81" s="15" t="s">
        <v>285</v>
      </c>
      <c r="E81" s="20" t="s">
        <v>286</v>
      </c>
      <c r="F81" s="20" t="s">
        <v>14</v>
      </c>
      <c r="G81" s="45">
        <v>1240118339645</v>
      </c>
      <c r="H81" s="45">
        <v>296930089379</v>
      </c>
      <c r="I81" s="15" t="s">
        <v>90</v>
      </c>
      <c r="J81" s="19" t="s">
        <v>287</v>
      </c>
      <c r="K81" s="15" t="s">
        <v>288</v>
      </c>
      <c r="L81" s="77"/>
    </row>
    <row r="82" spans="1:12" s="32" customFormat="1" ht="88.5" customHeight="1" x14ac:dyDescent="0.25">
      <c r="A82" s="53" t="s">
        <v>328</v>
      </c>
      <c r="B82" s="53" t="s">
        <v>339</v>
      </c>
      <c r="C82" s="20" t="s">
        <v>212</v>
      </c>
      <c r="D82" s="53" t="s">
        <v>58</v>
      </c>
      <c r="E82" s="20" t="s">
        <v>286</v>
      </c>
      <c r="F82" s="20" t="s">
        <v>14</v>
      </c>
      <c r="G82" s="45">
        <v>11000000000</v>
      </c>
      <c r="H82" s="45">
        <v>4021000000</v>
      </c>
      <c r="I82" s="53" t="s">
        <v>90</v>
      </c>
      <c r="J82" s="38" t="s">
        <v>287</v>
      </c>
      <c r="K82" s="53" t="s">
        <v>313</v>
      </c>
      <c r="L82" s="77"/>
    </row>
    <row r="83" spans="1:12" s="32" customFormat="1" ht="62.25" customHeight="1" x14ac:dyDescent="0.25">
      <c r="A83" s="53" t="s">
        <v>329</v>
      </c>
      <c r="B83" s="53" t="s">
        <v>340</v>
      </c>
      <c r="C83" s="20" t="s">
        <v>75</v>
      </c>
      <c r="D83" s="53" t="s">
        <v>142</v>
      </c>
      <c r="E83" s="20" t="s">
        <v>59</v>
      </c>
      <c r="F83" s="20" t="s">
        <v>14</v>
      </c>
      <c r="G83" s="45">
        <v>19264337107</v>
      </c>
      <c r="H83" s="45">
        <v>3695818963</v>
      </c>
      <c r="I83" s="53" t="s">
        <v>90</v>
      </c>
      <c r="J83" s="38" t="s">
        <v>330</v>
      </c>
      <c r="K83" s="53" t="s">
        <v>331</v>
      </c>
      <c r="L83" s="77"/>
    </row>
    <row r="84" spans="1:12" s="17" customFormat="1" ht="218.25" customHeight="1" x14ac:dyDescent="0.25">
      <c r="A84" s="53" t="s">
        <v>289</v>
      </c>
      <c r="B84" s="95" t="s">
        <v>350</v>
      </c>
      <c r="C84" s="20" t="s">
        <v>212</v>
      </c>
      <c r="D84" s="53" t="s">
        <v>58</v>
      </c>
      <c r="E84" s="20" t="s">
        <v>59</v>
      </c>
      <c r="F84" s="20" t="s">
        <v>14</v>
      </c>
      <c r="G84" s="45">
        <v>8832690007</v>
      </c>
      <c r="H84" s="45">
        <v>1187745207</v>
      </c>
      <c r="I84" s="53" t="s">
        <v>90</v>
      </c>
      <c r="J84" s="38" t="s">
        <v>312</v>
      </c>
      <c r="K84" s="53" t="s">
        <v>290</v>
      </c>
    </row>
    <row r="85" spans="1:12" s="77" customFormat="1" ht="66.75" customHeight="1" x14ac:dyDescent="0.25">
      <c r="A85" s="15" t="s">
        <v>289</v>
      </c>
      <c r="B85" s="18" t="s">
        <v>349</v>
      </c>
      <c r="C85" s="20" t="s">
        <v>20</v>
      </c>
      <c r="D85" s="15" t="s">
        <v>58</v>
      </c>
      <c r="E85" s="20" t="s">
        <v>286</v>
      </c>
      <c r="F85" s="20" t="s">
        <v>14</v>
      </c>
      <c r="G85" s="45">
        <v>836352857</v>
      </c>
      <c r="H85" s="45">
        <v>245745207</v>
      </c>
      <c r="I85" s="15" t="s">
        <v>90</v>
      </c>
      <c r="J85" s="19">
        <f>+G85-H85</f>
        <v>590607650</v>
      </c>
      <c r="K85" s="15" t="s">
        <v>290</v>
      </c>
    </row>
    <row r="86" spans="1:12" s="77" customFormat="1" ht="135" x14ac:dyDescent="0.25">
      <c r="A86" s="15">
        <v>86101705</v>
      </c>
      <c r="B86" s="36" t="s">
        <v>341</v>
      </c>
      <c r="C86" s="20" t="s">
        <v>212</v>
      </c>
      <c r="D86" s="15" t="s">
        <v>88</v>
      </c>
      <c r="E86" s="20" t="s">
        <v>59</v>
      </c>
      <c r="F86" s="20" t="s">
        <v>14</v>
      </c>
      <c r="G86" s="45">
        <v>3994268400</v>
      </c>
      <c r="H86" s="45">
        <v>381075600</v>
      </c>
      <c r="I86" s="15" t="s">
        <v>90</v>
      </c>
      <c r="J86" s="19" t="s">
        <v>287</v>
      </c>
      <c r="K86" s="15" t="s">
        <v>342</v>
      </c>
    </row>
    <row r="87" spans="1:12" s="77" customFormat="1" ht="71.25" customHeight="1" x14ac:dyDescent="0.25">
      <c r="A87" s="15" t="s">
        <v>363</v>
      </c>
      <c r="B87" s="36" t="s">
        <v>367</v>
      </c>
      <c r="C87" s="20" t="s">
        <v>44</v>
      </c>
      <c r="D87" s="15" t="s">
        <v>69</v>
      </c>
      <c r="E87" s="20" t="s">
        <v>286</v>
      </c>
      <c r="F87" s="20" t="s">
        <v>14</v>
      </c>
      <c r="G87" s="45">
        <v>250000000</v>
      </c>
      <c r="H87" s="45">
        <v>250000000</v>
      </c>
      <c r="I87" s="15" t="s">
        <v>74</v>
      </c>
      <c r="J87" s="19" t="s">
        <v>74</v>
      </c>
      <c r="K87" s="15" t="s">
        <v>364</v>
      </c>
    </row>
    <row r="88" spans="1:12" s="77" customFormat="1" ht="211.5" customHeight="1" x14ac:dyDescent="0.25">
      <c r="A88" s="15" t="s">
        <v>365</v>
      </c>
      <c r="B88" s="36" t="s">
        <v>366</v>
      </c>
      <c r="C88" s="20" t="s">
        <v>44</v>
      </c>
      <c r="D88" s="15" t="s">
        <v>62</v>
      </c>
      <c r="E88" s="20" t="s">
        <v>286</v>
      </c>
      <c r="F88" s="20" t="s">
        <v>14</v>
      </c>
      <c r="G88" s="108">
        <v>27161619750</v>
      </c>
      <c r="H88" s="108">
        <v>11425200000</v>
      </c>
      <c r="I88" s="15" t="s">
        <v>90</v>
      </c>
      <c r="J88" s="19" t="s">
        <v>287</v>
      </c>
      <c r="K88" s="15" t="s">
        <v>368</v>
      </c>
    </row>
    <row r="89" spans="1:12" s="32" customFormat="1" ht="135" x14ac:dyDescent="0.25">
      <c r="A89" s="53" t="s">
        <v>333</v>
      </c>
      <c r="B89" s="53" t="s">
        <v>334</v>
      </c>
      <c r="C89" s="20" t="s">
        <v>212</v>
      </c>
      <c r="D89" s="53" t="s">
        <v>58</v>
      </c>
      <c r="E89" s="20" t="s">
        <v>59</v>
      </c>
      <c r="F89" s="20" t="s">
        <v>14</v>
      </c>
      <c r="G89" s="45">
        <v>1728352857</v>
      </c>
      <c r="H89" s="45">
        <v>1137745207</v>
      </c>
      <c r="I89" s="53" t="s">
        <v>90</v>
      </c>
      <c r="J89" s="38" t="s">
        <v>312</v>
      </c>
      <c r="K89" s="53" t="s">
        <v>335</v>
      </c>
      <c r="L89" s="77"/>
    </row>
    <row r="90" spans="1:12" s="32" customFormat="1" ht="69.75" customHeight="1" x14ac:dyDescent="0.25">
      <c r="A90" s="53" t="s">
        <v>370</v>
      </c>
      <c r="B90" s="95" t="s">
        <v>369</v>
      </c>
      <c r="C90" s="20" t="s">
        <v>75</v>
      </c>
      <c r="D90" s="53" t="s">
        <v>28</v>
      </c>
      <c r="E90" s="20" t="s">
        <v>59</v>
      </c>
      <c r="F90" s="20" t="s">
        <v>14</v>
      </c>
      <c r="G90" s="45">
        <v>870000</v>
      </c>
      <c r="H90" s="45">
        <v>870000</v>
      </c>
      <c r="I90" s="53" t="s">
        <v>84</v>
      </c>
      <c r="J90" s="38" t="s">
        <v>74</v>
      </c>
      <c r="K90" s="53" t="s">
        <v>371</v>
      </c>
      <c r="L90" s="77"/>
    </row>
    <row r="91" spans="1:12" s="32" customFormat="1" ht="123.75" customHeight="1" x14ac:dyDescent="0.25">
      <c r="A91" s="53">
        <v>80131500</v>
      </c>
      <c r="B91" s="95" t="s">
        <v>372</v>
      </c>
      <c r="C91" s="20" t="s">
        <v>75</v>
      </c>
      <c r="D91" s="53" t="s">
        <v>374</v>
      </c>
      <c r="E91" s="20" t="s">
        <v>59</v>
      </c>
      <c r="F91" s="20" t="s">
        <v>14</v>
      </c>
      <c r="G91" s="38">
        <v>366960933</v>
      </c>
      <c r="H91" s="38">
        <v>366960933</v>
      </c>
      <c r="I91" s="53" t="s">
        <v>84</v>
      </c>
      <c r="J91" s="38" t="s">
        <v>74</v>
      </c>
      <c r="K91" s="53" t="s">
        <v>375</v>
      </c>
      <c r="L91" s="77"/>
    </row>
    <row r="92" spans="1:12" s="77" customFormat="1" ht="84" customHeight="1" x14ac:dyDescent="0.25">
      <c r="A92" s="53">
        <v>55121907</v>
      </c>
      <c r="B92" s="95" t="s">
        <v>391</v>
      </c>
      <c r="C92" s="20" t="s">
        <v>75</v>
      </c>
      <c r="D92" s="53" t="s">
        <v>374</v>
      </c>
      <c r="E92" s="20" t="s">
        <v>286</v>
      </c>
      <c r="F92" s="20" t="s">
        <v>14</v>
      </c>
      <c r="G92" s="38">
        <v>907839384</v>
      </c>
      <c r="H92" s="38">
        <v>907839384</v>
      </c>
      <c r="I92" s="53" t="s">
        <v>84</v>
      </c>
      <c r="J92" s="38" t="s">
        <v>74</v>
      </c>
      <c r="K92" s="53" t="s">
        <v>376</v>
      </c>
    </row>
    <row r="93" spans="1:12" s="77" customFormat="1" ht="99" customHeight="1" x14ac:dyDescent="0.25">
      <c r="A93" s="53">
        <v>72101507</v>
      </c>
      <c r="B93" s="95" t="s">
        <v>392</v>
      </c>
      <c r="C93" s="20" t="s">
        <v>75</v>
      </c>
      <c r="D93" s="53" t="s">
        <v>377</v>
      </c>
      <c r="E93" s="20" t="s">
        <v>286</v>
      </c>
      <c r="F93" s="20" t="s">
        <v>14</v>
      </c>
      <c r="G93" s="38">
        <v>192423868</v>
      </c>
      <c r="H93" s="38">
        <v>192423868</v>
      </c>
      <c r="I93" s="53" t="s">
        <v>84</v>
      </c>
      <c r="J93" s="38" t="s">
        <v>74</v>
      </c>
      <c r="K93" s="53" t="s">
        <v>378</v>
      </c>
    </row>
    <row r="94" spans="1:12" s="77" customFormat="1" ht="195" x14ac:dyDescent="0.25">
      <c r="A94" s="53" t="s">
        <v>380</v>
      </c>
      <c r="B94" s="95" t="s">
        <v>379</v>
      </c>
      <c r="C94" s="20" t="s">
        <v>75</v>
      </c>
      <c r="D94" s="53" t="s">
        <v>141</v>
      </c>
      <c r="E94" s="20" t="s">
        <v>59</v>
      </c>
      <c r="F94" s="20" t="s">
        <v>14</v>
      </c>
      <c r="G94" s="38">
        <v>1593962755</v>
      </c>
      <c r="H94" s="38">
        <v>1593962755</v>
      </c>
      <c r="I94" s="53" t="s">
        <v>84</v>
      </c>
      <c r="J94" s="38" t="s">
        <v>74</v>
      </c>
      <c r="K94" s="53" t="s">
        <v>381</v>
      </c>
    </row>
    <row r="95" spans="1:12" s="77" customFormat="1" ht="161.25" customHeight="1" x14ac:dyDescent="0.25">
      <c r="A95" s="53" t="s">
        <v>383</v>
      </c>
      <c r="B95" s="95" t="s">
        <v>382</v>
      </c>
      <c r="C95" s="20" t="s">
        <v>75</v>
      </c>
      <c r="D95" s="53" t="s">
        <v>141</v>
      </c>
      <c r="E95" s="20" t="s">
        <v>354</v>
      </c>
      <c r="F95" s="20" t="s">
        <v>14</v>
      </c>
      <c r="G95" s="38">
        <v>14407833</v>
      </c>
      <c r="H95" s="38">
        <v>14407833</v>
      </c>
      <c r="I95" s="53" t="s">
        <v>84</v>
      </c>
      <c r="J95" s="38" t="s">
        <v>74</v>
      </c>
      <c r="K95" s="53" t="s">
        <v>381</v>
      </c>
    </row>
    <row r="96" spans="1:12" s="77" customFormat="1" ht="82.5" customHeight="1" x14ac:dyDescent="0.25">
      <c r="A96" s="53" t="s">
        <v>385</v>
      </c>
      <c r="B96" s="95" t="s">
        <v>384</v>
      </c>
      <c r="C96" s="20" t="s">
        <v>75</v>
      </c>
      <c r="D96" s="53" t="s">
        <v>386</v>
      </c>
      <c r="E96" s="20" t="s">
        <v>59</v>
      </c>
      <c r="F96" s="20" t="s">
        <v>14</v>
      </c>
      <c r="G96" s="38">
        <v>504997019</v>
      </c>
      <c r="H96" s="38">
        <v>504997019</v>
      </c>
      <c r="I96" s="53" t="s">
        <v>84</v>
      </c>
      <c r="J96" s="38" t="s">
        <v>74</v>
      </c>
      <c r="K96" s="53" t="s">
        <v>387</v>
      </c>
    </row>
    <row r="97" spans="1:11" s="77" customFormat="1" ht="136.5" customHeight="1" x14ac:dyDescent="0.25">
      <c r="A97" s="15" t="s">
        <v>389</v>
      </c>
      <c r="B97" s="36" t="s">
        <v>388</v>
      </c>
      <c r="C97" s="20" t="s">
        <v>75</v>
      </c>
      <c r="D97" s="15" t="s">
        <v>141</v>
      </c>
      <c r="E97" s="20" t="s">
        <v>354</v>
      </c>
      <c r="F97" s="20" t="s">
        <v>14</v>
      </c>
      <c r="G97" s="45">
        <v>36300000</v>
      </c>
      <c r="H97" s="45">
        <v>36300000</v>
      </c>
      <c r="I97" s="15" t="s">
        <v>84</v>
      </c>
      <c r="J97" s="19" t="s">
        <v>74</v>
      </c>
      <c r="K97" s="15" t="s">
        <v>390</v>
      </c>
    </row>
    <row r="98" spans="1:11" s="77" customFormat="1" ht="105" x14ac:dyDescent="0.25">
      <c r="A98" s="15" t="s">
        <v>402</v>
      </c>
      <c r="B98" s="36" t="s">
        <v>401</v>
      </c>
      <c r="C98" s="20" t="s">
        <v>400</v>
      </c>
      <c r="D98" s="15" t="s">
        <v>141</v>
      </c>
      <c r="E98" s="20" t="s">
        <v>354</v>
      </c>
      <c r="F98" s="20" t="s">
        <v>14</v>
      </c>
      <c r="G98" s="45">
        <v>90274753</v>
      </c>
      <c r="H98" s="45">
        <v>90274753</v>
      </c>
      <c r="I98" s="15" t="s">
        <v>84</v>
      </c>
      <c r="J98" s="19" t="s">
        <v>74</v>
      </c>
      <c r="K98" s="15" t="s">
        <v>403</v>
      </c>
    </row>
    <row r="99" spans="1:11" s="77" customFormat="1" ht="75" x14ac:dyDescent="0.25">
      <c r="A99" s="15" t="s">
        <v>415</v>
      </c>
      <c r="B99" s="36" t="s">
        <v>404</v>
      </c>
      <c r="C99" s="20" t="s">
        <v>400</v>
      </c>
      <c r="D99" s="15" t="s">
        <v>405</v>
      </c>
      <c r="E99" s="20" t="s">
        <v>406</v>
      </c>
      <c r="F99" s="20" t="s">
        <v>14</v>
      </c>
      <c r="G99" s="92">
        <v>762307902</v>
      </c>
      <c r="H99" s="92">
        <v>762307902</v>
      </c>
      <c r="I99" s="15" t="s">
        <v>407</v>
      </c>
      <c r="J99" s="19" t="s">
        <v>408</v>
      </c>
      <c r="K99" s="15" t="s">
        <v>410</v>
      </c>
    </row>
    <row r="100" spans="1:11" s="77" customFormat="1" ht="131.25" customHeight="1" x14ac:dyDescent="0.25">
      <c r="A100" s="15">
        <v>80131500</v>
      </c>
      <c r="B100" s="36" t="s">
        <v>409</v>
      </c>
      <c r="C100" s="20" t="s">
        <v>400</v>
      </c>
      <c r="D100" s="15" t="s">
        <v>405</v>
      </c>
      <c r="E100" s="20" t="s">
        <v>406</v>
      </c>
      <c r="F100" s="20" t="s">
        <v>14</v>
      </c>
      <c r="G100" s="92">
        <v>871794000</v>
      </c>
      <c r="H100" s="92">
        <v>871794000</v>
      </c>
      <c r="I100" s="15" t="s">
        <v>407</v>
      </c>
      <c r="J100" s="19" t="s">
        <v>408</v>
      </c>
      <c r="K100" s="15" t="s">
        <v>411</v>
      </c>
    </row>
    <row r="101" spans="1:11" s="77" customFormat="1" ht="90" customHeight="1" x14ac:dyDescent="0.25">
      <c r="A101" s="15" t="s">
        <v>412</v>
      </c>
      <c r="B101" s="36" t="s">
        <v>413</v>
      </c>
      <c r="C101" s="20" t="s">
        <v>400</v>
      </c>
      <c r="D101" s="15" t="s">
        <v>62</v>
      </c>
      <c r="E101" s="20" t="s">
        <v>414</v>
      </c>
      <c r="F101" s="20" t="s">
        <v>14</v>
      </c>
      <c r="G101" s="92">
        <v>32500000000</v>
      </c>
      <c r="H101" s="45">
        <v>13621672844</v>
      </c>
      <c r="I101" s="15" t="s">
        <v>90</v>
      </c>
      <c r="J101" s="112" t="s">
        <v>330</v>
      </c>
      <c r="K101" s="15" t="s">
        <v>416</v>
      </c>
    </row>
    <row r="102" spans="1:11" s="77" customFormat="1" ht="52.5" customHeight="1" x14ac:dyDescent="0.25">
      <c r="A102" s="15">
        <v>40101604</v>
      </c>
      <c r="B102" s="36" t="s">
        <v>417</v>
      </c>
      <c r="C102" s="20" t="s">
        <v>400</v>
      </c>
      <c r="D102" s="15" t="s">
        <v>377</v>
      </c>
      <c r="E102" s="20" t="s">
        <v>354</v>
      </c>
      <c r="F102" s="20" t="s">
        <v>14</v>
      </c>
      <c r="G102" s="92">
        <v>90976999</v>
      </c>
      <c r="H102" s="45">
        <v>90976999</v>
      </c>
      <c r="I102" s="15" t="s">
        <v>84</v>
      </c>
      <c r="J102" s="19" t="s">
        <v>408</v>
      </c>
      <c r="K102" s="15" t="s">
        <v>418</v>
      </c>
    </row>
    <row r="103" spans="1:11" s="77" customFormat="1" ht="40.5" customHeight="1" x14ac:dyDescent="0.25">
      <c r="A103" s="15" t="s">
        <v>419</v>
      </c>
      <c r="B103" s="36" t="s">
        <v>420</v>
      </c>
      <c r="C103" s="20" t="s">
        <v>400</v>
      </c>
      <c r="D103" s="15" t="s">
        <v>377</v>
      </c>
      <c r="E103" s="20" t="s">
        <v>354</v>
      </c>
      <c r="F103" s="20" t="s">
        <v>14</v>
      </c>
      <c r="G103" s="92">
        <v>80459053</v>
      </c>
      <c r="H103" s="45">
        <v>80459053</v>
      </c>
      <c r="I103" s="15" t="s">
        <v>84</v>
      </c>
      <c r="J103" s="19" t="s">
        <v>408</v>
      </c>
      <c r="K103" s="15" t="s">
        <v>418</v>
      </c>
    </row>
    <row r="104" spans="1:11" s="77" customFormat="1" ht="44.25" customHeight="1" x14ac:dyDescent="0.25">
      <c r="A104" s="15">
        <v>56121805</v>
      </c>
      <c r="B104" s="36" t="s">
        <v>421</v>
      </c>
      <c r="C104" s="20" t="s">
        <v>400</v>
      </c>
      <c r="D104" s="15" t="s">
        <v>377</v>
      </c>
      <c r="E104" s="20" t="s">
        <v>354</v>
      </c>
      <c r="F104" s="20" t="s">
        <v>14</v>
      </c>
      <c r="G104" s="92">
        <v>90652380</v>
      </c>
      <c r="H104" s="45">
        <v>90652380</v>
      </c>
      <c r="I104" s="15" t="s">
        <v>84</v>
      </c>
      <c r="J104" s="19" t="s">
        <v>408</v>
      </c>
      <c r="K104" s="15" t="s">
        <v>418</v>
      </c>
    </row>
    <row r="105" spans="1:11" x14ac:dyDescent="0.25">
      <c r="A105" s="10"/>
      <c r="B105" s="78"/>
      <c r="C105" s="31"/>
      <c r="D105" s="10"/>
      <c r="E105" s="31"/>
      <c r="F105" s="10"/>
      <c r="G105" s="11"/>
      <c r="H105" s="11"/>
      <c r="I105" s="10"/>
      <c r="J105" s="12"/>
      <c r="K105" s="26"/>
    </row>
    <row r="106" spans="1:11" ht="15" customHeight="1" x14ac:dyDescent="0.25">
      <c r="A106" s="113" t="s">
        <v>238</v>
      </c>
      <c r="B106" s="114"/>
      <c r="C106" s="114"/>
      <c r="D106" s="114"/>
      <c r="E106" s="115"/>
      <c r="F106" s="111"/>
      <c r="G106" s="23">
        <f>SUM(G6:G105)</f>
        <v>1521017265607</v>
      </c>
      <c r="H106" s="111"/>
      <c r="I106" s="24"/>
      <c r="J106" s="24"/>
      <c r="K106" s="24"/>
    </row>
    <row r="107" spans="1:11" ht="18.75" customHeight="1" x14ac:dyDescent="0.3">
      <c r="A107" s="113" t="s">
        <v>239</v>
      </c>
      <c r="B107" s="114"/>
      <c r="C107" s="114"/>
      <c r="D107" s="114"/>
      <c r="E107" s="115"/>
      <c r="F107" s="111"/>
      <c r="G107" s="25"/>
      <c r="H107" s="23">
        <f>SUM(H6:H106)</f>
        <v>483373856770</v>
      </c>
      <c r="I107" s="24"/>
      <c r="J107" s="24"/>
      <c r="K107" s="24"/>
    </row>
    <row r="108" spans="1:11" x14ac:dyDescent="0.25">
      <c r="G108" s="9"/>
      <c r="H108" s="9"/>
    </row>
    <row r="109" spans="1:11" x14ac:dyDescent="0.25">
      <c r="G109" s="33"/>
      <c r="H109" s="9"/>
    </row>
    <row r="110" spans="1:11" x14ac:dyDescent="0.25">
      <c r="G110" s="34"/>
      <c r="H110" s="9"/>
    </row>
    <row r="111" spans="1:11" x14ac:dyDescent="0.25">
      <c r="F111" s="91"/>
      <c r="G111" s="94"/>
    </row>
    <row r="112" spans="1:11" x14ac:dyDescent="0.25">
      <c r="F112" s="91"/>
      <c r="G112" s="88"/>
    </row>
    <row r="113" spans="7:8" x14ac:dyDescent="0.25">
      <c r="G113" s="90"/>
      <c r="H113" s="9"/>
    </row>
    <row r="114" spans="7:8" x14ac:dyDescent="0.25">
      <c r="G114" s="88"/>
    </row>
    <row r="115" spans="7:8" x14ac:dyDescent="0.25">
      <c r="H115" s="80"/>
    </row>
  </sheetData>
  <autoFilter ref="A5:K107"/>
  <mergeCells count="5">
    <mergeCell ref="A107:E107"/>
    <mergeCell ref="A1:K1"/>
    <mergeCell ref="A2:K2"/>
    <mergeCell ref="A106:E106"/>
    <mergeCell ref="A3:K3"/>
  </mergeCells>
  <phoneticPr fontId="14"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
  <sheetViews>
    <sheetView tabSelected="1" zoomScale="70" zoomScaleNormal="70" workbookViewId="0">
      <selection activeCell="G69" sqref="G69"/>
    </sheetView>
  </sheetViews>
  <sheetFormatPr baseColWidth="10" defaultColWidth="10.85546875" defaultRowHeight="15" x14ac:dyDescent="0.25"/>
  <cols>
    <col min="1" max="1" width="17" style="3" customWidth="1"/>
    <col min="2" max="2" width="64.42578125" style="1" customWidth="1"/>
    <col min="3" max="3" width="16.85546875" style="3" customWidth="1"/>
    <col min="4" max="4" width="15.140625" style="3" customWidth="1"/>
    <col min="5" max="5" width="23.28515625" style="3" customWidth="1"/>
    <col min="6" max="6" width="18.5703125" style="3" customWidth="1"/>
    <col min="7" max="7" width="23.5703125" style="1" customWidth="1"/>
    <col min="8" max="8" width="24.7109375" style="1" customWidth="1"/>
    <col min="9" max="9" width="29.28515625" style="1" customWidth="1"/>
    <col min="10" max="10" width="31.42578125" style="1" customWidth="1"/>
    <col min="11" max="11" width="32.7109375" style="1" customWidth="1"/>
    <col min="12" max="12" width="17.28515625" style="1" customWidth="1"/>
    <col min="13" max="16384" width="10.85546875" style="1"/>
  </cols>
  <sheetData>
    <row r="1" spans="1:11" ht="20.25" x14ac:dyDescent="0.3">
      <c r="A1" s="116" t="s">
        <v>0</v>
      </c>
      <c r="B1" s="116"/>
      <c r="C1" s="116"/>
      <c r="D1" s="116"/>
      <c r="E1" s="116"/>
      <c r="F1" s="116"/>
      <c r="G1" s="116"/>
      <c r="H1" s="116"/>
      <c r="I1" s="116"/>
      <c r="J1" s="116"/>
      <c r="K1" s="116"/>
    </row>
    <row r="2" spans="1:11" ht="20.25" x14ac:dyDescent="0.3">
      <c r="A2" s="116" t="s">
        <v>85</v>
      </c>
      <c r="B2" s="116"/>
      <c r="C2" s="116"/>
      <c r="D2" s="116"/>
      <c r="E2" s="116"/>
      <c r="F2" s="116"/>
      <c r="G2" s="116"/>
      <c r="H2" s="116"/>
      <c r="I2" s="116"/>
      <c r="J2" s="116"/>
      <c r="K2" s="116"/>
    </row>
    <row r="3" spans="1:11" s="77" customFormat="1" ht="20.25" customHeight="1" x14ac:dyDescent="0.3">
      <c r="A3" s="117" t="s">
        <v>430</v>
      </c>
      <c r="B3" s="117"/>
      <c r="C3" s="117"/>
      <c r="D3" s="117"/>
      <c r="E3" s="117"/>
      <c r="F3" s="117"/>
      <c r="G3" s="117"/>
      <c r="H3" s="117"/>
      <c r="I3" s="117"/>
      <c r="J3" s="117"/>
      <c r="K3" s="117"/>
    </row>
    <row r="4" spans="1:11" x14ac:dyDescent="0.25">
      <c r="A4" s="13" t="s">
        <v>1</v>
      </c>
    </row>
    <row r="5" spans="1:11" ht="60" x14ac:dyDescent="0.25">
      <c r="A5" s="4" t="s">
        <v>2</v>
      </c>
      <c r="B5" s="4" t="s">
        <v>3</v>
      </c>
      <c r="C5" s="4" t="s">
        <v>4</v>
      </c>
      <c r="D5" s="4" t="s">
        <v>5</v>
      </c>
      <c r="E5" s="4" t="s">
        <v>6</v>
      </c>
      <c r="F5" s="4" t="s">
        <v>7</v>
      </c>
      <c r="G5" s="4" t="s">
        <v>8</v>
      </c>
      <c r="H5" s="4" t="s">
        <v>9</v>
      </c>
      <c r="I5" s="4" t="s">
        <v>10</v>
      </c>
      <c r="J5" s="4" t="s">
        <v>11</v>
      </c>
      <c r="K5" s="4" t="s">
        <v>12</v>
      </c>
    </row>
    <row r="6" spans="1:11" s="5" customFormat="1" ht="126" customHeight="1" x14ac:dyDescent="0.25">
      <c r="A6" s="15" t="s">
        <v>57</v>
      </c>
      <c r="B6" s="16" t="s">
        <v>26</v>
      </c>
      <c r="C6" s="15" t="s">
        <v>16</v>
      </c>
      <c r="D6" s="15" t="s">
        <v>58</v>
      </c>
      <c r="E6" s="15" t="s">
        <v>59</v>
      </c>
      <c r="F6" s="15" t="s">
        <v>27</v>
      </c>
      <c r="G6" s="55">
        <v>198432000</v>
      </c>
      <c r="H6" s="55">
        <v>198432000</v>
      </c>
      <c r="I6" s="15" t="s">
        <v>74</v>
      </c>
      <c r="J6" s="15" t="s">
        <v>74</v>
      </c>
      <c r="K6" s="15" t="s">
        <v>105</v>
      </c>
    </row>
    <row r="7" spans="1:11" s="5" customFormat="1" ht="60" x14ac:dyDescent="0.25">
      <c r="A7" s="15">
        <v>15101506</v>
      </c>
      <c r="B7" s="16" t="s">
        <v>15</v>
      </c>
      <c r="C7" s="15" t="s">
        <v>16</v>
      </c>
      <c r="D7" s="15" t="s">
        <v>143</v>
      </c>
      <c r="E7" s="15" t="s">
        <v>63</v>
      </c>
      <c r="F7" s="15" t="s">
        <v>27</v>
      </c>
      <c r="G7" s="55">
        <v>270968900</v>
      </c>
      <c r="H7" s="55">
        <f>+G7</f>
        <v>270968900</v>
      </c>
      <c r="I7" s="15" t="s">
        <v>74</v>
      </c>
      <c r="J7" s="15" t="s">
        <v>74</v>
      </c>
      <c r="K7" s="15" t="s">
        <v>71</v>
      </c>
    </row>
    <row r="8" spans="1:11" s="5" customFormat="1" ht="90.75" customHeight="1" x14ac:dyDescent="0.25">
      <c r="A8" s="53">
        <v>78181507</v>
      </c>
      <c r="B8" s="54" t="s">
        <v>19</v>
      </c>
      <c r="C8" s="53" t="s">
        <v>305</v>
      </c>
      <c r="D8" s="53" t="s">
        <v>65</v>
      </c>
      <c r="E8" s="53" t="s">
        <v>66</v>
      </c>
      <c r="F8" s="53" t="s">
        <v>27</v>
      </c>
      <c r="G8" s="55">
        <v>225000000</v>
      </c>
      <c r="H8" s="55">
        <f>+G8</f>
        <v>225000000</v>
      </c>
      <c r="I8" s="53" t="s">
        <v>74</v>
      </c>
      <c r="J8" s="53" t="s">
        <v>74</v>
      </c>
      <c r="K8" s="53" t="s">
        <v>71</v>
      </c>
    </row>
    <row r="9" spans="1:11" s="5" customFormat="1" ht="120.75" customHeight="1" x14ac:dyDescent="0.25">
      <c r="A9" s="15">
        <v>55111506</v>
      </c>
      <c r="B9" s="16" t="s">
        <v>87</v>
      </c>
      <c r="C9" s="15" t="s">
        <v>18</v>
      </c>
      <c r="D9" s="15" t="s">
        <v>28</v>
      </c>
      <c r="E9" s="15" t="s">
        <v>59</v>
      </c>
      <c r="F9" s="15" t="s">
        <v>27</v>
      </c>
      <c r="G9" s="55">
        <v>27000000</v>
      </c>
      <c r="H9" s="55">
        <f>+G9</f>
        <v>27000000</v>
      </c>
      <c r="I9" s="15" t="s">
        <v>74</v>
      </c>
      <c r="J9" s="15" t="s">
        <v>74</v>
      </c>
      <c r="K9" s="15" t="s">
        <v>86</v>
      </c>
    </row>
    <row r="10" spans="1:11" s="8" customFormat="1" ht="114.75" customHeight="1" x14ac:dyDescent="0.25">
      <c r="A10" s="53">
        <v>82121511</v>
      </c>
      <c r="B10" s="54" t="s">
        <v>337</v>
      </c>
      <c r="C10" s="53" t="s">
        <v>305</v>
      </c>
      <c r="D10" s="53" t="s">
        <v>64</v>
      </c>
      <c r="E10" s="53" t="s">
        <v>63</v>
      </c>
      <c r="F10" s="53" t="s">
        <v>27</v>
      </c>
      <c r="G10" s="55">
        <v>147643901</v>
      </c>
      <c r="H10" s="55">
        <v>147643901</v>
      </c>
      <c r="I10" s="53" t="s">
        <v>74</v>
      </c>
      <c r="J10" s="53" t="s">
        <v>74</v>
      </c>
      <c r="K10" s="53" t="s">
        <v>332</v>
      </c>
    </row>
    <row r="11" spans="1:11" s="8" customFormat="1" ht="141.75" customHeight="1" x14ac:dyDescent="0.25">
      <c r="A11" s="15" t="s">
        <v>268</v>
      </c>
      <c r="B11" s="16" t="s">
        <v>269</v>
      </c>
      <c r="C11" s="15" t="s">
        <v>270</v>
      </c>
      <c r="D11" s="15" t="s">
        <v>61</v>
      </c>
      <c r="E11" s="15" t="s">
        <v>59</v>
      </c>
      <c r="F11" s="15" t="s">
        <v>27</v>
      </c>
      <c r="G11" s="55">
        <v>500000000</v>
      </c>
      <c r="H11" s="55">
        <v>500000000</v>
      </c>
      <c r="I11" s="15" t="s">
        <v>74</v>
      </c>
      <c r="J11" s="15" t="s">
        <v>74</v>
      </c>
      <c r="K11" s="15" t="s">
        <v>199</v>
      </c>
    </row>
    <row r="12" spans="1:11" s="5" customFormat="1" ht="75.75" customHeight="1" x14ac:dyDescent="0.25">
      <c r="A12" s="15">
        <v>55101504</v>
      </c>
      <c r="B12" s="16" t="s">
        <v>107</v>
      </c>
      <c r="C12" s="15" t="s">
        <v>16</v>
      </c>
      <c r="D12" s="15" t="s">
        <v>67</v>
      </c>
      <c r="E12" s="15" t="s">
        <v>59</v>
      </c>
      <c r="F12" s="15" t="s">
        <v>14</v>
      </c>
      <c r="G12" s="55">
        <v>2200000</v>
      </c>
      <c r="H12" s="55">
        <v>2200000</v>
      </c>
      <c r="I12" s="15" t="s">
        <v>74</v>
      </c>
      <c r="J12" s="15" t="s">
        <v>74</v>
      </c>
      <c r="K12" s="15" t="s">
        <v>112</v>
      </c>
    </row>
    <row r="13" spans="1:11" s="5" customFormat="1" ht="92.25" customHeight="1" x14ac:dyDescent="0.25">
      <c r="A13" s="15" t="s">
        <v>108</v>
      </c>
      <c r="B13" s="16" t="s">
        <v>109</v>
      </c>
      <c r="C13" s="15" t="s">
        <v>20</v>
      </c>
      <c r="D13" s="15" t="s">
        <v>64</v>
      </c>
      <c r="E13" s="15" t="s">
        <v>111</v>
      </c>
      <c r="F13" s="15" t="s">
        <v>27</v>
      </c>
      <c r="G13" s="55">
        <v>77055995</v>
      </c>
      <c r="H13" s="55">
        <f>+G13</f>
        <v>77055995</v>
      </c>
      <c r="I13" s="15" t="s">
        <v>74</v>
      </c>
      <c r="J13" s="15" t="s">
        <v>74</v>
      </c>
      <c r="K13" s="15" t="s">
        <v>112</v>
      </c>
    </row>
    <row r="14" spans="1:11" s="5" customFormat="1" ht="117.75" customHeight="1" x14ac:dyDescent="0.25">
      <c r="A14" s="15" t="s">
        <v>250</v>
      </c>
      <c r="B14" s="16" t="s">
        <v>249</v>
      </c>
      <c r="C14" s="62" t="s">
        <v>34</v>
      </c>
      <c r="D14" s="15" t="s">
        <v>76</v>
      </c>
      <c r="E14" s="63" t="s">
        <v>68</v>
      </c>
      <c r="F14" s="15" t="s">
        <v>27</v>
      </c>
      <c r="G14" s="55">
        <v>5799667</v>
      </c>
      <c r="H14" s="55">
        <f>+G14</f>
        <v>5799667</v>
      </c>
      <c r="I14" s="15" t="s">
        <v>74</v>
      </c>
      <c r="J14" s="15" t="s">
        <v>74</v>
      </c>
      <c r="K14" s="15" t="s">
        <v>112</v>
      </c>
    </row>
    <row r="15" spans="1:11" s="5" customFormat="1" ht="60" x14ac:dyDescent="0.25">
      <c r="A15" s="64">
        <v>72101507</v>
      </c>
      <c r="B15" s="40" t="s">
        <v>145</v>
      </c>
      <c r="C15" s="65" t="s">
        <v>33</v>
      </c>
      <c r="D15" s="66" t="s">
        <v>61</v>
      </c>
      <c r="E15" s="67" t="s">
        <v>111</v>
      </c>
      <c r="F15" s="41" t="s">
        <v>27</v>
      </c>
      <c r="G15" s="68">
        <v>90000000</v>
      </c>
      <c r="H15" s="69">
        <f>+G15</f>
        <v>90000000</v>
      </c>
      <c r="I15" s="15" t="s">
        <v>74</v>
      </c>
      <c r="J15" s="15" t="s">
        <v>74</v>
      </c>
      <c r="K15" s="15" t="s">
        <v>35</v>
      </c>
    </row>
    <row r="16" spans="1:11" s="5" customFormat="1" ht="60" x14ac:dyDescent="0.25">
      <c r="A16" s="70">
        <v>81101513</v>
      </c>
      <c r="B16" s="40" t="s">
        <v>146</v>
      </c>
      <c r="C16" s="65" t="s">
        <v>33</v>
      </c>
      <c r="D16" s="66" t="s">
        <v>144</v>
      </c>
      <c r="E16" s="63" t="s">
        <v>68</v>
      </c>
      <c r="F16" s="41" t="s">
        <v>27</v>
      </c>
      <c r="G16" s="68">
        <v>9000000</v>
      </c>
      <c r="H16" s="69">
        <f t="shared" ref="H16:H70" si="0">+G16</f>
        <v>9000000</v>
      </c>
      <c r="I16" s="15" t="s">
        <v>74</v>
      </c>
      <c r="J16" s="15" t="s">
        <v>74</v>
      </c>
      <c r="K16" s="15" t="s">
        <v>35</v>
      </c>
    </row>
    <row r="17" spans="1:11" s="5" customFormat="1" ht="60" x14ac:dyDescent="0.25">
      <c r="A17" s="64">
        <v>72101507</v>
      </c>
      <c r="B17" s="40" t="s">
        <v>147</v>
      </c>
      <c r="C17" s="65" t="s">
        <v>33</v>
      </c>
      <c r="D17" s="66" t="s">
        <v>61</v>
      </c>
      <c r="E17" s="67" t="s">
        <v>111</v>
      </c>
      <c r="F17" s="41" t="s">
        <v>27</v>
      </c>
      <c r="G17" s="68">
        <v>160000000</v>
      </c>
      <c r="H17" s="69">
        <f t="shared" si="0"/>
        <v>160000000</v>
      </c>
      <c r="I17" s="15" t="s">
        <v>74</v>
      </c>
      <c r="J17" s="15" t="s">
        <v>74</v>
      </c>
      <c r="K17" s="15" t="s">
        <v>35</v>
      </c>
    </row>
    <row r="18" spans="1:11" s="5" customFormat="1" ht="60" x14ac:dyDescent="0.25">
      <c r="A18" s="70">
        <v>81101513</v>
      </c>
      <c r="B18" s="40" t="s">
        <v>148</v>
      </c>
      <c r="C18" s="65" t="s">
        <v>33</v>
      </c>
      <c r="D18" s="66" t="s">
        <v>144</v>
      </c>
      <c r="E18" s="63" t="s">
        <v>68</v>
      </c>
      <c r="F18" s="41" t="s">
        <v>27</v>
      </c>
      <c r="G18" s="68">
        <v>15000000</v>
      </c>
      <c r="H18" s="69">
        <f t="shared" si="0"/>
        <v>15000000</v>
      </c>
      <c r="I18" s="15" t="s">
        <v>74</v>
      </c>
      <c r="J18" s="15" t="s">
        <v>74</v>
      </c>
      <c r="K18" s="15" t="s">
        <v>35</v>
      </c>
    </row>
    <row r="19" spans="1:11" s="5" customFormat="1" ht="60" x14ac:dyDescent="0.25">
      <c r="A19" s="64">
        <v>72101507</v>
      </c>
      <c r="B19" s="40" t="s">
        <v>149</v>
      </c>
      <c r="C19" s="65" t="s">
        <v>33</v>
      </c>
      <c r="D19" s="66" t="s">
        <v>61</v>
      </c>
      <c r="E19" s="67" t="s">
        <v>111</v>
      </c>
      <c r="F19" s="41" t="s">
        <v>27</v>
      </c>
      <c r="G19" s="68">
        <v>100000000</v>
      </c>
      <c r="H19" s="69">
        <f t="shared" si="0"/>
        <v>100000000</v>
      </c>
      <c r="I19" s="15" t="s">
        <v>74</v>
      </c>
      <c r="J19" s="15" t="s">
        <v>74</v>
      </c>
      <c r="K19" s="15" t="s">
        <v>35</v>
      </c>
    </row>
    <row r="20" spans="1:11" s="5" customFormat="1" ht="60" x14ac:dyDescent="0.25">
      <c r="A20" s="70">
        <v>81101513</v>
      </c>
      <c r="B20" s="40" t="s">
        <v>150</v>
      </c>
      <c r="C20" s="65" t="s">
        <v>33</v>
      </c>
      <c r="D20" s="66" t="s">
        <v>144</v>
      </c>
      <c r="E20" s="63" t="s">
        <v>68</v>
      </c>
      <c r="F20" s="41" t="s">
        <v>27</v>
      </c>
      <c r="G20" s="68">
        <v>10000000</v>
      </c>
      <c r="H20" s="69">
        <f t="shared" si="0"/>
        <v>10000000</v>
      </c>
      <c r="I20" s="15" t="s">
        <v>74</v>
      </c>
      <c r="J20" s="15" t="s">
        <v>74</v>
      </c>
      <c r="K20" s="15" t="s">
        <v>35</v>
      </c>
    </row>
    <row r="21" spans="1:11" s="5" customFormat="1" ht="60" x14ac:dyDescent="0.25">
      <c r="A21" s="64">
        <v>72101507</v>
      </c>
      <c r="B21" s="40" t="s">
        <v>151</v>
      </c>
      <c r="C21" s="65" t="s">
        <v>34</v>
      </c>
      <c r="D21" s="66" t="s">
        <v>61</v>
      </c>
      <c r="E21" s="67" t="s">
        <v>111</v>
      </c>
      <c r="F21" s="41" t="s">
        <v>27</v>
      </c>
      <c r="G21" s="68">
        <v>110000000</v>
      </c>
      <c r="H21" s="69">
        <f t="shared" si="0"/>
        <v>110000000</v>
      </c>
      <c r="I21" s="15" t="s">
        <v>74</v>
      </c>
      <c r="J21" s="15" t="s">
        <v>74</v>
      </c>
      <c r="K21" s="15" t="s">
        <v>35</v>
      </c>
    </row>
    <row r="22" spans="1:11" s="5" customFormat="1" ht="60" x14ac:dyDescent="0.25">
      <c r="A22" s="70">
        <v>81101513</v>
      </c>
      <c r="B22" s="40" t="s">
        <v>152</v>
      </c>
      <c r="C22" s="65" t="s">
        <v>34</v>
      </c>
      <c r="D22" s="66" t="s">
        <v>144</v>
      </c>
      <c r="E22" s="63" t="s">
        <v>68</v>
      </c>
      <c r="F22" s="41" t="s">
        <v>27</v>
      </c>
      <c r="G22" s="68">
        <v>11000000</v>
      </c>
      <c r="H22" s="69">
        <f t="shared" si="0"/>
        <v>11000000</v>
      </c>
      <c r="I22" s="15" t="s">
        <v>74</v>
      </c>
      <c r="J22" s="15" t="s">
        <v>74</v>
      </c>
      <c r="K22" s="15" t="s">
        <v>35</v>
      </c>
    </row>
    <row r="23" spans="1:11" s="5" customFormat="1" ht="60" x14ac:dyDescent="0.25">
      <c r="A23" s="64">
        <v>72101507</v>
      </c>
      <c r="B23" s="40" t="s">
        <v>153</v>
      </c>
      <c r="C23" s="65" t="s">
        <v>34</v>
      </c>
      <c r="D23" s="66" t="s">
        <v>61</v>
      </c>
      <c r="E23" s="67" t="s">
        <v>111</v>
      </c>
      <c r="F23" s="41" t="s">
        <v>27</v>
      </c>
      <c r="G23" s="68">
        <v>95000000</v>
      </c>
      <c r="H23" s="69">
        <f t="shared" si="0"/>
        <v>95000000</v>
      </c>
      <c r="I23" s="15" t="s">
        <v>74</v>
      </c>
      <c r="J23" s="15" t="s">
        <v>74</v>
      </c>
      <c r="K23" s="15" t="s">
        <v>35</v>
      </c>
    </row>
    <row r="24" spans="1:11" s="5" customFormat="1" ht="60" x14ac:dyDescent="0.25">
      <c r="A24" s="70">
        <v>81101513</v>
      </c>
      <c r="B24" s="40" t="s">
        <v>154</v>
      </c>
      <c r="C24" s="65" t="s">
        <v>34</v>
      </c>
      <c r="D24" s="66" t="s">
        <v>144</v>
      </c>
      <c r="E24" s="63" t="s">
        <v>68</v>
      </c>
      <c r="F24" s="41" t="s">
        <v>27</v>
      </c>
      <c r="G24" s="68">
        <v>9500000</v>
      </c>
      <c r="H24" s="69">
        <f t="shared" si="0"/>
        <v>9500000</v>
      </c>
      <c r="I24" s="15" t="s">
        <v>74</v>
      </c>
      <c r="J24" s="15" t="s">
        <v>74</v>
      </c>
      <c r="K24" s="15" t="s">
        <v>35</v>
      </c>
    </row>
    <row r="25" spans="1:11" s="5" customFormat="1" ht="60" x14ac:dyDescent="0.25">
      <c r="A25" s="64">
        <v>72101507</v>
      </c>
      <c r="B25" s="40" t="s">
        <v>155</v>
      </c>
      <c r="C25" s="65" t="s">
        <v>34</v>
      </c>
      <c r="D25" s="66" t="s">
        <v>61</v>
      </c>
      <c r="E25" s="67" t="s">
        <v>111</v>
      </c>
      <c r="F25" s="41" t="s">
        <v>27</v>
      </c>
      <c r="G25" s="68">
        <v>95000000</v>
      </c>
      <c r="H25" s="69">
        <f t="shared" si="0"/>
        <v>95000000</v>
      </c>
      <c r="I25" s="15" t="s">
        <v>74</v>
      </c>
      <c r="J25" s="15" t="s">
        <v>74</v>
      </c>
      <c r="K25" s="15" t="s">
        <v>35</v>
      </c>
    </row>
    <row r="26" spans="1:11" s="5" customFormat="1" ht="60" x14ac:dyDescent="0.25">
      <c r="A26" s="70">
        <v>81101513</v>
      </c>
      <c r="B26" s="40" t="s">
        <v>156</v>
      </c>
      <c r="C26" s="65" t="s">
        <v>34</v>
      </c>
      <c r="D26" s="66" t="s">
        <v>144</v>
      </c>
      <c r="E26" s="63" t="s">
        <v>68</v>
      </c>
      <c r="F26" s="41" t="s">
        <v>27</v>
      </c>
      <c r="G26" s="68">
        <v>9500000</v>
      </c>
      <c r="H26" s="69">
        <f t="shared" si="0"/>
        <v>9500000</v>
      </c>
      <c r="I26" s="15" t="s">
        <v>74</v>
      </c>
      <c r="J26" s="15" t="s">
        <v>74</v>
      </c>
      <c r="K26" s="15" t="s">
        <v>35</v>
      </c>
    </row>
    <row r="27" spans="1:11" s="5" customFormat="1" ht="60" x14ac:dyDescent="0.25">
      <c r="A27" s="64">
        <v>72101507</v>
      </c>
      <c r="B27" s="40" t="s">
        <v>157</v>
      </c>
      <c r="C27" s="65" t="s">
        <v>34</v>
      </c>
      <c r="D27" s="66" t="s">
        <v>61</v>
      </c>
      <c r="E27" s="67" t="s">
        <v>111</v>
      </c>
      <c r="F27" s="41" t="s">
        <v>27</v>
      </c>
      <c r="G27" s="68">
        <v>95000000</v>
      </c>
      <c r="H27" s="69">
        <f t="shared" si="0"/>
        <v>95000000</v>
      </c>
      <c r="I27" s="15" t="s">
        <v>74</v>
      </c>
      <c r="J27" s="15" t="s">
        <v>74</v>
      </c>
      <c r="K27" s="15" t="s">
        <v>35</v>
      </c>
    </row>
    <row r="28" spans="1:11" s="5" customFormat="1" ht="60" x14ac:dyDescent="0.25">
      <c r="A28" s="70">
        <v>81101513</v>
      </c>
      <c r="B28" s="40" t="s">
        <v>158</v>
      </c>
      <c r="C28" s="65" t="s">
        <v>34</v>
      </c>
      <c r="D28" s="66" t="s">
        <v>144</v>
      </c>
      <c r="E28" s="63" t="s">
        <v>68</v>
      </c>
      <c r="F28" s="41" t="s">
        <v>27</v>
      </c>
      <c r="G28" s="68">
        <v>9500000</v>
      </c>
      <c r="H28" s="69">
        <f t="shared" si="0"/>
        <v>9500000</v>
      </c>
      <c r="I28" s="15" t="s">
        <v>74</v>
      </c>
      <c r="J28" s="15" t="s">
        <v>74</v>
      </c>
      <c r="K28" s="15" t="s">
        <v>35</v>
      </c>
    </row>
    <row r="29" spans="1:11" s="5" customFormat="1" ht="60" x14ac:dyDescent="0.25">
      <c r="A29" s="64">
        <v>72101507</v>
      </c>
      <c r="B29" s="40" t="s">
        <v>159</v>
      </c>
      <c r="C29" s="65" t="s">
        <v>34</v>
      </c>
      <c r="D29" s="66" t="s">
        <v>61</v>
      </c>
      <c r="E29" s="67" t="s">
        <v>111</v>
      </c>
      <c r="F29" s="41" t="s">
        <v>27</v>
      </c>
      <c r="G29" s="68">
        <v>90000000</v>
      </c>
      <c r="H29" s="69">
        <f t="shared" si="0"/>
        <v>90000000</v>
      </c>
      <c r="I29" s="15" t="s">
        <v>74</v>
      </c>
      <c r="J29" s="15" t="s">
        <v>74</v>
      </c>
      <c r="K29" s="15" t="s">
        <v>35</v>
      </c>
    </row>
    <row r="30" spans="1:11" s="5" customFormat="1" ht="60" x14ac:dyDescent="0.25">
      <c r="A30" s="70">
        <v>81101513</v>
      </c>
      <c r="B30" s="40" t="s">
        <v>160</v>
      </c>
      <c r="C30" s="65" t="s">
        <v>34</v>
      </c>
      <c r="D30" s="66" t="s">
        <v>144</v>
      </c>
      <c r="E30" s="63" t="s">
        <v>68</v>
      </c>
      <c r="F30" s="41" t="s">
        <v>27</v>
      </c>
      <c r="G30" s="68">
        <v>9000000</v>
      </c>
      <c r="H30" s="69">
        <f t="shared" si="0"/>
        <v>9000000</v>
      </c>
      <c r="I30" s="15" t="s">
        <v>74</v>
      </c>
      <c r="J30" s="15" t="s">
        <v>74</v>
      </c>
      <c r="K30" s="15" t="s">
        <v>35</v>
      </c>
    </row>
    <row r="31" spans="1:11" s="5" customFormat="1" ht="60" x14ac:dyDescent="0.25">
      <c r="A31" s="64">
        <v>72101507</v>
      </c>
      <c r="B31" s="40" t="s">
        <v>161</v>
      </c>
      <c r="C31" s="65" t="s">
        <v>34</v>
      </c>
      <c r="D31" s="66" t="s">
        <v>61</v>
      </c>
      <c r="E31" s="67" t="s">
        <v>111</v>
      </c>
      <c r="F31" s="41" t="s">
        <v>27</v>
      </c>
      <c r="G31" s="68">
        <v>120000000</v>
      </c>
      <c r="H31" s="69">
        <f t="shared" si="0"/>
        <v>120000000</v>
      </c>
      <c r="I31" s="15" t="s">
        <v>74</v>
      </c>
      <c r="J31" s="15" t="s">
        <v>74</v>
      </c>
      <c r="K31" s="15" t="s">
        <v>35</v>
      </c>
    </row>
    <row r="32" spans="1:11" s="5" customFormat="1" ht="60" x14ac:dyDescent="0.25">
      <c r="A32" s="70">
        <v>81101513</v>
      </c>
      <c r="B32" s="40" t="s">
        <v>162</v>
      </c>
      <c r="C32" s="65" t="s">
        <v>34</v>
      </c>
      <c r="D32" s="66" t="s">
        <v>144</v>
      </c>
      <c r="E32" s="63" t="s">
        <v>68</v>
      </c>
      <c r="F32" s="41" t="s">
        <v>27</v>
      </c>
      <c r="G32" s="68">
        <v>12000000</v>
      </c>
      <c r="H32" s="69">
        <f t="shared" si="0"/>
        <v>12000000</v>
      </c>
      <c r="I32" s="15" t="s">
        <v>74</v>
      </c>
      <c r="J32" s="15" t="s">
        <v>74</v>
      </c>
      <c r="K32" s="15" t="s">
        <v>35</v>
      </c>
    </row>
    <row r="33" spans="1:11" s="5" customFormat="1" ht="60" x14ac:dyDescent="0.25">
      <c r="A33" s="64">
        <v>72101507</v>
      </c>
      <c r="B33" s="40" t="s">
        <v>163</v>
      </c>
      <c r="C33" s="65" t="s">
        <v>33</v>
      </c>
      <c r="D33" s="66" t="s">
        <v>61</v>
      </c>
      <c r="E33" s="67" t="s">
        <v>111</v>
      </c>
      <c r="F33" s="41" t="s">
        <v>27</v>
      </c>
      <c r="G33" s="68">
        <v>100000000</v>
      </c>
      <c r="H33" s="69">
        <f t="shared" si="0"/>
        <v>100000000</v>
      </c>
      <c r="I33" s="15" t="s">
        <v>74</v>
      </c>
      <c r="J33" s="15" t="s">
        <v>74</v>
      </c>
      <c r="K33" s="15" t="s">
        <v>35</v>
      </c>
    </row>
    <row r="34" spans="1:11" s="5" customFormat="1" ht="60" x14ac:dyDescent="0.25">
      <c r="A34" s="70">
        <v>81101513</v>
      </c>
      <c r="B34" s="40" t="s">
        <v>164</v>
      </c>
      <c r="C34" s="65" t="s">
        <v>33</v>
      </c>
      <c r="D34" s="66" t="s">
        <v>144</v>
      </c>
      <c r="E34" s="63" t="s">
        <v>68</v>
      </c>
      <c r="F34" s="41" t="s">
        <v>27</v>
      </c>
      <c r="G34" s="68">
        <v>10000000</v>
      </c>
      <c r="H34" s="69">
        <f t="shared" si="0"/>
        <v>10000000</v>
      </c>
      <c r="I34" s="15" t="s">
        <v>74</v>
      </c>
      <c r="J34" s="15" t="s">
        <v>74</v>
      </c>
      <c r="K34" s="15" t="s">
        <v>35</v>
      </c>
    </row>
    <row r="35" spans="1:11" s="5" customFormat="1" ht="60" x14ac:dyDescent="0.25">
      <c r="A35" s="64">
        <v>72101507</v>
      </c>
      <c r="B35" s="40" t="s">
        <v>165</v>
      </c>
      <c r="C35" s="65" t="s">
        <v>25</v>
      </c>
      <c r="D35" s="66" t="s">
        <v>61</v>
      </c>
      <c r="E35" s="67" t="s">
        <v>111</v>
      </c>
      <c r="F35" s="41" t="s">
        <v>27</v>
      </c>
      <c r="G35" s="68">
        <v>90000000</v>
      </c>
      <c r="H35" s="69">
        <f t="shared" si="0"/>
        <v>90000000</v>
      </c>
      <c r="I35" s="15" t="s">
        <v>74</v>
      </c>
      <c r="J35" s="15" t="s">
        <v>74</v>
      </c>
      <c r="K35" s="15" t="s">
        <v>35</v>
      </c>
    </row>
    <row r="36" spans="1:11" s="5" customFormat="1" ht="60" x14ac:dyDescent="0.25">
      <c r="A36" s="70">
        <v>81101513</v>
      </c>
      <c r="B36" s="40" t="s">
        <v>166</v>
      </c>
      <c r="C36" s="65" t="s">
        <v>25</v>
      </c>
      <c r="D36" s="66" t="s">
        <v>144</v>
      </c>
      <c r="E36" s="63" t="s">
        <v>68</v>
      </c>
      <c r="F36" s="41" t="s">
        <v>27</v>
      </c>
      <c r="G36" s="68">
        <v>9000000</v>
      </c>
      <c r="H36" s="69">
        <f t="shared" si="0"/>
        <v>9000000</v>
      </c>
      <c r="I36" s="15" t="s">
        <v>74</v>
      </c>
      <c r="J36" s="15" t="s">
        <v>74</v>
      </c>
      <c r="K36" s="15" t="s">
        <v>35</v>
      </c>
    </row>
    <row r="37" spans="1:11" s="5" customFormat="1" ht="228" x14ac:dyDescent="0.25">
      <c r="A37" s="65" t="s">
        <v>31</v>
      </c>
      <c r="B37" s="40" t="s">
        <v>362</v>
      </c>
      <c r="C37" s="65" t="s">
        <v>44</v>
      </c>
      <c r="D37" s="66" t="s">
        <v>360</v>
      </c>
      <c r="E37" s="63" t="s">
        <v>60</v>
      </c>
      <c r="F37" s="41" t="s">
        <v>27</v>
      </c>
      <c r="G37" s="68">
        <v>2964790813</v>
      </c>
      <c r="H37" s="69">
        <v>1762408424</v>
      </c>
      <c r="I37" s="15" t="s">
        <v>90</v>
      </c>
      <c r="J37" s="15" t="s">
        <v>287</v>
      </c>
      <c r="K37" s="15" t="s">
        <v>361</v>
      </c>
    </row>
    <row r="38" spans="1:11" s="5" customFormat="1" ht="60" x14ac:dyDescent="0.25">
      <c r="A38" s="64">
        <v>72101507</v>
      </c>
      <c r="B38" s="100" t="s">
        <v>167</v>
      </c>
      <c r="C38" s="101" t="s">
        <v>25</v>
      </c>
      <c r="D38" s="102" t="s">
        <v>61</v>
      </c>
      <c r="E38" s="103" t="s">
        <v>111</v>
      </c>
      <c r="F38" s="104" t="s">
        <v>27</v>
      </c>
      <c r="G38" s="105">
        <v>150000000</v>
      </c>
      <c r="H38" s="106">
        <f t="shared" si="0"/>
        <v>150000000</v>
      </c>
      <c r="I38" s="107" t="s">
        <v>74</v>
      </c>
      <c r="J38" s="107" t="s">
        <v>74</v>
      </c>
      <c r="K38" s="107" t="s">
        <v>35</v>
      </c>
    </row>
    <row r="39" spans="1:11" s="5" customFormat="1" ht="60" x14ac:dyDescent="0.25">
      <c r="A39" s="70">
        <v>81101513</v>
      </c>
      <c r="B39" s="40" t="s">
        <v>168</v>
      </c>
      <c r="C39" s="65" t="s">
        <v>25</v>
      </c>
      <c r="D39" s="66" t="s">
        <v>144</v>
      </c>
      <c r="E39" s="63" t="s">
        <v>68</v>
      </c>
      <c r="F39" s="41" t="s">
        <v>27</v>
      </c>
      <c r="G39" s="68">
        <v>15000000</v>
      </c>
      <c r="H39" s="69">
        <f t="shared" si="0"/>
        <v>15000000</v>
      </c>
      <c r="I39" s="15" t="s">
        <v>74</v>
      </c>
      <c r="J39" s="15" t="s">
        <v>74</v>
      </c>
      <c r="K39" s="15" t="s">
        <v>35</v>
      </c>
    </row>
    <row r="40" spans="1:11" s="5" customFormat="1" ht="60" x14ac:dyDescent="0.25">
      <c r="A40" s="64">
        <v>72101507</v>
      </c>
      <c r="B40" s="40" t="s">
        <v>169</v>
      </c>
      <c r="C40" s="65" t="s">
        <v>25</v>
      </c>
      <c r="D40" s="66" t="s">
        <v>61</v>
      </c>
      <c r="E40" s="67" t="s">
        <v>111</v>
      </c>
      <c r="F40" s="41" t="s">
        <v>27</v>
      </c>
      <c r="G40" s="68">
        <v>180000000</v>
      </c>
      <c r="H40" s="69">
        <f t="shared" si="0"/>
        <v>180000000</v>
      </c>
      <c r="I40" s="15" t="s">
        <v>74</v>
      </c>
      <c r="J40" s="15" t="s">
        <v>74</v>
      </c>
      <c r="K40" s="15" t="s">
        <v>35</v>
      </c>
    </row>
    <row r="41" spans="1:11" s="5" customFormat="1" ht="60" x14ac:dyDescent="0.25">
      <c r="A41" s="70">
        <v>81101513</v>
      </c>
      <c r="B41" s="40" t="s">
        <v>170</v>
      </c>
      <c r="C41" s="65" t="s">
        <v>25</v>
      </c>
      <c r="D41" s="66" t="s">
        <v>144</v>
      </c>
      <c r="E41" s="63" t="s">
        <v>68</v>
      </c>
      <c r="F41" s="41" t="s">
        <v>27</v>
      </c>
      <c r="G41" s="68">
        <v>15000000</v>
      </c>
      <c r="H41" s="69">
        <f t="shared" si="0"/>
        <v>15000000</v>
      </c>
      <c r="I41" s="15" t="s">
        <v>74</v>
      </c>
      <c r="J41" s="15" t="s">
        <v>74</v>
      </c>
      <c r="K41" s="15" t="s">
        <v>35</v>
      </c>
    </row>
    <row r="42" spans="1:11" s="5" customFormat="1" ht="60" x14ac:dyDescent="0.25">
      <c r="A42" s="64">
        <v>72101507</v>
      </c>
      <c r="B42" s="40" t="s">
        <v>171</v>
      </c>
      <c r="C42" s="65" t="s">
        <v>25</v>
      </c>
      <c r="D42" s="66" t="s">
        <v>61</v>
      </c>
      <c r="E42" s="67" t="s">
        <v>111</v>
      </c>
      <c r="F42" s="41" t="s">
        <v>27</v>
      </c>
      <c r="G42" s="68">
        <v>100000000</v>
      </c>
      <c r="H42" s="69">
        <f t="shared" si="0"/>
        <v>100000000</v>
      </c>
      <c r="I42" s="15" t="s">
        <v>74</v>
      </c>
      <c r="J42" s="15" t="s">
        <v>74</v>
      </c>
      <c r="K42" s="15" t="s">
        <v>35</v>
      </c>
    </row>
    <row r="43" spans="1:11" s="5" customFormat="1" ht="60" x14ac:dyDescent="0.25">
      <c r="A43" s="70">
        <v>81101513</v>
      </c>
      <c r="B43" s="40" t="s">
        <v>172</v>
      </c>
      <c r="C43" s="65" t="s">
        <v>25</v>
      </c>
      <c r="D43" s="66" t="s">
        <v>144</v>
      </c>
      <c r="E43" s="63" t="s">
        <v>68</v>
      </c>
      <c r="F43" s="41" t="s">
        <v>27</v>
      </c>
      <c r="G43" s="68">
        <v>10000000</v>
      </c>
      <c r="H43" s="69">
        <f t="shared" si="0"/>
        <v>10000000</v>
      </c>
      <c r="I43" s="15" t="s">
        <v>74</v>
      </c>
      <c r="J43" s="15" t="s">
        <v>74</v>
      </c>
      <c r="K43" s="15" t="s">
        <v>35</v>
      </c>
    </row>
    <row r="44" spans="1:11" s="5" customFormat="1" ht="60" x14ac:dyDescent="0.25">
      <c r="A44" s="64">
        <v>72101507</v>
      </c>
      <c r="B44" s="40" t="s">
        <v>173</v>
      </c>
      <c r="C44" s="65" t="s">
        <v>25</v>
      </c>
      <c r="D44" s="66" t="s">
        <v>61</v>
      </c>
      <c r="E44" s="67" t="s">
        <v>111</v>
      </c>
      <c r="F44" s="41" t="s">
        <v>27</v>
      </c>
      <c r="G44" s="68">
        <v>100000000</v>
      </c>
      <c r="H44" s="69">
        <f t="shared" si="0"/>
        <v>100000000</v>
      </c>
      <c r="I44" s="15" t="s">
        <v>74</v>
      </c>
      <c r="J44" s="15" t="s">
        <v>74</v>
      </c>
      <c r="K44" s="15" t="s">
        <v>35</v>
      </c>
    </row>
    <row r="45" spans="1:11" s="5" customFormat="1" ht="60" x14ac:dyDescent="0.25">
      <c r="A45" s="70">
        <v>81101513</v>
      </c>
      <c r="B45" s="40" t="s">
        <v>174</v>
      </c>
      <c r="C45" s="65" t="s">
        <v>25</v>
      </c>
      <c r="D45" s="66" t="s">
        <v>144</v>
      </c>
      <c r="E45" s="63" t="s">
        <v>68</v>
      </c>
      <c r="F45" s="41" t="s">
        <v>27</v>
      </c>
      <c r="G45" s="68">
        <v>10000000</v>
      </c>
      <c r="H45" s="69">
        <f t="shared" si="0"/>
        <v>10000000</v>
      </c>
      <c r="I45" s="15" t="s">
        <v>74</v>
      </c>
      <c r="J45" s="15" t="s">
        <v>74</v>
      </c>
      <c r="K45" s="15" t="s">
        <v>35</v>
      </c>
    </row>
    <row r="46" spans="1:11" s="5" customFormat="1" ht="60" x14ac:dyDescent="0.25">
      <c r="A46" s="64">
        <v>72101507</v>
      </c>
      <c r="B46" s="40" t="s">
        <v>175</v>
      </c>
      <c r="C46" s="65" t="s">
        <v>25</v>
      </c>
      <c r="D46" s="66" t="s">
        <v>61</v>
      </c>
      <c r="E46" s="67" t="s">
        <v>111</v>
      </c>
      <c r="F46" s="41" t="s">
        <v>27</v>
      </c>
      <c r="G46" s="68">
        <v>100000000</v>
      </c>
      <c r="H46" s="69">
        <f t="shared" si="0"/>
        <v>100000000</v>
      </c>
      <c r="I46" s="15" t="s">
        <v>74</v>
      </c>
      <c r="J46" s="15" t="s">
        <v>74</v>
      </c>
      <c r="K46" s="15" t="s">
        <v>35</v>
      </c>
    </row>
    <row r="47" spans="1:11" s="5" customFormat="1" ht="60" x14ac:dyDescent="0.25">
      <c r="A47" s="70">
        <v>81101513</v>
      </c>
      <c r="B47" s="40" t="s">
        <v>176</v>
      </c>
      <c r="C47" s="65" t="s">
        <v>25</v>
      </c>
      <c r="D47" s="66" t="s">
        <v>144</v>
      </c>
      <c r="E47" s="63" t="s">
        <v>68</v>
      </c>
      <c r="F47" s="41" t="s">
        <v>27</v>
      </c>
      <c r="G47" s="68">
        <v>10000000</v>
      </c>
      <c r="H47" s="69">
        <f t="shared" si="0"/>
        <v>10000000</v>
      </c>
      <c r="I47" s="15" t="s">
        <v>74</v>
      </c>
      <c r="J47" s="15" t="s">
        <v>74</v>
      </c>
      <c r="K47" s="15" t="s">
        <v>35</v>
      </c>
    </row>
    <row r="48" spans="1:11" s="5" customFormat="1" ht="60" x14ac:dyDescent="0.25">
      <c r="A48" s="64">
        <v>72101507</v>
      </c>
      <c r="B48" s="40" t="s">
        <v>177</v>
      </c>
      <c r="C48" s="65" t="s">
        <v>25</v>
      </c>
      <c r="D48" s="66" t="s">
        <v>61</v>
      </c>
      <c r="E48" s="67" t="s">
        <v>111</v>
      </c>
      <c r="F48" s="41" t="s">
        <v>27</v>
      </c>
      <c r="G48" s="68">
        <v>120000000</v>
      </c>
      <c r="H48" s="69">
        <f t="shared" si="0"/>
        <v>120000000</v>
      </c>
      <c r="I48" s="15" t="s">
        <v>74</v>
      </c>
      <c r="J48" s="15" t="s">
        <v>74</v>
      </c>
      <c r="K48" s="15" t="s">
        <v>35</v>
      </c>
    </row>
    <row r="49" spans="1:11" s="5" customFormat="1" ht="60" x14ac:dyDescent="0.25">
      <c r="A49" s="70">
        <v>81101513</v>
      </c>
      <c r="B49" s="40" t="s">
        <v>178</v>
      </c>
      <c r="C49" s="65" t="s">
        <v>25</v>
      </c>
      <c r="D49" s="66" t="s">
        <v>144</v>
      </c>
      <c r="E49" s="63" t="s">
        <v>68</v>
      </c>
      <c r="F49" s="41" t="s">
        <v>27</v>
      </c>
      <c r="G49" s="68">
        <v>12000000</v>
      </c>
      <c r="H49" s="69">
        <f t="shared" si="0"/>
        <v>12000000</v>
      </c>
      <c r="I49" s="15" t="s">
        <v>74</v>
      </c>
      <c r="J49" s="15" t="s">
        <v>74</v>
      </c>
      <c r="K49" s="15" t="s">
        <v>35</v>
      </c>
    </row>
    <row r="50" spans="1:11" s="5" customFormat="1" ht="60" x14ac:dyDescent="0.25">
      <c r="A50" s="64">
        <v>72101507</v>
      </c>
      <c r="B50" s="40" t="s">
        <v>179</v>
      </c>
      <c r="C50" s="65" t="s">
        <v>25</v>
      </c>
      <c r="D50" s="66" t="s">
        <v>61</v>
      </c>
      <c r="E50" s="67" t="s">
        <v>111</v>
      </c>
      <c r="F50" s="41" t="s">
        <v>27</v>
      </c>
      <c r="G50" s="68">
        <v>100000000</v>
      </c>
      <c r="H50" s="69">
        <f t="shared" si="0"/>
        <v>100000000</v>
      </c>
      <c r="I50" s="15" t="s">
        <v>74</v>
      </c>
      <c r="J50" s="15" t="s">
        <v>74</v>
      </c>
      <c r="K50" s="15" t="s">
        <v>35</v>
      </c>
    </row>
    <row r="51" spans="1:11" s="5" customFormat="1" ht="60" x14ac:dyDescent="0.25">
      <c r="A51" s="70">
        <v>81101513</v>
      </c>
      <c r="B51" s="40" t="s">
        <v>180</v>
      </c>
      <c r="C51" s="65" t="s">
        <v>25</v>
      </c>
      <c r="D51" s="66" t="s">
        <v>144</v>
      </c>
      <c r="E51" s="63" t="s">
        <v>68</v>
      </c>
      <c r="F51" s="41" t="s">
        <v>27</v>
      </c>
      <c r="G51" s="68">
        <v>9000000</v>
      </c>
      <c r="H51" s="69">
        <f t="shared" si="0"/>
        <v>9000000</v>
      </c>
      <c r="I51" s="15" t="s">
        <v>74</v>
      </c>
      <c r="J51" s="15" t="s">
        <v>74</v>
      </c>
      <c r="K51" s="15" t="s">
        <v>35</v>
      </c>
    </row>
    <row r="52" spans="1:11" s="5" customFormat="1" ht="60" x14ac:dyDescent="0.25">
      <c r="A52" s="64">
        <v>72101507</v>
      </c>
      <c r="B52" s="40" t="s">
        <v>181</v>
      </c>
      <c r="C52" s="65" t="s">
        <v>18</v>
      </c>
      <c r="D52" s="66" t="s">
        <v>61</v>
      </c>
      <c r="E52" s="67" t="s">
        <v>111</v>
      </c>
      <c r="F52" s="41" t="s">
        <v>27</v>
      </c>
      <c r="G52" s="68">
        <v>100000000</v>
      </c>
      <c r="H52" s="69">
        <f t="shared" si="0"/>
        <v>100000000</v>
      </c>
      <c r="I52" s="15" t="s">
        <v>74</v>
      </c>
      <c r="J52" s="15" t="s">
        <v>74</v>
      </c>
      <c r="K52" s="15" t="s">
        <v>35</v>
      </c>
    </row>
    <row r="53" spans="1:11" s="5" customFormat="1" ht="60" x14ac:dyDescent="0.25">
      <c r="A53" s="70">
        <v>81101513</v>
      </c>
      <c r="B53" s="40" t="s">
        <v>182</v>
      </c>
      <c r="C53" s="65" t="s">
        <v>18</v>
      </c>
      <c r="D53" s="66" t="s">
        <v>144</v>
      </c>
      <c r="E53" s="63" t="s">
        <v>68</v>
      </c>
      <c r="F53" s="41" t="s">
        <v>27</v>
      </c>
      <c r="G53" s="68">
        <v>10000000</v>
      </c>
      <c r="H53" s="69">
        <f t="shared" si="0"/>
        <v>10000000</v>
      </c>
      <c r="I53" s="15" t="s">
        <v>74</v>
      </c>
      <c r="J53" s="15" t="s">
        <v>74</v>
      </c>
      <c r="K53" s="15" t="s">
        <v>35</v>
      </c>
    </row>
    <row r="54" spans="1:11" s="5" customFormat="1" ht="60" x14ac:dyDescent="0.25">
      <c r="A54" s="64">
        <v>72101507</v>
      </c>
      <c r="B54" s="40" t="s">
        <v>183</v>
      </c>
      <c r="C54" s="65" t="s">
        <v>25</v>
      </c>
      <c r="D54" s="66" t="s">
        <v>61</v>
      </c>
      <c r="E54" s="67" t="s">
        <v>111</v>
      </c>
      <c r="F54" s="41" t="s">
        <v>27</v>
      </c>
      <c r="G54" s="68">
        <v>164000000</v>
      </c>
      <c r="H54" s="69">
        <f t="shared" si="0"/>
        <v>164000000</v>
      </c>
      <c r="I54" s="15" t="s">
        <v>74</v>
      </c>
      <c r="J54" s="15" t="s">
        <v>74</v>
      </c>
      <c r="K54" s="15" t="s">
        <v>35</v>
      </c>
    </row>
    <row r="55" spans="1:11" s="5" customFormat="1" ht="60" x14ac:dyDescent="0.25">
      <c r="A55" s="70">
        <v>81101513</v>
      </c>
      <c r="B55" s="40" t="s">
        <v>184</v>
      </c>
      <c r="C55" s="65" t="s">
        <v>25</v>
      </c>
      <c r="D55" s="66" t="s">
        <v>144</v>
      </c>
      <c r="E55" s="63" t="s">
        <v>68</v>
      </c>
      <c r="F55" s="41" t="s">
        <v>27</v>
      </c>
      <c r="G55" s="68">
        <v>16500000</v>
      </c>
      <c r="H55" s="69">
        <f t="shared" si="0"/>
        <v>16500000</v>
      </c>
      <c r="I55" s="15" t="s">
        <v>74</v>
      </c>
      <c r="J55" s="15" t="s">
        <v>74</v>
      </c>
      <c r="K55" s="15" t="s">
        <v>35</v>
      </c>
    </row>
    <row r="56" spans="1:11" s="5" customFormat="1" ht="60" x14ac:dyDescent="0.25">
      <c r="A56" s="64">
        <v>72101507</v>
      </c>
      <c r="B56" s="40" t="s">
        <v>185</v>
      </c>
      <c r="C56" s="65" t="s">
        <v>18</v>
      </c>
      <c r="D56" s="66" t="s">
        <v>61</v>
      </c>
      <c r="E56" s="67" t="s">
        <v>111</v>
      </c>
      <c r="F56" s="41" t="s">
        <v>27</v>
      </c>
      <c r="G56" s="68">
        <v>130000000</v>
      </c>
      <c r="H56" s="69">
        <f t="shared" si="0"/>
        <v>130000000</v>
      </c>
      <c r="I56" s="15" t="s">
        <v>74</v>
      </c>
      <c r="J56" s="15" t="s">
        <v>74</v>
      </c>
      <c r="K56" s="15" t="s">
        <v>35</v>
      </c>
    </row>
    <row r="57" spans="1:11" s="5" customFormat="1" ht="60" x14ac:dyDescent="0.25">
      <c r="A57" s="70">
        <v>81101513</v>
      </c>
      <c r="B57" s="40" t="s">
        <v>186</v>
      </c>
      <c r="C57" s="65" t="s">
        <v>18</v>
      </c>
      <c r="D57" s="66" t="s">
        <v>144</v>
      </c>
      <c r="E57" s="63" t="s">
        <v>68</v>
      </c>
      <c r="F57" s="41" t="s">
        <v>27</v>
      </c>
      <c r="G57" s="68">
        <v>10000000</v>
      </c>
      <c r="H57" s="69">
        <f t="shared" si="0"/>
        <v>10000000</v>
      </c>
      <c r="I57" s="15" t="s">
        <v>74</v>
      </c>
      <c r="J57" s="15" t="s">
        <v>74</v>
      </c>
      <c r="K57" s="15" t="s">
        <v>35</v>
      </c>
    </row>
    <row r="58" spans="1:11" s="5" customFormat="1" ht="60" x14ac:dyDescent="0.25">
      <c r="A58" s="64">
        <v>72101507</v>
      </c>
      <c r="B58" s="40" t="s">
        <v>187</v>
      </c>
      <c r="C58" s="65" t="s">
        <v>18</v>
      </c>
      <c r="D58" s="66" t="s">
        <v>61</v>
      </c>
      <c r="E58" s="67" t="s">
        <v>111</v>
      </c>
      <c r="F58" s="41" t="s">
        <v>27</v>
      </c>
      <c r="G58" s="68">
        <v>90000000</v>
      </c>
      <c r="H58" s="69">
        <f t="shared" si="0"/>
        <v>90000000</v>
      </c>
      <c r="I58" s="15" t="s">
        <v>74</v>
      </c>
      <c r="J58" s="15" t="s">
        <v>74</v>
      </c>
      <c r="K58" s="15" t="s">
        <v>35</v>
      </c>
    </row>
    <row r="59" spans="1:11" s="5" customFormat="1" ht="60" x14ac:dyDescent="0.25">
      <c r="A59" s="70">
        <v>81101513</v>
      </c>
      <c r="B59" s="40" t="s">
        <v>188</v>
      </c>
      <c r="C59" s="65" t="s">
        <v>18</v>
      </c>
      <c r="D59" s="66" t="s">
        <v>144</v>
      </c>
      <c r="E59" s="63" t="s">
        <v>68</v>
      </c>
      <c r="F59" s="41" t="s">
        <v>27</v>
      </c>
      <c r="G59" s="68">
        <v>9000000</v>
      </c>
      <c r="H59" s="69">
        <f t="shared" si="0"/>
        <v>9000000</v>
      </c>
      <c r="I59" s="15" t="s">
        <v>74</v>
      </c>
      <c r="J59" s="15" t="s">
        <v>74</v>
      </c>
      <c r="K59" s="15" t="s">
        <v>35</v>
      </c>
    </row>
    <row r="60" spans="1:11" s="5" customFormat="1" ht="60" x14ac:dyDescent="0.25">
      <c r="A60" s="64">
        <v>72101507</v>
      </c>
      <c r="B60" s="40" t="s">
        <v>189</v>
      </c>
      <c r="C60" s="65" t="s">
        <v>18</v>
      </c>
      <c r="D60" s="66" t="s">
        <v>61</v>
      </c>
      <c r="E60" s="67" t="s">
        <v>111</v>
      </c>
      <c r="F60" s="41" t="s">
        <v>27</v>
      </c>
      <c r="G60" s="68">
        <v>155000000</v>
      </c>
      <c r="H60" s="69">
        <f t="shared" si="0"/>
        <v>155000000</v>
      </c>
      <c r="I60" s="15" t="s">
        <v>74</v>
      </c>
      <c r="J60" s="15" t="s">
        <v>74</v>
      </c>
      <c r="K60" s="15" t="s">
        <v>35</v>
      </c>
    </row>
    <row r="61" spans="1:11" s="5" customFormat="1" ht="60" x14ac:dyDescent="0.25">
      <c r="A61" s="70">
        <v>81101513</v>
      </c>
      <c r="B61" s="40" t="s">
        <v>190</v>
      </c>
      <c r="C61" s="65" t="s">
        <v>18</v>
      </c>
      <c r="D61" s="66" t="s">
        <v>144</v>
      </c>
      <c r="E61" s="63" t="s">
        <v>68</v>
      </c>
      <c r="F61" s="41" t="s">
        <v>27</v>
      </c>
      <c r="G61" s="68">
        <v>12000000</v>
      </c>
      <c r="H61" s="69">
        <f t="shared" si="0"/>
        <v>12000000</v>
      </c>
      <c r="I61" s="15" t="s">
        <v>74</v>
      </c>
      <c r="J61" s="15" t="s">
        <v>74</v>
      </c>
      <c r="K61" s="15" t="s">
        <v>35</v>
      </c>
    </row>
    <row r="62" spans="1:11" s="5" customFormat="1" ht="60" x14ac:dyDescent="0.25">
      <c r="A62" s="64">
        <v>72101507</v>
      </c>
      <c r="B62" s="40" t="s">
        <v>191</v>
      </c>
      <c r="C62" s="65" t="s">
        <v>18</v>
      </c>
      <c r="D62" s="66" t="s">
        <v>61</v>
      </c>
      <c r="E62" s="67" t="s">
        <v>111</v>
      </c>
      <c r="F62" s="41" t="s">
        <v>27</v>
      </c>
      <c r="G62" s="68">
        <v>100000000</v>
      </c>
      <c r="H62" s="69">
        <f t="shared" si="0"/>
        <v>100000000</v>
      </c>
      <c r="I62" s="15" t="s">
        <v>74</v>
      </c>
      <c r="J62" s="15" t="s">
        <v>74</v>
      </c>
      <c r="K62" s="15" t="s">
        <v>35</v>
      </c>
    </row>
    <row r="63" spans="1:11" s="5" customFormat="1" ht="60" x14ac:dyDescent="0.25">
      <c r="A63" s="70">
        <v>81101513</v>
      </c>
      <c r="B63" s="40" t="s">
        <v>192</v>
      </c>
      <c r="C63" s="65" t="s">
        <v>18</v>
      </c>
      <c r="D63" s="66" t="s">
        <v>144</v>
      </c>
      <c r="E63" s="63" t="s">
        <v>68</v>
      </c>
      <c r="F63" s="41" t="s">
        <v>27</v>
      </c>
      <c r="G63" s="68">
        <v>9000000</v>
      </c>
      <c r="H63" s="69">
        <f t="shared" si="0"/>
        <v>9000000</v>
      </c>
      <c r="I63" s="15" t="s">
        <v>74</v>
      </c>
      <c r="J63" s="15" t="s">
        <v>74</v>
      </c>
      <c r="K63" s="15" t="s">
        <v>35</v>
      </c>
    </row>
    <row r="64" spans="1:11" s="5" customFormat="1" ht="60" x14ac:dyDescent="0.25">
      <c r="A64" s="64">
        <v>72101507</v>
      </c>
      <c r="B64" s="40" t="s">
        <v>193</v>
      </c>
      <c r="C64" s="65" t="s">
        <v>25</v>
      </c>
      <c r="D64" s="66" t="s">
        <v>61</v>
      </c>
      <c r="E64" s="67" t="s">
        <v>111</v>
      </c>
      <c r="F64" s="41" t="s">
        <v>27</v>
      </c>
      <c r="G64" s="68">
        <v>120000000</v>
      </c>
      <c r="H64" s="69">
        <f t="shared" si="0"/>
        <v>120000000</v>
      </c>
      <c r="I64" s="15" t="s">
        <v>74</v>
      </c>
      <c r="J64" s="15" t="s">
        <v>74</v>
      </c>
      <c r="K64" s="15" t="s">
        <v>35</v>
      </c>
    </row>
    <row r="65" spans="1:11" s="5" customFormat="1" ht="60" x14ac:dyDescent="0.25">
      <c r="A65" s="70">
        <v>81101513</v>
      </c>
      <c r="B65" s="40" t="s">
        <v>194</v>
      </c>
      <c r="C65" s="65" t="s">
        <v>25</v>
      </c>
      <c r="D65" s="66" t="s">
        <v>144</v>
      </c>
      <c r="E65" s="63" t="s">
        <v>68</v>
      </c>
      <c r="F65" s="41" t="s">
        <v>27</v>
      </c>
      <c r="G65" s="68">
        <v>12000000</v>
      </c>
      <c r="H65" s="69">
        <f t="shared" si="0"/>
        <v>12000000</v>
      </c>
      <c r="I65" s="15" t="s">
        <v>74</v>
      </c>
      <c r="J65" s="15" t="s">
        <v>74</v>
      </c>
      <c r="K65" s="15" t="s">
        <v>35</v>
      </c>
    </row>
    <row r="66" spans="1:11" s="5" customFormat="1" ht="60" x14ac:dyDescent="0.25">
      <c r="A66" s="64">
        <v>72101507</v>
      </c>
      <c r="B66" s="40" t="s">
        <v>264</v>
      </c>
      <c r="C66" s="65" t="s">
        <v>34</v>
      </c>
      <c r="D66" s="66" t="s">
        <v>61</v>
      </c>
      <c r="E66" s="67" t="s">
        <v>63</v>
      </c>
      <c r="F66" s="41" t="s">
        <v>27</v>
      </c>
      <c r="G66" s="68">
        <v>252404601</v>
      </c>
      <c r="H66" s="69">
        <f t="shared" si="0"/>
        <v>252404601</v>
      </c>
      <c r="I66" s="15" t="s">
        <v>74</v>
      </c>
      <c r="J66" s="15" t="s">
        <v>74</v>
      </c>
      <c r="K66" s="15" t="s">
        <v>35</v>
      </c>
    </row>
    <row r="67" spans="1:11" s="5" customFormat="1" ht="60" x14ac:dyDescent="0.25">
      <c r="A67" s="70">
        <v>81101513</v>
      </c>
      <c r="B67" s="40" t="s">
        <v>195</v>
      </c>
      <c r="C67" s="65" t="s">
        <v>18</v>
      </c>
      <c r="D67" s="66" t="s">
        <v>144</v>
      </c>
      <c r="E67" s="63" t="s">
        <v>68</v>
      </c>
      <c r="F67" s="41" t="s">
        <v>27</v>
      </c>
      <c r="G67" s="68">
        <v>20000000</v>
      </c>
      <c r="H67" s="69">
        <f t="shared" si="0"/>
        <v>20000000</v>
      </c>
      <c r="I67" s="15" t="s">
        <v>74</v>
      </c>
      <c r="J67" s="15" t="s">
        <v>74</v>
      </c>
      <c r="K67" s="15" t="s">
        <v>35</v>
      </c>
    </row>
    <row r="68" spans="1:11" s="5" customFormat="1" ht="60" x14ac:dyDescent="0.25">
      <c r="A68" s="70">
        <v>72101507</v>
      </c>
      <c r="B68" s="40" t="s">
        <v>196</v>
      </c>
      <c r="C68" s="65" t="s">
        <v>18</v>
      </c>
      <c r="D68" s="66" t="s">
        <v>61</v>
      </c>
      <c r="E68" s="67" t="s">
        <v>139</v>
      </c>
      <c r="F68" s="41" t="s">
        <v>27</v>
      </c>
      <c r="G68" s="68">
        <v>380000000</v>
      </c>
      <c r="H68" s="69">
        <f t="shared" si="0"/>
        <v>380000000</v>
      </c>
      <c r="I68" s="15" t="s">
        <v>74</v>
      </c>
      <c r="J68" s="15" t="s">
        <v>74</v>
      </c>
      <c r="K68" s="15" t="s">
        <v>35</v>
      </c>
    </row>
    <row r="69" spans="1:11" s="5" customFormat="1" ht="60" x14ac:dyDescent="0.25">
      <c r="A69" s="82">
        <v>81101508</v>
      </c>
      <c r="B69" s="83" t="s">
        <v>197</v>
      </c>
      <c r="C69" s="65" t="s">
        <v>24</v>
      </c>
      <c r="D69" s="18" t="s">
        <v>67</v>
      </c>
      <c r="E69" s="67" t="s">
        <v>59</v>
      </c>
      <c r="F69" s="41" t="s">
        <v>27</v>
      </c>
      <c r="G69" s="68">
        <v>85000000</v>
      </c>
      <c r="H69" s="69">
        <f t="shared" si="0"/>
        <v>85000000</v>
      </c>
      <c r="I69" s="15" t="s">
        <v>74</v>
      </c>
      <c r="J69" s="15" t="s">
        <v>74</v>
      </c>
      <c r="K69" s="15" t="s">
        <v>35</v>
      </c>
    </row>
    <row r="70" spans="1:11" s="5" customFormat="1" ht="60" x14ac:dyDescent="0.25">
      <c r="A70" s="82">
        <v>90121502</v>
      </c>
      <c r="B70" s="83" t="s">
        <v>198</v>
      </c>
      <c r="C70" s="65" t="s">
        <v>24</v>
      </c>
      <c r="D70" s="18" t="s">
        <v>67</v>
      </c>
      <c r="E70" s="63" t="s">
        <v>68</v>
      </c>
      <c r="F70" s="41" t="s">
        <v>27</v>
      </c>
      <c r="G70" s="68">
        <v>30000000</v>
      </c>
      <c r="H70" s="69">
        <f t="shared" si="0"/>
        <v>30000000</v>
      </c>
      <c r="I70" s="15" t="s">
        <v>74</v>
      </c>
      <c r="J70" s="15" t="s">
        <v>74</v>
      </c>
      <c r="K70" s="15" t="s">
        <v>35</v>
      </c>
    </row>
    <row r="71" spans="1:11" s="8" customFormat="1" ht="136.5" customHeight="1" x14ac:dyDescent="0.25">
      <c r="A71" s="71">
        <v>81101508</v>
      </c>
      <c r="B71" s="72" t="s">
        <v>205</v>
      </c>
      <c r="C71" s="72" t="s">
        <v>25</v>
      </c>
      <c r="D71" s="61" t="s">
        <v>89</v>
      </c>
      <c r="E71" s="67" t="s">
        <v>59</v>
      </c>
      <c r="F71" s="41" t="s">
        <v>27</v>
      </c>
      <c r="G71" s="68">
        <v>63000000</v>
      </c>
      <c r="H71" s="69">
        <f>+G71</f>
        <v>63000000</v>
      </c>
      <c r="I71" s="15" t="s">
        <v>74</v>
      </c>
      <c r="J71" s="15" t="s">
        <v>74</v>
      </c>
      <c r="K71" s="15" t="s">
        <v>35</v>
      </c>
    </row>
    <row r="72" spans="1:11" ht="75" x14ac:dyDescent="0.25">
      <c r="A72" s="15" t="s">
        <v>136</v>
      </c>
      <c r="B72" s="84" t="s">
        <v>137</v>
      </c>
      <c r="C72" s="15" t="s">
        <v>16</v>
      </c>
      <c r="D72" s="15" t="s">
        <v>62</v>
      </c>
      <c r="E72" s="15" t="s">
        <v>59</v>
      </c>
      <c r="F72" s="15" t="s">
        <v>27</v>
      </c>
      <c r="G72" s="85">
        <v>9910877230</v>
      </c>
      <c r="H72" s="85">
        <v>9910877230</v>
      </c>
      <c r="I72" s="15" t="s">
        <v>74</v>
      </c>
      <c r="J72" s="15" t="s">
        <v>202</v>
      </c>
      <c r="K72" s="53" t="s">
        <v>94</v>
      </c>
    </row>
    <row r="73" spans="1:11" s="8" customFormat="1" ht="195" x14ac:dyDescent="0.25">
      <c r="A73" s="15" t="s">
        <v>140</v>
      </c>
      <c r="B73" s="61" t="s">
        <v>137</v>
      </c>
      <c r="C73" s="15" t="s">
        <v>18</v>
      </c>
      <c r="D73" s="15" t="s">
        <v>89</v>
      </c>
      <c r="E73" s="67" t="s">
        <v>63</v>
      </c>
      <c r="F73" s="15" t="s">
        <v>27</v>
      </c>
      <c r="G73" s="85">
        <v>37843747775</v>
      </c>
      <c r="H73" s="85">
        <v>18716514683</v>
      </c>
      <c r="I73" s="15" t="s">
        <v>90</v>
      </c>
      <c r="J73" s="15" t="s">
        <v>74</v>
      </c>
      <c r="K73" s="53" t="s">
        <v>94</v>
      </c>
    </row>
    <row r="74" spans="1:11" s="8" customFormat="1" ht="93.75" customHeight="1" x14ac:dyDescent="0.25">
      <c r="A74" s="53" t="s">
        <v>95</v>
      </c>
      <c r="B74" s="54" t="s">
        <v>91</v>
      </c>
      <c r="C74" s="53" t="s">
        <v>24</v>
      </c>
      <c r="D74" s="53" t="s">
        <v>92</v>
      </c>
      <c r="E74" s="53" t="s">
        <v>93</v>
      </c>
      <c r="F74" s="53" t="s">
        <v>27</v>
      </c>
      <c r="G74" s="38">
        <v>2536260000</v>
      </c>
      <c r="H74" s="38">
        <f>+G74</f>
        <v>2536260000</v>
      </c>
      <c r="I74" s="15" t="s">
        <v>74</v>
      </c>
      <c r="J74" s="15" t="s">
        <v>74</v>
      </c>
      <c r="K74" s="53" t="s">
        <v>94</v>
      </c>
    </row>
    <row r="75" spans="1:11" s="77" customFormat="1" ht="131.25" customHeight="1" x14ac:dyDescent="0.25">
      <c r="A75" s="15" t="s">
        <v>103</v>
      </c>
      <c r="B75" s="16" t="s">
        <v>100</v>
      </c>
      <c r="C75" s="15" t="s">
        <v>24</v>
      </c>
      <c r="D75" s="15" t="s">
        <v>67</v>
      </c>
      <c r="E75" s="15" t="s">
        <v>63</v>
      </c>
      <c r="F75" s="18" t="s">
        <v>27</v>
      </c>
      <c r="G75" s="19">
        <v>593262732</v>
      </c>
      <c r="H75" s="19">
        <v>593262732</v>
      </c>
      <c r="I75" s="15" t="s">
        <v>74</v>
      </c>
      <c r="J75" s="15" t="s">
        <v>74</v>
      </c>
      <c r="K75" s="15" t="s">
        <v>102</v>
      </c>
    </row>
    <row r="76" spans="1:11" s="32" customFormat="1" ht="200.25" customHeight="1" x14ac:dyDescent="0.25">
      <c r="A76" s="15" t="s">
        <v>345</v>
      </c>
      <c r="B76" s="16" t="s">
        <v>344</v>
      </c>
      <c r="C76" s="15" t="s">
        <v>56</v>
      </c>
      <c r="D76" s="15" t="s">
        <v>346</v>
      </c>
      <c r="E76" s="15" t="s">
        <v>59</v>
      </c>
      <c r="F76" s="18" t="s">
        <v>27</v>
      </c>
      <c r="G76" s="19">
        <v>2869645879</v>
      </c>
      <c r="H76" s="19">
        <v>2869645879</v>
      </c>
      <c r="I76" s="15" t="s">
        <v>74</v>
      </c>
      <c r="J76" s="15" t="s">
        <v>74</v>
      </c>
      <c r="K76" s="15" t="s">
        <v>347</v>
      </c>
    </row>
    <row r="77" spans="1:11" ht="111" customHeight="1" x14ac:dyDescent="0.25">
      <c r="A77" s="15">
        <v>43233201</v>
      </c>
      <c r="B77" s="36" t="s">
        <v>113</v>
      </c>
      <c r="C77" s="15" t="s">
        <v>20</v>
      </c>
      <c r="D77" s="53" t="s">
        <v>69</v>
      </c>
      <c r="E77" s="15" t="s">
        <v>68</v>
      </c>
      <c r="F77" s="18" t="s">
        <v>27</v>
      </c>
      <c r="G77" s="19">
        <v>17136000</v>
      </c>
      <c r="H77" s="19">
        <v>17136000</v>
      </c>
      <c r="I77" s="15" t="s">
        <v>74</v>
      </c>
      <c r="J77" s="15" t="s">
        <v>74</v>
      </c>
      <c r="K77" s="15" t="s">
        <v>102</v>
      </c>
    </row>
    <row r="78" spans="1:11" ht="94.5" customHeight="1" x14ac:dyDescent="0.25">
      <c r="A78" s="73">
        <v>83111602</v>
      </c>
      <c r="B78" s="36" t="s">
        <v>203</v>
      </c>
      <c r="C78" s="20" t="s">
        <v>34</v>
      </c>
      <c r="D78" s="20" t="s">
        <v>97</v>
      </c>
      <c r="E78" s="53" t="s">
        <v>60</v>
      </c>
      <c r="F78" s="18" t="s">
        <v>27</v>
      </c>
      <c r="G78" s="74">
        <v>1614131863</v>
      </c>
      <c r="H78" s="75">
        <f>+G78</f>
        <v>1614131863</v>
      </c>
      <c r="I78" s="15" t="s">
        <v>74</v>
      </c>
      <c r="J78" s="15" t="s">
        <v>74</v>
      </c>
      <c r="K78" s="15" t="s">
        <v>101</v>
      </c>
    </row>
    <row r="79" spans="1:11" ht="30" x14ac:dyDescent="0.25">
      <c r="A79" s="15">
        <v>86101700</v>
      </c>
      <c r="B79" s="16" t="s">
        <v>129</v>
      </c>
      <c r="C79" s="15" t="s">
        <v>18</v>
      </c>
      <c r="D79" s="15" t="s">
        <v>88</v>
      </c>
      <c r="E79" s="15" t="s">
        <v>59</v>
      </c>
      <c r="F79" s="18" t="s">
        <v>27</v>
      </c>
      <c r="G79" s="38">
        <v>160600000</v>
      </c>
      <c r="H79" s="19">
        <v>160600000</v>
      </c>
      <c r="I79" s="15" t="s">
        <v>74</v>
      </c>
      <c r="J79" s="15" t="s">
        <v>74</v>
      </c>
      <c r="K79" s="15" t="s">
        <v>130</v>
      </c>
    </row>
    <row r="80" spans="1:11" ht="30" x14ac:dyDescent="0.25">
      <c r="A80" s="15">
        <v>86101700</v>
      </c>
      <c r="B80" s="16" t="s">
        <v>128</v>
      </c>
      <c r="C80" s="15" t="s">
        <v>33</v>
      </c>
      <c r="D80" s="15" t="s">
        <v>142</v>
      </c>
      <c r="E80" s="15" t="s">
        <v>59</v>
      </c>
      <c r="F80" s="18" t="s">
        <v>27</v>
      </c>
      <c r="G80" s="38">
        <v>1000000000</v>
      </c>
      <c r="H80" s="19">
        <v>1000000000</v>
      </c>
      <c r="I80" s="15" t="s">
        <v>74</v>
      </c>
      <c r="J80" s="15" t="s">
        <v>74</v>
      </c>
      <c r="K80" s="15" t="s">
        <v>130</v>
      </c>
    </row>
    <row r="81" spans="1:12" ht="30" x14ac:dyDescent="0.25">
      <c r="A81" s="15">
        <v>82111500</v>
      </c>
      <c r="B81" s="16" t="s">
        <v>83</v>
      </c>
      <c r="C81" s="15" t="s">
        <v>34</v>
      </c>
      <c r="D81" s="15" t="s">
        <v>62</v>
      </c>
      <c r="E81" s="15" t="s">
        <v>59</v>
      </c>
      <c r="F81" s="18" t="s">
        <v>27</v>
      </c>
      <c r="G81" s="38">
        <v>470000000</v>
      </c>
      <c r="H81" s="19">
        <v>470000000</v>
      </c>
      <c r="I81" s="15" t="s">
        <v>74</v>
      </c>
      <c r="J81" s="15" t="s">
        <v>74</v>
      </c>
      <c r="K81" s="15" t="s">
        <v>130</v>
      </c>
    </row>
    <row r="82" spans="1:12" s="32" customFormat="1" ht="64.5" customHeight="1" x14ac:dyDescent="0.25">
      <c r="A82" s="76">
        <v>82111500</v>
      </c>
      <c r="B82" s="16" t="s">
        <v>296</v>
      </c>
      <c r="C82" s="76" t="s">
        <v>44</v>
      </c>
      <c r="D82" s="76" t="s">
        <v>297</v>
      </c>
      <c r="E82" s="76" t="s">
        <v>59</v>
      </c>
      <c r="F82" s="18" t="s">
        <v>27</v>
      </c>
      <c r="G82" s="38">
        <v>150000000</v>
      </c>
      <c r="H82" s="19">
        <v>150000000</v>
      </c>
      <c r="I82" s="76" t="s">
        <v>74</v>
      </c>
      <c r="J82" s="20" t="s">
        <v>74</v>
      </c>
      <c r="K82" s="15" t="s">
        <v>303</v>
      </c>
      <c r="L82" s="80"/>
    </row>
    <row r="83" spans="1:12" s="32" customFormat="1" ht="64.5" customHeight="1" x14ac:dyDescent="0.25">
      <c r="A83" s="76">
        <v>82111500</v>
      </c>
      <c r="B83" s="16" t="s">
        <v>298</v>
      </c>
      <c r="C83" s="15" t="s">
        <v>56</v>
      </c>
      <c r="D83" s="76" t="s">
        <v>299</v>
      </c>
      <c r="E83" s="76" t="s">
        <v>59</v>
      </c>
      <c r="F83" s="18" t="s">
        <v>27</v>
      </c>
      <c r="G83" s="89">
        <v>337420000</v>
      </c>
      <c r="H83" s="19">
        <v>337420000</v>
      </c>
      <c r="I83" s="76" t="s">
        <v>74</v>
      </c>
      <c r="J83" s="20" t="s">
        <v>74</v>
      </c>
      <c r="K83" s="15" t="s">
        <v>303</v>
      </c>
      <c r="L83" s="80"/>
    </row>
    <row r="84" spans="1:12" s="17" customFormat="1" ht="114.75" customHeight="1" x14ac:dyDescent="0.25">
      <c r="A84" s="53">
        <v>81111500</v>
      </c>
      <c r="B84" s="93" t="s">
        <v>373</v>
      </c>
      <c r="C84" s="53" t="s">
        <v>75</v>
      </c>
      <c r="D84" s="53" t="s">
        <v>64</v>
      </c>
      <c r="E84" s="20" t="s">
        <v>59</v>
      </c>
      <c r="F84" s="53" t="s">
        <v>27</v>
      </c>
      <c r="G84" s="86">
        <v>2942943702</v>
      </c>
      <c r="H84" s="86">
        <v>2942943702</v>
      </c>
      <c r="I84" s="20" t="s">
        <v>74</v>
      </c>
      <c r="J84" s="20" t="s">
        <v>74</v>
      </c>
      <c r="K84" s="53" t="s">
        <v>253</v>
      </c>
    </row>
    <row r="85" spans="1:12" s="17" customFormat="1" ht="45" x14ac:dyDescent="0.25">
      <c r="A85" s="53">
        <v>81112100</v>
      </c>
      <c r="B85" s="93" t="s">
        <v>124</v>
      </c>
      <c r="C85" s="53" t="s">
        <v>305</v>
      </c>
      <c r="D85" s="53" t="s">
        <v>61</v>
      </c>
      <c r="E85" s="20" t="s">
        <v>59</v>
      </c>
      <c r="F85" s="53" t="s">
        <v>27</v>
      </c>
      <c r="G85" s="86">
        <v>388584798</v>
      </c>
      <c r="H85" s="86">
        <v>388584798</v>
      </c>
      <c r="I85" s="20" t="s">
        <v>74</v>
      </c>
      <c r="J85" s="20" t="s">
        <v>74</v>
      </c>
      <c r="K85" s="53" t="s">
        <v>126</v>
      </c>
    </row>
    <row r="86" spans="1:12" s="17" customFormat="1" ht="45" x14ac:dyDescent="0.25">
      <c r="A86" s="53">
        <v>81112100</v>
      </c>
      <c r="B86" s="93" t="s">
        <v>125</v>
      </c>
      <c r="C86" s="53" t="s">
        <v>305</v>
      </c>
      <c r="D86" s="53" t="s">
        <v>61</v>
      </c>
      <c r="E86" s="20" t="s">
        <v>59</v>
      </c>
      <c r="F86" s="53" t="s">
        <v>27</v>
      </c>
      <c r="G86" s="86">
        <v>312000000</v>
      </c>
      <c r="H86" s="86">
        <v>312000000</v>
      </c>
      <c r="I86" s="20" t="s">
        <v>74</v>
      </c>
      <c r="J86" s="20" t="s">
        <v>74</v>
      </c>
      <c r="K86" s="53" t="s">
        <v>126</v>
      </c>
    </row>
    <row r="87" spans="1:12" s="32" customFormat="1" ht="60" x14ac:dyDescent="0.25">
      <c r="A87" s="15" t="s">
        <v>271</v>
      </c>
      <c r="B87" s="87" t="s">
        <v>272</v>
      </c>
      <c r="C87" s="15" t="s">
        <v>273</v>
      </c>
      <c r="D87" s="15" t="s">
        <v>92</v>
      </c>
      <c r="E87" s="76" t="s">
        <v>59</v>
      </c>
      <c r="F87" s="53" t="s">
        <v>27</v>
      </c>
      <c r="G87" s="86">
        <v>56300000</v>
      </c>
      <c r="H87" s="86">
        <v>56300000</v>
      </c>
      <c r="I87" s="20" t="s">
        <v>84</v>
      </c>
      <c r="J87" s="20" t="s">
        <v>74</v>
      </c>
      <c r="K87" s="15" t="s">
        <v>135</v>
      </c>
    </row>
    <row r="88" spans="1:12" s="32" customFormat="1" ht="45" x14ac:dyDescent="0.25">
      <c r="A88" s="15" t="s">
        <v>271</v>
      </c>
      <c r="B88" s="87" t="s">
        <v>274</v>
      </c>
      <c r="C88" s="15" t="s">
        <v>273</v>
      </c>
      <c r="D88" s="15" t="s">
        <v>92</v>
      </c>
      <c r="E88" s="76" t="s">
        <v>59</v>
      </c>
      <c r="F88" s="53" t="s">
        <v>27</v>
      </c>
      <c r="G88" s="86">
        <v>848800000</v>
      </c>
      <c r="H88" s="86">
        <v>848800000</v>
      </c>
      <c r="I88" s="20" t="s">
        <v>84</v>
      </c>
      <c r="J88" s="20" t="s">
        <v>74</v>
      </c>
      <c r="K88" s="15" t="s">
        <v>135</v>
      </c>
    </row>
    <row r="89" spans="1:12" s="32" customFormat="1" ht="60" x14ac:dyDescent="0.25">
      <c r="A89" s="15" t="s">
        <v>271</v>
      </c>
      <c r="B89" s="87" t="s">
        <v>275</v>
      </c>
      <c r="C89" s="15" t="s">
        <v>273</v>
      </c>
      <c r="D89" s="15" t="s">
        <v>92</v>
      </c>
      <c r="E89" s="76" t="s">
        <v>59</v>
      </c>
      <c r="F89" s="53" t="s">
        <v>27</v>
      </c>
      <c r="G89" s="86">
        <v>17900000</v>
      </c>
      <c r="H89" s="86">
        <v>17900000</v>
      </c>
      <c r="I89" s="20" t="s">
        <v>84</v>
      </c>
      <c r="J89" s="20" t="s">
        <v>74</v>
      </c>
      <c r="K89" s="15" t="s">
        <v>135</v>
      </c>
    </row>
    <row r="90" spans="1:12" s="32" customFormat="1" ht="60" x14ac:dyDescent="0.25">
      <c r="A90" s="15" t="s">
        <v>271</v>
      </c>
      <c r="B90" s="87" t="s">
        <v>276</v>
      </c>
      <c r="C90" s="15" t="s">
        <v>273</v>
      </c>
      <c r="D90" s="15" t="s">
        <v>92</v>
      </c>
      <c r="E90" s="76" t="s">
        <v>59</v>
      </c>
      <c r="F90" s="53" t="s">
        <v>27</v>
      </c>
      <c r="G90" s="86">
        <v>179000000</v>
      </c>
      <c r="H90" s="86">
        <v>179000000</v>
      </c>
      <c r="I90" s="20" t="s">
        <v>84</v>
      </c>
      <c r="J90" s="20" t="s">
        <v>74</v>
      </c>
      <c r="K90" s="15" t="s">
        <v>135</v>
      </c>
    </row>
    <row r="91" spans="1:12" s="32" customFormat="1" ht="60" x14ac:dyDescent="0.25">
      <c r="A91" s="15" t="s">
        <v>271</v>
      </c>
      <c r="B91" s="87" t="s">
        <v>277</v>
      </c>
      <c r="C91" s="15" t="s">
        <v>273</v>
      </c>
      <c r="D91" s="15" t="s">
        <v>92</v>
      </c>
      <c r="E91" s="76" t="s">
        <v>59</v>
      </c>
      <c r="F91" s="53" t="s">
        <v>27</v>
      </c>
      <c r="G91" s="86">
        <v>170000000</v>
      </c>
      <c r="H91" s="86">
        <v>170000000</v>
      </c>
      <c r="I91" s="20" t="s">
        <v>84</v>
      </c>
      <c r="J91" s="20" t="s">
        <v>74</v>
      </c>
      <c r="K91" s="15" t="s">
        <v>135</v>
      </c>
    </row>
    <row r="92" spans="1:12" s="32" customFormat="1" ht="60" x14ac:dyDescent="0.25">
      <c r="A92" s="15" t="s">
        <v>278</v>
      </c>
      <c r="B92" s="87" t="s">
        <v>279</v>
      </c>
      <c r="C92" s="15" t="s">
        <v>273</v>
      </c>
      <c r="D92" s="15" t="s">
        <v>92</v>
      </c>
      <c r="E92" s="76" t="s">
        <v>59</v>
      </c>
      <c r="F92" s="53" t="s">
        <v>27</v>
      </c>
      <c r="G92" s="86">
        <v>367016412</v>
      </c>
      <c r="H92" s="86">
        <v>367016412</v>
      </c>
      <c r="I92" s="20" t="s">
        <v>84</v>
      </c>
      <c r="J92" s="20" t="s">
        <v>74</v>
      </c>
      <c r="K92" s="15" t="s">
        <v>135</v>
      </c>
    </row>
    <row r="93" spans="1:12" s="32" customFormat="1" ht="45" x14ac:dyDescent="0.25">
      <c r="A93" s="15" t="s">
        <v>271</v>
      </c>
      <c r="B93" s="87" t="s">
        <v>280</v>
      </c>
      <c r="C93" s="15" t="s">
        <v>273</v>
      </c>
      <c r="D93" s="15" t="s">
        <v>92</v>
      </c>
      <c r="E93" s="76" t="s">
        <v>59</v>
      </c>
      <c r="F93" s="53" t="s">
        <v>27</v>
      </c>
      <c r="G93" s="86">
        <v>309400000</v>
      </c>
      <c r="H93" s="86">
        <v>309400000</v>
      </c>
      <c r="I93" s="20" t="s">
        <v>84</v>
      </c>
      <c r="J93" s="20" t="s">
        <v>74</v>
      </c>
      <c r="K93" s="15" t="s">
        <v>135</v>
      </c>
    </row>
    <row r="94" spans="1:12" s="32" customFormat="1" ht="105" x14ac:dyDescent="0.25">
      <c r="A94" s="15" t="s">
        <v>271</v>
      </c>
      <c r="B94" s="87" t="s">
        <v>281</v>
      </c>
      <c r="C94" s="15" t="s">
        <v>273</v>
      </c>
      <c r="D94" s="15" t="s">
        <v>92</v>
      </c>
      <c r="E94" s="76" t="s">
        <v>59</v>
      </c>
      <c r="F94" s="53" t="s">
        <v>27</v>
      </c>
      <c r="G94" s="86">
        <v>216275360</v>
      </c>
      <c r="H94" s="86">
        <v>216275360</v>
      </c>
      <c r="I94" s="20" t="s">
        <v>84</v>
      </c>
      <c r="J94" s="20" t="s">
        <v>74</v>
      </c>
      <c r="K94" s="15" t="s">
        <v>135</v>
      </c>
    </row>
    <row r="95" spans="1:12" s="32" customFormat="1" ht="75" x14ac:dyDescent="0.25">
      <c r="A95" s="96">
        <v>72101507</v>
      </c>
      <c r="B95" s="93" t="s">
        <v>321</v>
      </c>
      <c r="C95" s="96" t="s">
        <v>56</v>
      </c>
      <c r="D95" s="96" t="s">
        <v>64</v>
      </c>
      <c r="E95" s="53" t="s">
        <v>63</v>
      </c>
      <c r="F95" s="96" t="s">
        <v>14</v>
      </c>
      <c r="G95" s="97">
        <v>126605338</v>
      </c>
      <c r="H95" s="97">
        <v>126605338</v>
      </c>
      <c r="I95" s="98" t="s">
        <v>74</v>
      </c>
      <c r="J95" s="98" t="s">
        <v>74</v>
      </c>
      <c r="K95" s="53" t="s">
        <v>72</v>
      </c>
    </row>
    <row r="96" spans="1:12" s="32" customFormat="1" ht="120" customHeight="1" x14ac:dyDescent="0.25">
      <c r="A96" s="15" t="s">
        <v>322</v>
      </c>
      <c r="B96" s="87" t="s">
        <v>327</v>
      </c>
      <c r="C96" s="15" t="s">
        <v>305</v>
      </c>
      <c r="D96" s="15" t="s">
        <v>70</v>
      </c>
      <c r="E96" s="15" t="s">
        <v>59</v>
      </c>
      <c r="F96" s="53" t="s">
        <v>27</v>
      </c>
      <c r="G96" s="86">
        <v>4625261267</v>
      </c>
      <c r="H96" s="86">
        <v>4625261267</v>
      </c>
      <c r="I96" s="20" t="s">
        <v>84</v>
      </c>
      <c r="J96" s="20" t="s">
        <v>74</v>
      </c>
      <c r="K96" s="15" t="s">
        <v>323</v>
      </c>
    </row>
    <row r="97" spans="1:11" s="77" customFormat="1" ht="30" x14ac:dyDescent="0.25">
      <c r="A97" s="15">
        <v>55121715</v>
      </c>
      <c r="B97" s="87" t="s">
        <v>393</v>
      </c>
      <c r="C97" s="15" t="s">
        <v>394</v>
      </c>
      <c r="D97" s="15" t="s">
        <v>374</v>
      </c>
      <c r="E97" s="15" t="s">
        <v>395</v>
      </c>
      <c r="F97" s="53" t="s">
        <v>27</v>
      </c>
      <c r="G97" s="86">
        <v>5569200</v>
      </c>
      <c r="H97" s="86">
        <v>5569200</v>
      </c>
      <c r="I97" s="20" t="s">
        <v>84</v>
      </c>
      <c r="J97" s="20" t="s">
        <v>74</v>
      </c>
      <c r="K97" s="15" t="s">
        <v>396</v>
      </c>
    </row>
    <row r="98" spans="1:11" s="32" customFormat="1" ht="75" x14ac:dyDescent="0.25">
      <c r="A98" s="15">
        <v>72101500</v>
      </c>
      <c r="B98" s="61" t="s">
        <v>397</v>
      </c>
      <c r="C98" s="15" t="s">
        <v>394</v>
      </c>
      <c r="D98" s="15" t="s">
        <v>76</v>
      </c>
      <c r="E98" s="15" t="s">
        <v>395</v>
      </c>
      <c r="F98" s="53" t="s">
        <v>27</v>
      </c>
      <c r="G98" s="86">
        <v>17431263</v>
      </c>
      <c r="H98" s="86">
        <v>17431263</v>
      </c>
      <c r="I98" s="20" t="s">
        <v>84</v>
      </c>
      <c r="J98" s="20" t="s">
        <v>74</v>
      </c>
      <c r="K98" s="15" t="s">
        <v>398</v>
      </c>
    </row>
    <row r="99" spans="1:11" s="32" customFormat="1" ht="75" x14ac:dyDescent="0.25">
      <c r="A99" s="15">
        <v>80111620</v>
      </c>
      <c r="B99" s="61" t="s">
        <v>424</v>
      </c>
      <c r="C99" s="15" t="s">
        <v>400</v>
      </c>
      <c r="D99" s="15" t="s">
        <v>377</v>
      </c>
      <c r="E99" s="15" t="s">
        <v>263</v>
      </c>
      <c r="F99" s="53" t="s">
        <v>27</v>
      </c>
      <c r="G99" s="86">
        <v>15000000</v>
      </c>
      <c r="H99" s="86">
        <v>15000000</v>
      </c>
      <c r="I99" s="20" t="s">
        <v>84</v>
      </c>
      <c r="J99" s="20" t="s">
        <v>74</v>
      </c>
      <c r="K99" s="15" t="s">
        <v>72</v>
      </c>
    </row>
    <row r="100" spans="1:11" s="32" customFormat="1" ht="75" x14ac:dyDescent="0.25">
      <c r="A100" s="15">
        <v>80111620</v>
      </c>
      <c r="B100" s="61" t="s">
        <v>425</v>
      </c>
      <c r="C100" s="15" t="s">
        <v>400</v>
      </c>
      <c r="D100" s="15" t="s">
        <v>377</v>
      </c>
      <c r="E100" s="15" t="s">
        <v>263</v>
      </c>
      <c r="F100" s="53" t="s">
        <v>27</v>
      </c>
      <c r="G100" s="86">
        <v>15000000</v>
      </c>
      <c r="H100" s="86">
        <v>15000000</v>
      </c>
      <c r="I100" s="20" t="s">
        <v>84</v>
      </c>
      <c r="J100" s="20" t="s">
        <v>74</v>
      </c>
      <c r="K100" s="15" t="s">
        <v>72</v>
      </c>
    </row>
    <row r="101" spans="1:11" s="32" customFormat="1" ht="105" x14ac:dyDescent="0.25">
      <c r="A101" s="15" t="s">
        <v>31</v>
      </c>
      <c r="B101" s="61" t="s">
        <v>426</v>
      </c>
      <c r="C101" s="15" t="s">
        <v>400</v>
      </c>
      <c r="D101" s="15" t="s">
        <v>427</v>
      </c>
      <c r="E101" s="15" t="s">
        <v>111</v>
      </c>
      <c r="F101" s="53" t="s">
        <v>27</v>
      </c>
      <c r="G101" s="86">
        <v>1771616538</v>
      </c>
      <c r="H101" s="86">
        <v>71536420</v>
      </c>
      <c r="I101" s="20" t="s">
        <v>90</v>
      </c>
      <c r="J101" s="20" t="s">
        <v>428</v>
      </c>
      <c r="K101" s="15" t="s">
        <v>429</v>
      </c>
    </row>
    <row r="102" spans="1:11" s="32" customFormat="1" ht="45" x14ac:dyDescent="0.25">
      <c r="A102" s="15">
        <v>72101510</v>
      </c>
      <c r="B102" s="61" t="s">
        <v>422</v>
      </c>
      <c r="C102" s="15" t="s">
        <v>394</v>
      </c>
      <c r="D102" s="15" t="s">
        <v>141</v>
      </c>
      <c r="E102" s="15" t="s">
        <v>395</v>
      </c>
      <c r="F102" s="53" t="s">
        <v>27</v>
      </c>
      <c r="G102" s="86">
        <v>5000000</v>
      </c>
      <c r="H102" s="86">
        <v>5000000</v>
      </c>
      <c r="I102" s="20" t="s">
        <v>84</v>
      </c>
      <c r="J102" s="20" t="s">
        <v>74</v>
      </c>
      <c r="K102" s="15" t="s">
        <v>423</v>
      </c>
    </row>
    <row r="103" spans="1:11" s="5" customFormat="1" x14ac:dyDescent="0.25">
      <c r="A103" s="26"/>
      <c r="B103" s="27"/>
      <c r="C103" s="28"/>
      <c r="D103" s="26"/>
      <c r="E103" s="26"/>
      <c r="F103" s="29"/>
      <c r="G103" s="30"/>
      <c r="H103" s="30"/>
      <c r="I103" s="31"/>
      <c r="J103" s="31"/>
      <c r="K103" s="26"/>
    </row>
    <row r="104" spans="1:11" ht="15" customHeight="1" x14ac:dyDescent="0.25">
      <c r="A104" s="118" t="s">
        <v>240</v>
      </c>
      <c r="B104" s="118"/>
      <c r="C104" s="118"/>
      <c r="D104" s="118"/>
      <c r="E104" s="118"/>
      <c r="F104" s="118"/>
      <c r="G104" s="6">
        <f>SUM(G6:G102)</f>
        <v>78269081234</v>
      </c>
      <c r="H104" s="32"/>
      <c r="I104" s="32"/>
      <c r="J104" s="32"/>
      <c r="K104" s="32"/>
    </row>
    <row r="105" spans="1:11" x14ac:dyDescent="0.25">
      <c r="A105" s="118" t="s">
        <v>241</v>
      </c>
      <c r="B105" s="118"/>
      <c r="C105" s="118"/>
      <c r="D105" s="118"/>
      <c r="E105" s="118"/>
      <c r="F105" s="118"/>
      <c r="H105" s="6">
        <f>SUM(H6:H98)</f>
        <v>56132849215</v>
      </c>
    </row>
    <row r="106" spans="1:11" ht="18" x14ac:dyDescent="0.25">
      <c r="G106" s="35"/>
    </row>
    <row r="107" spans="1:11" x14ac:dyDescent="0.25">
      <c r="G107" s="33"/>
    </row>
    <row r="108" spans="1:11" x14ac:dyDescent="0.25">
      <c r="E108" s="79"/>
    </row>
    <row r="109" spans="1:11" x14ac:dyDescent="0.25">
      <c r="E109" s="79"/>
    </row>
    <row r="110" spans="1:11" x14ac:dyDescent="0.25">
      <c r="E110" s="79"/>
      <c r="G110" s="34"/>
    </row>
    <row r="111" spans="1:11" x14ac:dyDescent="0.25">
      <c r="D111" s="81"/>
    </row>
    <row r="112" spans="1:11" x14ac:dyDescent="0.25">
      <c r="B112" s="80"/>
    </row>
  </sheetData>
  <autoFilter ref="A5:K102"/>
  <mergeCells count="5">
    <mergeCell ref="A105:F105"/>
    <mergeCell ref="A1:K1"/>
    <mergeCell ref="A2:K2"/>
    <mergeCell ref="A3:K3"/>
    <mergeCell ref="A104:F104"/>
  </mergeCells>
  <phoneticPr fontId="14"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Niurka Vanessa Rodriguez Suárez</cp:lastModifiedBy>
  <cp:lastPrinted>2021-05-13T14:33:05Z</cp:lastPrinted>
  <dcterms:created xsi:type="dcterms:W3CDTF">2016-01-13T20:29:21Z</dcterms:created>
  <dcterms:modified xsi:type="dcterms:W3CDTF">2021-12-31T14:35:57Z</dcterms:modified>
</cp:coreProperties>
</file>