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24 DE DIC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RNEC'!$A$5:$K$125</definedName>
    <definedName name="_xlnm.Print_Area" localSheetId="1">'PAA FRR'!$A$1:$K$113</definedName>
    <definedName name="_xlnm.Print_Area" localSheetId="0">'PAA RNEC'!$A$1:$K$124</definedName>
    <definedName name="_xlnm.Print_Titles" localSheetId="1">'PAA FRR'!$1:$5</definedName>
    <definedName name="_xlnm.Print_Titles" localSheetId="0">'PAA RNEC'!$1:$5</definedName>
  </definedNames>
  <calcPr calcId="162913"/>
  <fileRecoveryPr repairLoad="1"/>
</workbook>
</file>

<file path=xl/calcChain.xml><?xml version="1.0" encoding="utf-8"?>
<calcChain xmlns="http://schemas.openxmlformats.org/spreadsheetml/2006/main">
  <c r="G113" i="2" l="1"/>
  <c r="G124" i="4"/>
  <c r="H125" i="4" l="1"/>
  <c r="H114" i="2" l="1"/>
  <c r="J102" i="4" l="1"/>
  <c r="H86" i="2" l="1"/>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2" i="4"/>
  <c r="H11" i="4"/>
  <c r="H10" i="4"/>
  <c r="H9" i="4"/>
  <c r="H7" i="4"/>
  <c r="H6" i="4"/>
  <c r="H13" i="4" l="1"/>
</calcChain>
</file>

<file path=xl/sharedStrings.xml><?xml version="1.0" encoding="utf-8"?>
<sst xmlns="http://schemas.openxmlformats.org/spreadsheetml/2006/main" count="1875" uniqueCount="469">
  <si>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</si>
  <si>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</si>
  <si>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</si>
  <si>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</si>
  <si>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</si>
  <si>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</si>
  <si>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</si>
  <si>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</si>
  <si>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</si>
  <si>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</si>
  <si>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</si>
  <si>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</si>
  <si>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</si>
  <si>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</si>
  <si>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</si>
  <si>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</si>
  <si>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</si>
  <si>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</si>
  <si>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</si>
  <si>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</si>
  <si>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</si>
  <si>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</si>
  <si>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</si>
  <si>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</si>
  <si>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</si>
  <si>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</si>
  <si>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</si>
  <si>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</si>
  <si>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</si>
  <si>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</si>
  <si>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</si>
  <si>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</si>
  <si>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</si>
  <si>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</si>
  <si>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</si>
  <si>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</si>
  <si>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</si>
  <si>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</si>
  <si>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</si>
  <si>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</si>
  <si>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</si>
  <si>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</si>
  <si>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</si>
  <si>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</si>
  <si>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</si>
  <si>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</si>
  <si>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</si>
  <si>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</si>
  <si>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</si>
  <si>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</si>
  <si>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</si>
  <si>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</si>
  <si>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</si>
  <si>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</si>
  <si>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</si>
  <si>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</si>
  <si>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</si>
  <si>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</si>
  <si>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</si>
  <si>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</si>
  <si>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</si>
  <si>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</si>
  <si>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</si>
  <si>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</si>
  <si>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</si>
  <si>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</si>
  <si>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</si>
  <si>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</si>
  <si>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</si>
  <si>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</si>
  <si>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</si>
  <si>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</si>
  <si>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</si>
  <si>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</si>
  <si>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</si>
  <si>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</si>
  <si>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</si>
  <si>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</si>
  <si>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</si>
  <si>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</si>
  <si>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</si>
  <si>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</si>
  <si>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</si>
  <si>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</si>
  <si>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</si>
  <si>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</si>
  <si>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</si>
  <si>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</si>
  <si>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</si>
  <si>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</si>
  <si>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</si>
  <si>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</si>
  <si>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</si>
  <si>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</si>
  <si>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</si>
  <si>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</si>
  <si>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</si>
  <si>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</si>
  <si>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</si>
  <si>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</si>
  <si>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</si>
  <si>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</si>
  <si>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</si>
  <si>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</si>
  <si>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</si>
  <si>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</si>
  <si>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</si>
  <si>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</si>
  <si>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</si>
  <si>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</si>
  <si>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</si>
  <si>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</si>
  <si>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</si>
  <si>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</si>
  <si>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</si>
  <si>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</si>
  <si>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</si>
  <si>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</si>
  <si>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</si>
  <si>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</si>
  <si>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</si>
  <si>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</si>
  <si>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</si>
  <si>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</si>
  <si>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</si>
  <si>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</si>
  <si>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</si>
  <si>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</si>
  <si>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</si>
  <si>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</si>
  <si>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</si>
  <si>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</si>
  <si>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</si>
  <si>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</si>
  <si>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</si>
  <si>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</si>
  <si>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</si>
  <si>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</si>
  <si>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</si>
  <si>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</si>
  <si>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</si>
  <si>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</si>
  <si>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</si>
  <si>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</si>
  <si>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</si>
  <si>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</si>
  <si>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</si>
  <si>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</si>
  <si>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</si>
  <si>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</si>
  <si>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</si>
  <si>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</si>
  <si>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</si>
  <si>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</si>
  <si>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</si>
  <si>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</si>
  <si>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</si>
  <si>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</si>
  <si>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</si>
  <si>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</si>
  <si>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</si>
  <si>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</si>
  <si>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</si>
  <si>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</si>
  <si>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</si>
  <si>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</si>
  <si>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</si>
  <si>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</si>
  <si>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</si>
  <si>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</si>
  <si>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</si>
  <si>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</si>
  <si>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</si>
  <si>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</si>
  <si>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</si>
  <si>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</si>
  <si>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</si>
  <si>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</si>
  <si>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</si>
  <si>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</si>
  <si>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</si>
  <si>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</si>
  <si>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</si>
  <si>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</si>
  <si>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</si>
  <si>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</si>
  <si>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</si>
  <si>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</si>
  <si>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</si>
  <si>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</si>
  <si>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</si>
  <si>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</si>
  <si>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</si>
  <si>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</si>
  <si>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</si>
  <si>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</si>
  <si>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</si>
  <si>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</si>
  <si>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</si>
  <si>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</si>
  <si>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</si>
  <si>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</si>
  <si>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</si>
  <si>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</si>
  <si>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</si>
  <si>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</si>
  <si>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</si>
  <si>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</si>
  <si>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</si>
  <si>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</si>
  <si>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</si>
  <si>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</si>
  <si>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</si>
  <si>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</si>
  <si>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</si>
  <si>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</si>
  <si>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</si>
  <si>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</si>
  <si>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</si>
  <si>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</si>
  <si>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</si>
  <si>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</si>
  <si>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</si>
  <si>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</si>
  <si>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</si>
  <si>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</si>
  <si>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</si>
  <si>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</si>
  <si>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</si>
  <si>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</si>
  <si>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</si>
  <si>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</si>
  <si>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</si>
  <si>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</si>
  <si>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</si>
  <si>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</si>
  <si>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</si>
  <si>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</si>
  <si>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</si>
  <si>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</si>
  <si>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</si>
  <si>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</si>
  <si>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</si>
  <si>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</si>
  <si>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</si>
  <si>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</si>
  <si>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</si>
  <si>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</si>
  <si>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</si>
  <si>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</si>
  <si>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</si>
  <si>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</si>
  <si>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</si>
  <si>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</si>
  <si>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</si>
  <si>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</si>
  <si>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</si>
  <si>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</si>
  <si>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</si>
  <si>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</si>
  <si>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</si>
  <si>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</si>
  <si>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</si>
  <si>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</si>
  <si>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</si>
  <si>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</si>
  <si>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</si>
  <si>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</si>
  <si>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</si>
  <si>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</si>
  <si>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</si>
  <si>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</si>
  <si>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</si>
  <si>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</si>
  <si>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</si>
  <si>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</si>
  <si>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</si>
  <si>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</si>
  <si>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</si>
  <si>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</si>
  <si>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</si>
  <si>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</si>
  <si>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</si>
  <si>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</si>
  <si>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</si>
  <si>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</si>
  <si>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</si>
  <si>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</si>
  <si>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</si>
  <si>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</si>
  <si>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</si>
  <si>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</si>
  <si>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</si>
  <si>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</si>
  <si>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</si>
  <si>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</si>
  <si>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</si>
  <si>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</si>
  <si>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</si>
  <si>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</si>
  <si>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</si>
  <si>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</si>
  <si>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</si>
  <si>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</si>
  <si>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</si>
  <si>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</si>
  <si>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</si>
  <si>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</si>
  <si>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</si>
  <si>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</si>
  <si>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</si>
  <si>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</si>
  <si>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</si>
  <si>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</si>
  <si>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</si>
  <si>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</si>
  <si>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</si>
  <si>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</si>
  <si>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</si>
  <si>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</si>
  <si>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</si>
  <si>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</si>
  <si>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</si>
  <si>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</si>
  <si>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</si>
  <si>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</si>
  <si>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</si>
  <si>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</si>
  <si>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</si>
  <si>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</si>
  <si>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</si>
  <si>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</si>
  <si>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</si>
  <si>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</si>
  <si>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</si>
  <si>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</si>
  <si>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</si>
  <si>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</si>
  <si>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</si>
  <si>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</si>
  <si>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</si>
  <si>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</si>
  <si>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</si>
  <si>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</si>
  <si>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</si>
  <si>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</si>
  <si>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</si>
  <si>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</si>
  <si>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</si>
  <si>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</si>
  <si>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</si>
  <si>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</si>
  <si>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</si>
  <si>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</si>
  <si>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</si>
  <si>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</si>
  <si>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</si>
  <si>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</si>
  <si>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</si>
  <si>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</si>
  <si>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</si>
  <si>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</si>
  <si>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</si>
  <si>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</si>
  <si>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</si>
  <si>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</si>
  <si>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</si>
  <si>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</si>
  <si>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</si>
  <si>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</si>
  <si>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</si>
  <si>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</si>
  <si>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</si>
  <si>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</si>
  <si>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</si>
  <si>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</si>
  <si>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</si>
  <si>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</si>
  <si>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</si>
  <si>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</si>
  <si>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</si>
  <si>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</si>
  <si>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</si>
  <si>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</si>
  <si>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</si>
  <si>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</si>
  <si>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</si>
  <si>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</si>
  <si>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</si>
  <si>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</si>
  <si>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</si>
  <si>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</si>
  <si>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</si>
  <si>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</si>
  <si>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</si>
  <si>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</si>
  <si>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</si>
  <si>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</si>
  <si>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</si>
  <si>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</si>
  <si>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</si>
  <si>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</si>
  <si>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</si>
  <si>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</si>
  <si>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</si>
  <si>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</si>
  <si>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</si>
  <si>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</si>
  <si>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</si>
  <si>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</si>
  <si>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</si>
  <si>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</si>
  <si>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</si>
  <si>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</si>
  <si>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</si>
  <si>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</si>
  <si>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</si>
  <si>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</si>
  <si>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</si>
  <si>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</si>
  <si>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</si>
  <si>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</si>
  <si>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</si>
  <si>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</si>
  <si>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</si>
  <si>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</si>
  <si>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</si>
  <si>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</si>
  <si>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</si>
  <si>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</si>
  <si>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</si>
  <si>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 xml:space="preserve"> Adquisición de banderas para la Registraduría Nacional del Estado Civil</t>
  </si>
  <si>
    <t>Diciembre 2021</t>
  </si>
  <si>
    <t xml:space="preserve"> Mínima Cuantía </t>
  </si>
  <si>
    <t>Berenice Polanco
Ext. 1198</t>
  </si>
  <si>
    <t>Mantenimiento, adecuación y reparaciones menores de bienes inmuebles.</t>
  </si>
  <si>
    <t>MARÍA DEL PILAR BERNAL GARZÓN
ADMINISTRATIVA Y FINANCIERA 
TEL: (4) 2162727 EXT. 2159 FAX (4) 2177858
mpbernal@registraduria.gov.co</t>
  </si>
  <si>
    <t>La prestación de servicio de apoyo logístico para la realización de la audiencia de rendición de cuentas correspondiente a la vigencia 2021 de la Registraduría Nacional del Estado Civil</t>
  </si>
  <si>
    <t>DICIEMBRE</t>
  </si>
  <si>
    <t>Adquirir sillas y escritorios para la planta de personal del Consejo Nacional Electoral</t>
  </si>
  <si>
    <t>56101522
56101703
56101716
56112101
56112102
56112104
56112204</t>
  </si>
  <si>
    <t>ASESOR ADMINISTRATIVO         JORGE ELIECER GIL PEREZ</t>
  </si>
  <si>
    <t>Contratar la adquisición de estaciones integradas de servicios EIS y tabletas para jornadas de identificación dirigidas a población de las circunscripciones transitorias especiales de paz</t>
  </si>
  <si>
    <t>hasta 31 de diciembre</t>
  </si>
  <si>
    <t>Contratación Directa</t>
  </si>
  <si>
    <t>No</t>
  </si>
  <si>
    <t>N.A.</t>
  </si>
  <si>
    <t xml:space="preserve">Arrendamiento de un área locativa amoblada de mínimo 5600 m2 con toda la infraestructura tanto tecnológica como la necesaria, para llevar a cabo la primera parte del proceso de incorporación de registros civiles de defunción, en las bases de datos del Sistema de Información de Registro Civil y  Archivo Nacional de Identificación y en consecuencia la depuración del Censo Electoral. </t>
  </si>
  <si>
    <t>REGISTRADURIA DELEGADA PARA EL REGISTRO CIVIL Y LA IDENTIFICACION - 2202880 EXT: 1200</t>
  </si>
  <si>
    <t>REGISTRADURIA DELEGADA PARA EL REGISTRO CIVIL Y LA IDENTIFICACION -  2202880 EXT: 1200</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</si>
  <si>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</si>
  <si>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</si>
  <si>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Contratación Directa:</t>
  </si>
  <si>
    <t xml:space="preserve">43211500
43211900
45121500
39111500
</t>
  </si>
  <si>
    <t>Gerencia de Informática y Registraduria Delegada en lo Electoral</t>
  </si>
  <si>
    <t>ACTUALIZACIÓN 24 DE DICIEMBRE DE 2021</t>
  </si>
  <si>
    <t xml:space="preserve">Adquisición de ventiladores para la Registraduría Nacional del Estado Civil. </t>
  </si>
  <si>
    <t>ALMACEN E INVENTARIO EXT 1040</t>
  </si>
  <si>
    <t>40161601
40161505</t>
  </si>
  <si>
    <t xml:space="preserve">Adquisición de purificadores de aire para la Registraduría Nacional del Estado Civil. </t>
  </si>
  <si>
    <t xml:space="preserve">Adquisición de archivadores para la Registraduría Nacional del Estado Civil. </t>
  </si>
  <si>
    <t>Servicio de mantenimiento a la tubería en la sede de la Delegación Departamental del cesar.</t>
  </si>
  <si>
    <t>Delegacion del Cesar</t>
  </si>
  <si>
    <t>Prestar los servicios profesionales como ingeniero de sonido para los diseños, instalaciones y puesta en marcha de sistemas audiovisuales de la Registraduría Nacional del Estado Civil sede CAN.</t>
  </si>
  <si>
    <t>Prestar los servicios profesionales como apoyo a la revisión y ajustes de los diseños Eléctricos de la Registraduría Nacional del Estado Civil sede CAN.</t>
  </si>
  <si>
    <t>Contratar el programa de seguros de la Organización Electoral y el Fondo Rotatorio de la Registraduria Nacional (RNEC y CNE)</t>
  </si>
  <si>
    <t>31 DE JULIO DE 2021</t>
  </si>
  <si>
    <t>PROBADAS</t>
  </si>
  <si>
    <t>Coordinación de Recursos Físicos ext 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</si>
</sst>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2"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7" fillId="3" borderId="1" xfId="0" applyFont="1" applyFill="1" applyBorder="1" applyAlignment="1">
      <alignment horizontal="left" vertical="center" wrapText="1"/>
    </xf>
    <xf numFmtId="42" fontId="6" fillId="3" borderId="1" xfId="3" applyNumberFormat="1" applyFont="1" applyFill="1" applyBorder="1" applyAlignment="1">
      <alignment horizontal="center" vertical="center" wrapText="1"/>
    </xf>
    <xf numFmtId="42" fontId="1" fillId="3" borderId="1" xfId="3" applyFont="1" applyFill="1" applyBorder="1" applyAlignment="1">
      <alignment horizontal="center" vertical="center" wrapText="1"/>
    </xf>
    <xf numFmtId="0" fontId="2" fillId="6" borderId="1" xfId="0" applyFont="1" applyFill="1" applyBorder="1" applyAlignment="1">
      <alignment horizontal="center" wrapText="1"/>
    </xf>
    <xf numFmtId="6" fontId="6" fillId="3" borderId="1" xfId="3" applyNumberFormat="1" applyFont="1" applyFill="1" applyBorder="1" applyAlignment="1">
      <alignment horizontal="center" vertical="center" wrapText="1"/>
    </xf>
    <xf numFmtId="42" fontId="0" fillId="0" borderId="1" xfId="3" applyFont="1" applyFill="1" applyBorder="1" applyAlignment="1">
      <alignment horizontal="center" vertical="center" wrapText="1"/>
    </xf>
    <xf numFmtId="0" fontId="2" fillId="6" borderId="4" xfId="0" applyFont="1" applyFill="1" applyBorder="1" applyAlignment="1">
      <alignment horizontal="center" wrapText="1"/>
    </xf>
    <xf numFmtId="0" fontId="2" fillId="6" borderId="6" xfId="0" applyFont="1" applyFill="1" applyBorder="1" applyAlignment="1">
      <alignment horizontal="center" wrapText="1"/>
    </xf>
    <xf numFmtId="0" fontId="2" fillId="6" borderId="3"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0" fillId="3" borderId="1" xfId="0" applyFont="1" applyFill="1" applyBorder="1" applyAlignment="1">
      <alignment vertical="center" wrapText="1"/>
    </xf>
    <xf numFmtId="0" fontId="6" fillId="3" borderId="1" xfId="0" applyFont="1" applyFill="1" applyBorder="1" applyAlignment="1">
      <alignment horizontal="center" vertical="center" wrapText="1"/>
    </xf>
    <xf numFmtId="167" fontId="6" fillId="3" borderId="1" xfId="1" applyNumberFormat="1"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tabSelected="1" topLeftCell="A57" zoomScale="60" zoomScaleNormal="60" zoomScalePageLayoutView="80" workbookViewId="0">
      <selection activeCell="H120" sqref="H120"/>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2.5703125" style="1" customWidth="1"/>
    <col min="12" max="12" width="10.85546875" style="81"/>
    <col min="13" max="16384" width="10.85546875" style="1"/>
  </cols>
  <sheetData>
    <row r="1" spans="1:12" ht="20.25" x14ac:dyDescent="0.3">
      <c r="A1" s="128" t="s">
        <v>0</v>
      </c>
      <c r="B1" s="128"/>
      <c r="C1" s="128"/>
      <c r="D1" s="128"/>
      <c r="E1" s="128"/>
      <c r="F1" s="128"/>
      <c r="G1" s="128"/>
      <c r="H1" s="128"/>
      <c r="I1" s="128"/>
      <c r="J1" s="128"/>
      <c r="K1" s="128"/>
    </row>
    <row r="2" spans="1:12" ht="20.25" x14ac:dyDescent="0.3">
      <c r="A2" s="128" t="s">
        <v>13</v>
      </c>
      <c r="B2" s="128"/>
      <c r="C2" s="128"/>
      <c r="D2" s="128"/>
      <c r="E2" s="128"/>
      <c r="F2" s="128"/>
      <c r="G2" s="128"/>
      <c r="H2" s="128"/>
      <c r="I2" s="128"/>
      <c r="J2" s="128"/>
      <c r="K2" s="128"/>
    </row>
    <row r="3" spans="1:12" s="81" customFormat="1" ht="20.25" customHeight="1" x14ac:dyDescent="0.3">
      <c r="A3" s="129" t="s">
        <v>455</v>
      </c>
      <c r="B3" s="129"/>
      <c r="C3" s="129"/>
      <c r="D3" s="129"/>
      <c r="E3" s="129"/>
      <c r="F3" s="129"/>
      <c r="G3" s="129"/>
      <c r="H3" s="129"/>
      <c r="I3" s="129"/>
      <c r="J3" s="129"/>
      <c r="K3" s="129"/>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6" t="s">
        <v>93</v>
      </c>
      <c r="C6" s="47" t="s">
        <v>90</v>
      </c>
      <c r="D6" s="20" t="s">
        <v>91</v>
      </c>
      <c r="E6" s="20" t="s">
        <v>70</v>
      </c>
      <c r="F6" s="20" t="s">
        <v>14</v>
      </c>
      <c r="G6" s="38">
        <v>2400000000</v>
      </c>
      <c r="H6" s="38">
        <f>(G6)</f>
        <v>2400000000</v>
      </c>
      <c r="I6" s="20" t="s">
        <v>85</v>
      </c>
      <c r="J6" s="20" t="s">
        <v>85</v>
      </c>
      <c r="K6" s="20" t="s">
        <v>92</v>
      </c>
    </row>
    <row r="7" spans="1:12" s="22" customFormat="1" ht="135" x14ac:dyDescent="0.25">
      <c r="A7" s="15">
        <v>80111607</v>
      </c>
      <c r="B7" s="16" t="s">
        <v>260</v>
      </c>
      <c r="C7" s="15" t="s">
        <v>34</v>
      </c>
      <c r="D7" s="15" t="s">
        <v>164</v>
      </c>
      <c r="E7" s="20" t="s">
        <v>70</v>
      </c>
      <c r="F7" s="20" t="s">
        <v>14</v>
      </c>
      <c r="G7" s="48">
        <v>128282000</v>
      </c>
      <c r="H7" s="48">
        <f>+G7</f>
        <v>128282000</v>
      </c>
      <c r="I7" s="15" t="s">
        <v>85</v>
      </c>
      <c r="J7" s="15" t="s">
        <v>85</v>
      </c>
      <c r="K7" s="15" t="s">
        <v>259</v>
      </c>
      <c r="L7" s="81"/>
    </row>
    <row r="8" spans="1:12" s="22" customFormat="1" ht="45" x14ac:dyDescent="0.25">
      <c r="A8" s="15">
        <v>80111607</v>
      </c>
      <c r="B8" s="16" t="s">
        <v>264</v>
      </c>
      <c r="C8" s="15" t="s">
        <v>34</v>
      </c>
      <c r="D8" s="15" t="s">
        <v>265</v>
      </c>
      <c r="E8" s="20" t="s">
        <v>70</v>
      </c>
      <c r="F8" s="20" t="s">
        <v>14</v>
      </c>
      <c r="G8" s="48">
        <v>50000000</v>
      </c>
      <c r="H8" s="48">
        <v>50000000</v>
      </c>
      <c r="I8" s="15" t="s">
        <v>85</v>
      </c>
      <c r="J8" s="15" t="s">
        <v>85</v>
      </c>
      <c r="K8" s="15" t="s">
        <v>259</v>
      </c>
      <c r="L8" s="81"/>
    </row>
    <row r="9" spans="1:12" s="22" customFormat="1" ht="75" x14ac:dyDescent="0.25">
      <c r="A9" s="15">
        <v>82112000</v>
      </c>
      <c r="B9" s="49" t="s">
        <v>263</v>
      </c>
      <c r="C9" s="15" t="s">
        <v>33</v>
      </c>
      <c r="D9" s="15" t="s">
        <v>261</v>
      </c>
      <c r="E9" s="20" t="s">
        <v>70</v>
      </c>
      <c r="F9" s="20" t="s">
        <v>14</v>
      </c>
      <c r="G9" s="50">
        <v>4165000</v>
      </c>
      <c r="H9" s="50">
        <f>+G9</f>
        <v>4165000</v>
      </c>
      <c r="I9" s="20" t="s">
        <v>85</v>
      </c>
      <c r="J9" s="20" t="s">
        <v>85</v>
      </c>
      <c r="K9" s="15" t="s">
        <v>262</v>
      </c>
      <c r="L9" s="81"/>
    </row>
    <row r="10" spans="1:12" ht="58.5" customHeight="1" x14ac:dyDescent="0.25">
      <c r="A10" s="15">
        <v>84131603</v>
      </c>
      <c r="B10" s="51" t="s">
        <v>17</v>
      </c>
      <c r="C10" s="52" t="s">
        <v>18</v>
      </c>
      <c r="D10" s="18" t="s">
        <v>75</v>
      </c>
      <c r="E10" s="18" t="s">
        <v>79</v>
      </c>
      <c r="F10" s="15" t="s">
        <v>14</v>
      </c>
      <c r="G10" s="38">
        <v>52325153</v>
      </c>
      <c r="H10" s="38">
        <f t="shared" ref="H10:H15" si="0">+G10</f>
        <v>52325153</v>
      </c>
      <c r="I10" s="20" t="s">
        <v>85</v>
      </c>
      <c r="J10" s="20" t="s">
        <v>85</v>
      </c>
      <c r="K10" s="15" t="s">
        <v>82</v>
      </c>
    </row>
    <row r="11" spans="1:12" ht="104.25" customHeight="1" x14ac:dyDescent="0.25">
      <c r="A11" s="20">
        <v>82101504</v>
      </c>
      <c r="B11" s="49" t="s">
        <v>22</v>
      </c>
      <c r="C11" s="47" t="s">
        <v>18</v>
      </c>
      <c r="D11" s="15" t="s">
        <v>100</v>
      </c>
      <c r="E11" s="18" t="s">
        <v>70</v>
      </c>
      <c r="F11" s="20" t="s">
        <v>14</v>
      </c>
      <c r="G11" s="38">
        <v>105000000</v>
      </c>
      <c r="H11" s="38">
        <f t="shared" si="0"/>
        <v>105000000</v>
      </c>
      <c r="I11" s="20" t="s">
        <v>85</v>
      </c>
      <c r="J11" s="20" t="s">
        <v>85</v>
      </c>
      <c r="K11" s="20" t="s">
        <v>279</v>
      </c>
    </row>
    <row r="12" spans="1:12" ht="63.75" customHeight="1" x14ac:dyDescent="0.25">
      <c r="A12" s="20">
        <v>82101504</v>
      </c>
      <c r="B12" s="49" t="s">
        <v>23</v>
      </c>
      <c r="C12" s="47" t="s">
        <v>18</v>
      </c>
      <c r="D12" s="15" t="s">
        <v>100</v>
      </c>
      <c r="E12" s="18" t="s">
        <v>79</v>
      </c>
      <c r="F12" s="20" t="s">
        <v>14</v>
      </c>
      <c r="G12" s="38">
        <v>15000000</v>
      </c>
      <c r="H12" s="38">
        <f t="shared" si="0"/>
        <v>15000000</v>
      </c>
      <c r="I12" s="20" t="s">
        <v>85</v>
      </c>
      <c r="J12" s="20" t="s">
        <v>85</v>
      </c>
      <c r="K12" s="20" t="s">
        <v>279</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3">
        <v>72101506</v>
      </c>
      <c r="B15" s="54" t="s">
        <v>38</v>
      </c>
      <c r="C15" s="53" t="s">
        <v>16</v>
      </c>
      <c r="D15" s="53" t="s">
        <v>78</v>
      </c>
      <c r="E15" s="53" t="s">
        <v>70</v>
      </c>
      <c r="F15" s="53" t="s">
        <v>14</v>
      </c>
      <c r="G15" s="38">
        <v>21448397</v>
      </c>
      <c r="H15" s="38">
        <f t="shared" si="0"/>
        <v>21448397</v>
      </c>
      <c r="I15" s="20" t="s">
        <v>85</v>
      </c>
      <c r="J15" s="20" t="s">
        <v>85</v>
      </c>
      <c r="K15" s="53" t="s">
        <v>83</v>
      </c>
    </row>
    <row r="16" spans="1:12" ht="93.75" customHeight="1" x14ac:dyDescent="0.25">
      <c r="A16" s="53">
        <v>72101507</v>
      </c>
      <c r="B16" s="54" t="s">
        <v>145</v>
      </c>
      <c r="C16" s="53" t="s">
        <v>16</v>
      </c>
      <c r="D16" s="53" t="s">
        <v>87</v>
      </c>
      <c r="E16" s="53" t="s">
        <v>79</v>
      </c>
      <c r="F16" s="53"/>
      <c r="G16" s="38">
        <v>6700000</v>
      </c>
      <c r="H16" s="38">
        <f>+G16</f>
        <v>6700000</v>
      </c>
      <c r="I16" s="20" t="s">
        <v>85</v>
      </c>
      <c r="J16" s="20" t="s">
        <v>85</v>
      </c>
      <c r="K16" s="53" t="s">
        <v>83</v>
      </c>
    </row>
    <row r="17" spans="1:11" ht="60" x14ac:dyDescent="0.25">
      <c r="A17" s="53">
        <v>73152108</v>
      </c>
      <c r="B17" s="54" t="s">
        <v>39</v>
      </c>
      <c r="C17" s="53" t="s">
        <v>16</v>
      </c>
      <c r="D17" s="53" t="s">
        <v>78</v>
      </c>
      <c r="E17" s="53" t="s">
        <v>79</v>
      </c>
      <c r="F17" s="53" t="s">
        <v>14</v>
      </c>
      <c r="G17" s="38">
        <v>47900000</v>
      </c>
      <c r="H17" s="38">
        <f>+G17</f>
        <v>47900000</v>
      </c>
      <c r="I17" s="20" t="s">
        <v>85</v>
      </c>
      <c r="J17" s="20" t="s">
        <v>85</v>
      </c>
      <c r="K17" s="53" t="s">
        <v>83</v>
      </c>
    </row>
    <row r="18" spans="1:11" ht="60" x14ac:dyDescent="0.25">
      <c r="A18" s="53">
        <v>72102900</v>
      </c>
      <c r="B18" s="54" t="s">
        <v>40</v>
      </c>
      <c r="C18" s="53" t="s">
        <v>16</v>
      </c>
      <c r="D18" s="53" t="s">
        <v>78</v>
      </c>
      <c r="E18" s="53" t="s">
        <v>79</v>
      </c>
      <c r="F18" s="53" t="s">
        <v>14</v>
      </c>
      <c r="G18" s="38">
        <v>37893384</v>
      </c>
      <c r="H18" s="38">
        <f>+G18</f>
        <v>37893384</v>
      </c>
      <c r="I18" s="20" t="s">
        <v>85</v>
      </c>
      <c r="J18" s="20" t="s">
        <v>85</v>
      </c>
      <c r="K18" s="53" t="s">
        <v>83</v>
      </c>
    </row>
    <row r="19" spans="1:11" ht="60" x14ac:dyDescent="0.25">
      <c r="A19" s="53">
        <v>72101506</v>
      </c>
      <c r="B19" s="54" t="s">
        <v>41</v>
      </c>
      <c r="C19" s="53" t="s">
        <v>44</v>
      </c>
      <c r="D19" s="53" t="s">
        <v>69</v>
      </c>
      <c r="E19" s="53" t="s">
        <v>70</v>
      </c>
      <c r="F19" s="53" t="s">
        <v>14</v>
      </c>
      <c r="G19" s="38">
        <v>30900000</v>
      </c>
      <c r="H19" s="38">
        <f>+G19</f>
        <v>30900000</v>
      </c>
      <c r="I19" s="20" t="s">
        <v>85</v>
      </c>
      <c r="J19" s="20" t="s">
        <v>85</v>
      </c>
      <c r="K19" s="53"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1"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150</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3">
        <v>72101507</v>
      </c>
      <c r="B40" s="54" t="s">
        <v>63</v>
      </c>
      <c r="C40" s="53" t="s">
        <v>44</v>
      </c>
      <c r="D40" s="53" t="s">
        <v>80</v>
      </c>
      <c r="E40" s="53" t="s">
        <v>79</v>
      </c>
      <c r="F40" s="53" t="s">
        <v>14</v>
      </c>
      <c r="G40" s="38">
        <v>15000000</v>
      </c>
      <c r="H40" s="38">
        <f t="shared" si="1"/>
        <v>15000000</v>
      </c>
      <c r="I40" s="20" t="s">
        <v>85</v>
      </c>
      <c r="J40" s="20" t="s">
        <v>85</v>
      </c>
      <c r="K40" s="53" t="s">
        <v>83</v>
      </c>
      <c r="L40" s="17"/>
    </row>
    <row r="41" spans="1:12" s="7" customFormat="1" ht="82.5" customHeight="1" x14ac:dyDescent="0.25">
      <c r="A41" s="53">
        <v>72101507</v>
      </c>
      <c r="B41" s="54" t="s">
        <v>66</v>
      </c>
      <c r="C41" s="53" t="s">
        <v>18</v>
      </c>
      <c r="D41" s="53" t="s">
        <v>72</v>
      </c>
      <c r="E41" s="18" t="s">
        <v>150</v>
      </c>
      <c r="F41" s="53" t="s">
        <v>14</v>
      </c>
      <c r="G41" s="38">
        <v>140000000</v>
      </c>
      <c r="H41" s="38">
        <f t="shared" si="1"/>
        <v>140000000</v>
      </c>
      <c r="I41" s="20" t="s">
        <v>85</v>
      </c>
      <c r="J41" s="20" t="s">
        <v>85</v>
      </c>
      <c r="K41" s="53"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232</v>
      </c>
      <c r="C44" s="15" t="s">
        <v>25</v>
      </c>
      <c r="D44" s="18" t="s">
        <v>80</v>
      </c>
      <c r="E44" s="18" t="s">
        <v>79</v>
      </c>
      <c r="F44" s="15" t="s">
        <v>14</v>
      </c>
      <c r="G44" s="19">
        <v>77222464</v>
      </c>
      <c r="H44" s="19">
        <v>77222464</v>
      </c>
      <c r="I44" s="20" t="s">
        <v>85</v>
      </c>
      <c r="J44" s="20" t="s">
        <v>85</v>
      </c>
      <c r="K44" s="15" t="s">
        <v>83</v>
      </c>
      <c r="L44" s="81"/>
    </row>
    <row r="45" spans="1:12" s="5" customFormat="1" ht="110.25" customHeight="1" x14ac:dyDescent="0.25">
      <c r="A45" s="15">
        <v>80111620</v>
      </c>
      <c r="B45" s="16" t="s">
        <v>299</v>
      </c>
      <c r="C45" s="15" t="s">
        <v>20</v>
      </c>
      <c r="D45" s="18" t="s">
        <v>103</v>
      </c>
      <c r="E45" s="18" t="s">
        <v>295</v>
      </c>
      <c r="F45" s="15"/>
      <c r="G45" s="19">
        <v>54000000</v>
      </c>
      <c r="H45" s="19">
        <v>54000000</v>
      </c>
      <c r="I45" s="20" t="s">
        <v>85</v>
      </c>
      <c r="J45" s="20" t="s">
        <v>85</v>
      </c>
      <c r="K45" s="15" t="s">
        <v>83</v>
      </c>
      <c r="L45" s="81"/>
    </row>
    <row r="46" spans="1:12" ht="123.75" customHeight="1" x14ac:dyDescent="0.25">
      <c r="A46" s="15">
        <v>80131500</v>
      </c>
      <c r="B46" s="16" t="s">
        <v>32</v>
      </c>
      <c r="C46" s="15" t="s">
        <v>16</v>
      </c>
      <c r="D46" s="18" t="s">
        <v>28</v>
      </c>
      <c r="E46" s="18" t="s">
        <v>70</v>
      </c>
      <c r="F46" s="53" t="s">
        <v>29</v>
      </c>
      <c r="G46" s="55">
        <v>11091555661</v>
      </c>
      <c r="H46" s="55">
        <f t="shared" si="1"/>
        <v>11091555661</v>
      </c>
      <c r="I46" s="52" t="s">
        <v>21</v>
      </c>
      <c r="J46" s="15" t="s">
        <v>30</v>
      </c>
      <c r="K46" s="15" t="s">
        <v>84</v>
      </c>
    </row>
    <row r="47" spans="1:12" ht="221.25" customHeight="1" x14ac:dyDescent="0.25">
      <c r="A47" s="20">
        <v>43233201</v>
      </c>
      <c r="B47" s="51" t="s">
        <v>89</v>
      </c>
      <c r="C47" s="47" t="s">
        <v>86</v>
      </c>
      <c r="D47" s="15" t="s">
        <v>87</v>
      </c>
      <c r="E47" s="18" t="s">
        <v>79</v>
      </c>
      <c r="F47" s="20" t="s">
        <v>14</v>
      </c>
      <c r="G47" s="38">
        <v>15000000</v>
      </c>
      <c r="H47" s="38">
        <f>+G47</f>
        <v>15000000</v>
      </c>
      <c r="I47" s="15" t="s">
        <v>85</v>
      </c>
      <c r="J47" s="20" t="s">
        <v>85</v>
      </c>
      <c r="K47" s="20" t="s">
        <v>88</v>
      </c>
    </row>
    <row r="48" spans="1:12" s="14" customFormat="1" ht="45" x14ac:dyDescent="0.25">
      <c r="A48" s="20">
        <v>82111500</v>
      </c>
      <c r="B48" s="16" t="s">
        <v>332</v>
      </c>
      <c r="C48" s="47" t="s">
        <v>44</v>
      </c>
      <c r="D48" s="15" t="s">
        <v>333</v>
      </c>
      <c r="E48" s="18" t="s">
        <v>70</v>
      </c>
      <c r="F48" s="20" t="s">
        <v>14</v>
      </c>
      <c r="G48" s="38">
        <v>60000000</v>
      </c>
      <c r="H48" s="38">
        <v>60000000</v>
      </c>
      <c r="I48" s="15" t="s">
        <v>95</v>
      </c>
      <c r="J48" s="15" t="s">
        <v>85</v>
      </c>
      <c r="K48" s="15" t="s">
        <v>334</v>
      </c>
      <c r="L48" s="21"/>
    </row>
    <row r="49" spans="1:12" s="14" customFormat="1" ht="61.5" customHeight="1" x14ac:dyDescent="0.25">
      <c r="A49" s="20">
        <v>93141506</v>
      </c>
      <c r="B49" s="54" t="s">
        <v>336</v>
      </c>
      <c r="C49" s="47" t="s">
        <v>242</v>
      </c>
      <c r="D49" s="53" t="s">
        <v>72</v>
      </c>
      <c r="E49" s="53" t="s">
        <v>70</v>
      </c>
      <c r="F49" s="20" t="s">
        <v>14</v>
      </c>
      <c r="G49" s="38">
        <v>452548062</v>
      </c>
      <c r="H49" s="38">
        <v>452548062</v>
      </c>
      <c r="I49" s="53" t="s">
        <v>95</v>
      </c>
      <c r="J49" s="53" t="s">
        <v>85</v>
      </c>
      <c r="K49" s="53" t="s">
        <v>151</v>
      </c>
      <c r="L49" s="21"/>
    </row>
    <row r="50" spans="1:12" s="8" customFormat="1" ht="155.25" customHeight="1" x14ac:dyDescent="0.25">
      <c r="A50" s="20">
        <v>93141506</v>
      </c>
      <c r="B50" s="54" t="s">
        <v>337</v>
      </c>
      <c r="C50" s="47" t="s">
        <v>44</v>
      </c>
      <c r="D50" s="53" t="s">
        <v>75</v>
      </c>
      <c r="E50" s="53" t="s">
        <v>70</v>
      </c>
      <c r="F50" s="20" t="s">
        <v>14</v>
      </c>
      <c r="G50" s="38">
        <v>700000000</v>
      </c>
      <c r="H50" s="38">
        <v>700000000</v>
      </c>
      <c r="I50" s="53" t="s">
        <v>95</v>
      </c>
      <c r="J50" s="53" t="s">
        <v>85</v>
      </c>
      <c r="K50" s="53" t="s">
        <v>151</v>
      </c>
      <c r="L50" s="17"/>
    </row>
    <row r="51" spans="1:12" s="14" customFormat="1" ht="93.75" customHeight="1" x14ac:dyDescent="0.25">
      <c r="A51" s="20">
        <v>84111600</v>
      </c>
      <c r="B51" s="54" t="s">
        <v>346</v>
      </c>
      <c r="C51" s="47" t="s">
        <v>67</v>
      </c>
      <c r="D51" s="53" t="s">
        <v>333</v>
      </c>
      <c r="E51" s="53" t="s">
        <v>70</v>
      </c>
      <c r="F51" s="20" t="s">
        <v>14</v>
      </c>
      <c r="G51" s="38">
        <v>74530271</v>
      </c>
      <c r="H51" s="38">
        <v>74530271</v>
      </c>
      <c r="I51" s="53" t="s">
        <v>95</v>
      </c>
      <c r="J51" s="53" t="s">
        <v>85</v>
      </c>
      <c r="K51" s="53" t="s">
        <v>285</v>
      </c>
      <c r="L51" s="21"/>
    </row>
    <row r="52" spans="1:12" s="14" customFormat="1" ht="108" customHeight="1" x14ac:dyDescent="0.25">
      <c r="A52" s="20" t="s">
        <v>356</v>
      </c>
      <c r="B52" s="16" t="s">
        <v>345</v>
      </c>
      <c r="C52" s="47" t="s">
        <v>67</v>
      </c>
      <c r="D52" s="15" t="s">
        <v>75</v>
      </c>
      <c r="E52" s="18" t="s">
        <v>70</v>
      </c>
      <c r="F52" s="20" t="s">
        <v>14</v>
      </c>
      <c r="G52" s="38">
        <v>41115214</v>
      </c>
      <c r="H52" s="38">
        <v>41115214</v>
      </c>
      <c r="I52" s="15" t="s">
        <v>95</v>
      </c>
      <c r="J52" s="15" t="s">
        <v>85</v>
      </c>
      <c r="K52" s="15" t="s">
        <v>342</v>
      </c>
      <c r="L52" s="21"/>
    </row>
    <row r="53" spans="1:12" s="14" customFormat="1" ht="78.75" customHeight="1" x14ac:dyDescent="0.25">
      <c r="A53" s="20">
        <v>80111607</v>
      </c>
      <c r="B53" s="16" t="s">
        <v>343</v>
      </c>
      <c r="C53" s="47" t="s">
        <v>67</v>
      </c>
      <c r="D53" s="15" t="s">
        <v>103</v>
      </c>
      <c r="E53" s="18" t="s">
        <v>70</v>
      </c>
      <c r="F53" s="20" t="s">
        <v>14</v>
      </c>
      <c r="G53" s="38">
        <v>38000000</v>
      </c>
      <c r="H53" s="38">
        <v>38000000</v>
      </c>
      <c r="I53" s="15" t="s">
        <v>85</v>
      </c>
      <c r="J53" s="15" t="s">
        <v>85</v>
      </c>
      <c r="K53" s="15" t="s">
        <v>259</v>
      </c>
      <c r="L53" s="21"/>
    </row>
    <row r="54" spans="1:12" s="14" customFormat="1" ht="142.5" customHeight="1" x14ac:dyDescent="0.25">
      <c r="A54" s="20" t="s">
        <v>347</v>
      </c>
      <c r="B54" s="16" t="s">
        <v>350</v>
      </c>
      <c r="C54" s="47" t="s">
        <v>67</v>
      </c>
      <c r="D54" s="15" t="s">
        <v>78</v>
      </c>
      <c r="E54" s="18" t="s">
        <v>74</v>
      </c>
      <c r="F54" s="20" t="s">
        <v>14</v>
      </c>
      <c r="G54" s="38">
        <v>34093980422</v>
      </c>
      <c r="H54" s="38">
        <v>14000000000</v>
      </c>
      <c r="I54" s="15" t="s">
        <v>101</v>
      </c>
      <c r="J54" s="15" t="s">
        <v>348</v>
      </c>
      <c r="K54" s="15" t="s">
        <v>349</v>
      </c>
      <c r="L54" s="21"/>
    </row>
    <row r="55" spans="1:12" s="14" customFormat="1" ht="142.5" customHeight="1" x14ac:dyDescent="0.25">
      <c r="A55" s="20" t="s">
        <v>353</v>
      </c>
      <c r="B55" s="16" t="s">
        <v>354</v>
      </c>
      <c r="C55" s="47" t="s">
        <v>67</v>
      </c>
      <c r="D55" s="15" t="s">
        <v>81</v>
      </c>
      <c r="E55" s="18" t="s">
        <v>70</v>
      </c>
      <c r="F55" s="20" t="s">
        <v>14</v>
      </c>
      <c r="G55" s="38">
        <v>3600000000</v>
      </c>
      <c r="H55" s="38">
        <v>3600000000</v>
      </c>
      <c r="I55" s="15" t="s">
        <v>95</v>
      </c>
      <c r="J55" s="15" t="s">
        <v>85</v>
      </c>
      <c r="K55" s="15" t="s">
        <v>355</v>
      </c>
      <c r="L55" s="21"/>
    </row>
    <row r="56" spans="1:12" s="14" customFormat="1" ht="142.5" customHeight="1" x14ac:dyDescent="0.25">
      <c r="A56" s="20" t="s">
        <v>351</v>
      </c>
      <c r="B56" s="54" t="s">
        <v>374</v>
      </c>
      <c r="C56" s="47" t="s">
        <v>67</v>
      </c>
      <c r="D56" s="53" t="s">
        <v>69</v>
      </c>
      <c r="E56" s="53" t="s">
        <v>372</v>
      </c>
      <c r="F56" s="20" t="s">
        <v>14</v>
      </c>
      <c r="G56" s="38">
        <v>2003338500</v>
      </c>
      <c r="H56" s="96">
        <v>601001550</v>
      </c>
      <c r="I56" s="53" t="s">
        <v>101</v>
      </c>
      <c r="J56" s="53" t="s">
        <v>348</v>
      </c>
      <c r="K56" s="53" t="s">
        <v>352</v>
      </c>
      <c r="L56" s="21"/>
    </row>
    <row r="57" spans="1:12" s="5" customFormat="1" ht="111" customHeight="1" x14ac:dyDescent="0.25">
      <c r="A57" s="20" t="s">
        <v>149</v>
      </c>
      <c r="B57" s="16" t="s">
        <v>135</v>
      </c>
      <c r="C57" s="47" t="s">
        <v>18</v>
      </c>
      <c r="D57" s="15" t="s">
        <v>100</v>
      </c>
      <c r="E57" s="18" t="s">
        <v>150</v>
      </c>
      <c r="F57" s="20" t="s">
        <v>14</v>
      </c>
      <c r="G57" s="38">
        <v>91196372</v>
      </c>
      <c r="H57" s="38">
        <f>+G57</f>
        <v>91196372</v>
      </c>
      <c r="I57" s="15" t="s">
        <v>95</v>
      </c>
      <c r="J57" s="15" t="s">
        <v>85</v>
      </c>
      <c r="K57" s="15" t="s">
        <v>151</v>
      </c>
      <c r="L57" s="81"/>
    </row>
    <row r="58" spans="1:12" s="5" customFormat="1" ht="123.75" customHeight="1" x14ac:dyDescent="0.25">
      <c r="A58" s="20">
        <v>92101902</v>
      </c>
      <c r="B58" s="16" t="s">
        <v>138</v>
      </c>
      <c r="C58" s="47" t="s">
        <v>24</v>
      </c>
      <c r="D58" s="15" t="s">
        <v>78</v>
      </c>
      <c r="E58" s="18" t="s">
        <v>79</v>
      </c>
      <c r="F58" s="20" t="s">
        <v>14</v>
      </c>
      <c r="G58" s="38">
        <v>35000000</v>
      </c>
      <c r="H58" s="38">
        <v>35000000</v>
      </c>
      <c r="I58" s="15" t="s">
        <v>95</v>
      </c>
      <c r="J58" s="15" t="s">
        <v>85</v>
      </c>
      <c r="K58" s="15" t="s">
        <v>151</v>
      </c>
      <c r="L58" s="81"/>
    </row>
    <row r="59" spans="1:12" s="14" customFormat="1" ht="120" customHeight="1" x14ac:dyDescent="0.25">
      <c r="A59" s="20" t="s">
        <v>136</v>
      </c>
      <c r="B59" s="54" t="s">
        <v>379</v>
      </c>
      <c r="C59" s="47" t="s">
        <v>242</v>
      </c>
      <c r="D59" s="53" t="s">
        <v>76</v>
      </c>
      <c r="E59" s="53" t="s">
        <v>79</v>
      </c>
      <c r="F59" s="20" t="s">
        <v>14</v>
      </c>
      <c r="G59" s="38">
        <v>60000000</v>
      </c>
      <c r="H59" s="38">
        <v>60000000</v>
      </c>
      <c r="I59" s="53" t="s">
        <v>95</v>
      </c>
      <c r="J59" s="53" t="s">
        <v>85</v>
      </c>
      <c r="K59" s="53" t="s">
        <v>151</v>
      </c>
      <c r="L59" s="21"/>
    </row>
    <row r="60" spans="1:12" s="14" customFormat="1" ht="150" x14ac:dyDescent="0.25">
      <c r="A60" s="20" t="s">
        <v>137</v>
      </c>
      <c r="B60" s="16" t="s">
        <v>139</v>
      </c>
      <c r="C60" s="47" t="s">
        <v>34</v>
      </c>
      <c r="D60" s="15" t="s">
        <v>80</v>
      </c>
      <c r="E60" s="18" t="s">
        <v>79</v>
      </c>
      <c r="F60" s="20" t="s">
        <v>14</v>
      </c>
      <c r="G60" s="38">
        <v>44998086</v>
      </c>
      <c r="H60" s="38">
        <f>+G60</f>
        <v>44998086</v>
      </c>
      <c r="I60" s="15" t="s">
        <v>95</v>
      </c>
      <c r="J60" s="15" t="s">
        <v>85</v>
      </c>
      <c r="K60" s="15" t="s">
        <v>151</v>
      </c>
      <c r="L60" s="21"/>
    </row>
    <row r="61" spans="1:12" s="14" customFormat="1" ht="165" customHeight="1" x14ac:dyDescent="0.25">
      <c r="A61" s="20">
        <v>85122201</v>
      </c>
      <c r="B61" s="16" t="s">
        <v>156</v>
      </c>
      <c r="C61" s="47" t="s">
        <v>24</v>
      </c>
      <c r="D61" s="15" t="s">
        <v>69</v>
      </c>
      <c r="E61" s="18" t="s">
        <v>150</v>
      </c>
      <c r="F61" s="20" t="s">
        <v>14</v>
      </c>
      <c r="G61" s="38">
        <v>330000000</v>
      </c>
      <c r="H61" s="38">
        <f>+G61</f>
        <v>330000000</v>
      </c>
      <c r="I61" s="15" t="s">
        <v>85</v>
      </c>
      <c r="J61" s="15" t="s">
        <v>85</v>
      </c>
      <c r="K61" s="15" t="s">
        <v>151</v>
      </c>
      <c r="L61" s="21"/>
    </row>
    <row r="62" spans="1:12" s="14" customFormat="1" ht="163.5" customHeight="1" x14ac:dyDescent="0.25">
      <c r="A62" s="20">
        <v>86101802</v>
      </c>
      <c r="B62" s="16" t="s">
        <v>280</v>
      </c>
      <c r="C62" s="47" t="s">
        <v>20</v>
      </c>
      <c r="D62" s="15" t="s">
        <v>103</v>
      </c>
      <c r="E62" s="18" t="s">
        <v>344</v>
      </c>
      <c r="F62" s="20" t="s">
        <v>14</v>
      </c>
      <c r="G62" s="38">
        <v>67372760</v>
      </c>
      <c r="H62" s="38">
        <v>67372760</v>
      </c>
      <c r="I62" s="15" t="s">
        <v>85</v>
      </c>
      <c r="J62" s="15" t="s">
        <v>85</v>
      </c>
      <c r="K62" s="15" t="s">
        <v>151</v>
      </c>
      <c r="L62" s="21"/>
    </row>
    <row r="63" spans="1:12" s="17" customFormat="1" ht="176.25" customHeight="1" x14ac:dyDescent="0.25">
      <c r="A63" s="20">
        <v>86101802</v>
      </c>
      <c r="B63" s="54" t="s">
        <v>241</v>
      </c>
      <c r="C63" s="47" t="s">
        <v>242</v>
      </c>
      <c r="D63" s="53" t="s">
        <v>72</v>
      </c>
      <c r="E63" s="53" t="s">
        <v>70</v>
      </c>
      <c r="F63" s="20" t="s">
        <v>14</v>
      </c>
      <c r="G63" s="38">
        <v>60000000</v>
      </c>
      <c r="H63" s="38">
        <f>+G63</f>
        <v>60000000</v>
      </c>
      <c r="I63" s="53" t="s">
        <v>85</v>
      </c>
      <c r="J63" s="53" t="s">
        <v>85</v>
      </c>
      <c r="K63" s="53" t="s">
        <v>151</v>
      </c>
    </row>
    <row r="64" spans="1:12" s="8" customFormat="1" ht="139.5" customHeight="1" x14ac:dyDescent="0.25">
      <c r="A64" s="20">
        <v>84131601</v>
      </c>
      <c r="B64" s="54" t="s">
        <v>387</v>
      </c>
      <c r="C64" s="47" t="s">
        <v>44</v>
      </c>
      <c r="D64" s="53" t="s">
        <v>69</v>
      </c>
      <c r="E64" s="53" t="s">
        <v>150</v>
      </c>
      <c r="F64" s="20" t="s">
        <v>14</v>
      </c>
      <c r="G64" s="38">
        <v>633822327</v>
      </c>
      <c r="H64" s="38">
        <v>633822327</v>
      </c>
      <c r="I64" s="53" t="s">
        <v>85</v>
      </c>
      <c r="J64" s="53" t="s">
        <v>85</v>
      </c>
      <c r="K64" s="53" t="s">
        <v>151</v>
      </c>
      <c r="L64" s="17"/>
    </row>
    <row r="65" spans="1:12" s="8" customFormat="1" ht="139.5" customHeight="1" x14ac:dyDescent="0.25">
      <c r="A65" s="20">
        <v>93141506</v>
      </c>
      <c r="B65" s="54" t="s">
        <v>388</v>
      </c>
      <c r="C65" s="47" t="s">
        <v>44</v>
      </c>
      <c r="D65" s="53" t="s">
        <v>75</v>
      </c>
      <c r="E65" s="53" t="s">
        <v>70</v>
      </c>
      <c r="F65" s="20" t="s">
        <v>14</v>
      </c>
      <c r="G65" s="38">
        <v>955484190</v>
      </c>
      <c r="H65" s="38">
        <v>955484190</v>
      </c>
      <c r="I65" s="53" t="s">
        <v>85</v>
      </c>
      <c r="J65" s="53" t="s">
        <v>85</v>
      </c>
      <c r="K65" s="53" t="s">
        <v>151</v>
      </c>
      <c r="L65" s="17"/>
    </row>
    <row r="66" spans="1:12" s="8" customFormat="1" ht="138.75" customHeight="1" x14ac:dyDescent="0.25">
      <c r="A66" s="20">
        <v>32111701</v>
      </c>
      <c r="B66" s="54" t="s">
        <v>389</v>
      </c>
      <c r="C66" s="47" t="s">
        <v>44</v>
      </c>
      <c r="D66" s="53" t="s">
        <v>75</v>
      </c>
      <c r="E66" s="53" t="s">
        <v>390</v>
      </c>
      <c r="F66" s="20" t="s">
        <v>14</v>
      </c>
      <c r="G66" s="38">
        <v>33559818</v>
      </c>
      <c r="H66" s="38">
        <v>33559818</v>
      </c>
      <c r="I66" s="53" t="s">
        <v>85</v>
      </c>
      <c r="J66" s="53" t="s">
        <v>85</v>
      </c>
      <c r="K66" s="53" t="s">
        <v>285</v>
      </c>
      <c r="L66" s="17"/>
    </row>
    <row r="67" spans="1:12" s="14" customFormat="1" ht="130.5" customHeight="1" x14ac:dyDescent="0.25">
      <c r="A67" s="15" t="s">
        <v>132</v>
      </c>
      <c r="B67" s="16" t="s">
        <v>133</v>
      </c>
      <c r="C67" s="15" t="s">
        <v>20</v>
      </c>
      <c r="D67" s="15" t="s">
        <v>109</v>
      </c>
      <c r="E67" s="18" t="s">
        <v>150</v>
      </c>
      <c r="F67" s="20" t="s">
        <v>14</v>
      </c>
      <c r="G67" s="55">
        <v>200000000</v>
      </c>
      <c r="H67" s="56">
        <f>+G67</f>
        <v>200000000</v>
      </c>
      <c r="I67" s="15" t="s">
        <v>85</v>
      </c>
      <c r="J67" s="15" t="s">
        <v>85</v>
      </c>
      <c r="K67" s="15" t="s">
        <v>134</v>
      </c>
      <c r="L67" s="21"/>
    </row>
    <row r="68" spans="1:12" s="14" customFormat="1" ht="90" customHeight="1" x14ac:dyDescent="0.25">
      <c r="A68" s="53">
        <v>43211732</v>
      </c>
      <c r="B68" s="54" t="s">
        <v>107</v>
      </c>
      <c r="C68" s="53" t="s">
        <v>242</v>
      </c>
      <c r="D68" s="53" t="s">
        <v>75</v>
      </c>
      <c r="E68" s="53" t="s">
        <v>79</v>
      </c>
      <c r="F68" s="20" t="s">
        <v>14</v>
      </c>
      <c r="G68" s="38">
        <v>42000000</v>
      </c>
      <c r="H68" s="38">
        <v>42000000</v>
      </c>
      <c r="I68" s="53" t="s">
        <v>85</v>
      </c>
      <c r="J68" s="53" t="s">
        <v>85</v>
      </c>
      <c r="K68" s="53" t="s">
        <v>116</v>
      </c>
      <c r="L68" s="21"/>
    </row>
    <row r="69" spans="1:12" s="14" customFormat="1" ht="96.75" customHeight="1" x14ac:dyDescent="0.25">
      <c r="A69" s="20">
        <v>73152103</v>
      </c>
      <c r="B69" s="36" t="s">
        <v>108</v>
      </c>
      <c r="C69" s="37" t="s">
        <v>24</v>
      </c>
      <c r="D69" s="20" t="s">
        <v>72</v>
      </c>
      <c r="E69" s="18" t="s">
        <v>79</v>
      </c>
      <c r="F69" s="20" t="s">
        <v>14</v>
      </c>
      <c r="G69" s="38">
        <v>1030000</v>
      </c>
      <c r="H69" s="38">
        <v>1030000</v>
      </c>
      <c r="I69" s="15" t="s">
        <v>85</v>
      </c>
      <c r="J69" s="15" t="s">
        <v>85</v>
      </c>
      <c r="K69" s="15" t="s">
        <v>120</v>
      </c>
      <c r="L69" s="21"/>
    </row>
    <row r="70" spans="1:12" s="14" customFormat="1" ht="96.75" customHeight="1" x14ac:dyDescent="0.25">
      <c r="A70" s="20">
        <v>86131504</v>
      </c>
      <c r="B70" s="36" t="s">
        <v>141</v>
      </c>
      <c r="C70" s="37" t="s">
        <v>16</v>
      </c>
      <c r="D70" s="20" t="s">
        <v>121</v>
      </c>
      <c r="E70" s="18" t="s">
        <v>70</v>
      </c>
      <c r="F70" s="20" t="s">
        <v>14</v>
      </c>
      <c r="G70" s="38">
        <v>58586014</v>
      </c>
      <c r="H70" s="38">
        <v>58586014</v>
      </c>
      <c r="I70" s="15" t="s">
        <v>85</v>
      </c>
      <c r="J70" s="15" t="s">
        <v>85</v>
      </c>
      <c r="K70" s="15" t="s">
        <v>127</v>
      </c>
      <c r="L70" s="21"/>
    </row>
    <row r="71" spans="1:12" s="14" customFormat="1" ht="78.75" customHeight="1" x14ac:dyDescent="0.25">
      <c r="A71" s="20">
        <v>83121701</v>
      </c>
      <c r="B71" s="36" t="s">
        <v>437</v>
      </c>
      <c r="C71" s="37" t="s">
        <v>438</v>
      </c>
      <c r="D71" s="20" t="s">
        <v>87</v>
      </c>
      <c r="E71" s="18" t="s">
        <v>70</v>
      </c>
      <c r="F71" s="20" t="s">
        <v>14</v>
      </c>
      <c r="G71" s="38">
        <v>84600000</v>
      </c>
      <c r="H71" s="38">
        <v>84600000</v>
      </c>
      <c r="I71" s="15" t="s">
        <v>85</v>
      </c>
      <c r="J71" s="15" t="s">
        <v>85</v>
      </c>
      <c r="K71" s="15" t="s">
        <v>127</v>
      </c>
      <c r="L71" s="21"/>
    </row>
    <row r="72" spans="1:12" s="8" customFormat="1" ht="139.5" customHeight="1" x14ac:dyDescent="0.25">
      <c r="A72" s="20" t="s">
        <v>248</v>
      </c>
      <c r="B72" s="36" t="s">
        <v>243</v>
      </c>
      <c r="C72" s="37" t="s">
        <v>33</v>
      </c>
      <c r="D72" s="20" t="s">
        <v>257</v>
      </c>
      <c r="E72" s="18" t="s">
        <v>70</v>
      </c>
      <c r="F72" s="20" t="s">
        <v>14</v>
      </c>
      <c r="G72" s="38">
        <v>160000000</v>
      </c>
      <c r="H72" s="38">
        <v>160000000</v>
      </c>
      <c r="I72" s="15" t="s">
        <v>85</v>
      </c>
      <c r="J72" s="15" t="s">
        <v>85</v>
      </c>
      <c r="K72" s="15" t="s">
        <v>249</v>
      </c>
      <c r="L72" s="17"/>
    </row>
    <row r="73" spans="1:12" s="8" customFormat="1" ht="105" customHeight="1" x14ac:dyDescent="0.25">
      <c r="A73" s="20">
        <v>73152108</v>
      </c>
      <c r="B73" s="99" t="s">
        <v>384</v>
      </c>
      <c r="C73" s="37" t="s">
        <v>242</v>
      </c>
      <c r="D73" s="20" t="s">
        <v>75</v>
      </c>
      <c r="E73" s="53" t="s">
        <v>70</v>
      </c>
      <c r="F73" s="20" t="s">
        <v>14</v>
      </c>
      <c r="G73" s="38">
        <v>4375000</v>
      </c>
      <c r="H73" s="38">
        <v>4375000</v>
      </c>
      <c r="I73" s="53" t="s">
        <v>85</v>
      </c>
      <c r="J73" s="53" t="s">
        <v>85</v>
      </c>
      <c r="K73" s="53" t="s">
        <v>251</v>
      </c>
      <c r="L73" s="17"/>
    </row>
    <row r="74" spans="1:12" s="8" customFormat="1" ht="99" customHeight="1" x14ac:dyDescent="0.25">
      <c r="A74" s="20" t="s">
        <v>252</v>
      </c>
      <c r="B74" s="36" t="s">
        <v>244</v>
      </c>
      <c r="C74" s="37" t="s">
        <v>33</v>
      </c>
      <c r="D74" s="20" t="s">
        <v>72</v>
      </c>
      <c r="E74" s="18" t="s">
        <v>70</v>
      </c>
      <c r="F74" s="20" t="s">
        <v>14</v>
      </c>
      <c r="G74" s="38">
        <v>250000000</v>
      </c>
      <c r="H74" s="38">
        <v>250000000</v>
      </c>
      <c r="I74" s="15" t="s">
        <v>85</v>
      </c>
      <c r="J74" s="15" t="s">
        <v>85</v>
      </c>
      <c r="K74" s="15" t="s">
        <v>253</v>
      </c>
      <c r="L74" s="17"/>
    </row>
    <row r="75" spans="1:12" s="17" customFormat="1" ht="99" customHeight="1" x14ac:dyDescent="0.25">
      <c r="A75" s="20">
        <v>83121700</v>
      </c>
      <c r="B75" s="36" t="s">
        <v>245</v>
      </c>
      <c r="C75" s="37" t="s">
        <v>34</v>
      </c>
      <c r="D75" s="20" t="s">
        <v>257</v>
      </c>
      <c r="E75" s="18" t="s">
        <v>70</v>
      </c>
      <c r="F75" s="20" t="s">
        <v>14</v>
      </c>
      <c r="G75" s="38">
        <f>131930000-2000000</f>
        <v>129930000</v>
      </c>
      <c r="H75" s="38">
        <f>131930000-2000000</f>
        <v>129930000</v>
      </c>
      <c r="I75" s="15" t="s">
        <v>85</v>
      </c>
      <c r="J75" s="15" t="s">
        <v>85</v>
      </c>
      <c r="K75" s="15" t="s">
        <v>254</v>
      </c>
    </row>
    <row r="76" spans="1:12" s="8" customFormat="1" ht="87" customHeight="1" x14ac:dyDescent="0.25">
      <c r="A76" s="20">
        <v>43212100</v>
      </c>
      <c r="B76" s="36" t="s">
        <v>246</v>
      </c>
      <c r="C76" s="37" t="s">
        <v>33</v>
      </c>
      <c r="D76" s="20" t="s">
        <v>72</v>
      </c>
      <c r="E76" s="18" t="s">
        <v>250</v>
      </c>
      <c r="F76" s="20" t="s">
        <v>14</v>
      </c>
      <c r="G76" s="38">
        <v>74627166</v>
      </c>
      <c r="H76" s="38">
        <f>+G76</f>
        <v>74627166</v>
      </c>
      <c r="I76" s="15" t="s">
        <v>85</v>
      </c>
      <c r="J76" s="15" t="s">
        <v>85</v>
      </c>
      <c r="K76" s="15" t="s">
        <v>255</v>
      </c>
      <c r="L76" s="17"/>
    </row>
    <row r="77" spans="1:12" s="8" customFormat="1" ht="114" customHeight="1" x14ac:dyDescent="0.25">
      <c r="A77" s="20">
        <v>43211500</v>
      </c>
      <c r="B77" s="36" t="s">
        <v>247</v>
      </c>
      <c r="C77" s="37" t="s">
        <v>33</v>
      </c>
      <c r="D77" s="20" t="s">
        <v>72</v>
      </c>
      <c r="E77" s="18" t="s">
        <v>250</v>
      </c>
      <c r="F77" s="20" t="s">
        <v>14</v>
      </c>
      <c r="G77" s="38">
        <v>10372834</v>
      </c>
      <c r="H77" s="38">
        <f>+G77</f>
        <v>10372834</v>
      </c>
      <c r="I77" s="15" t="s">
        <v>85</v>
      </c>
      <c r="J77" s="15" t="s">
        <v>85</v>
      </c>
      <c r="K77" s="15" t="s">
        <v>256</v>
      </c>
      <c r="L77" s="17"/>
    </row>
    <row r="78" spans="1:12" s="14" customFormat="1" ht="30" x14ac:dyDescent="0.25">
      <c r="A78" s="20">
        <v>81112200</v>
      </c>
      <c r="B78" s="15" t="s">
        <v>140</v>
      </c>
      <c r="C78" s="47" t="s">
        <v>33</v>
      </c>
      <c r="D78" s="20" t="s">
        <v>164</v>
      </c>
      <c r="E78" s="20" t="s">
        <v>70</v>
      </c>
      <c r="F78" s="20" t="s">
        <v>14</v>
      </c>
      <c r="G78" s="38">
        <v>497495593</v>
      </c>
      <c r="H78" s="38">
        <f>+G78</f>
        <v>497495593</v>
      </c>
      <c r="I78" s="20" t="s">
        <v>85</v>
      </c>
      <c r="J78" s="20" t="s">
        <v>85</v>
      </c>
      <c r="K78" s="20" t="s">
        <v>152</v>
      </c>
      <c r="L78" s="21"/>
    </row>
    <row r="79" spans="1:12" s="14" customFormat="1" ht="390" x14ac:dyDescent="0.25">
      <c r="A79" s="20" t="s">
        <v>130</v>
      </c>
      <c r="B79" s="20" t="s">
        <v>129</v>
      </c>
      <c r="C79" s="47" t="s">
        <v>24</v>
      </c>
      <c r="D79" s="20" t="s">
        <v>125</v>
      </c>
      <c r="E79" s="20" t="s">
        <v>79</v>
      </c>
      <c r="F79" s="20" t="s">
        <v>14</v>
      </c>
      <c r="G79" s="38">
        <v>690000000</v>
      </c>
      <c r="H79" s="38">
        <f>+G79</f>
        <v>690000000</v>
      </c>
      <c r="I79" s="20" t="s">
        <v>85</v>
      </c>
      <c r="J79" s="20" t="s">
        <v>85</v>
      </c>
      <c r="K79" s="20" t="s">
        <v>131</v>
      </c>
      <c r="L79" s="21"/>
    </row>
    <row r="80" spans="1:12" s="14" customFormat="1" ht="133.5" customHeight="1" x14ac:dyDescent="0.25">
      <c r="A80" s="20">
        <v>78111500</v>
      </c>
      <c r="B80" s="20" t="s">
        <v>228</v>
      </c>
      <c r="C80" s="47" t="s">
        <v>24</v>
      </c>
      <c r="D80" s="15" t="s">
        <v>109</v>
      </c>
      <c r="E80" s="20" t="s">
        <v>70</v>
      </c>
      <c r="F80" s="20" t="s">
        <v>14</v>
      </c>
      <c r="G80" s="38">
        <v>750000000</v>
      </c>
      <c r="H80" s="38">
        <f>+G80</f>
        <v>750000000</v>
      </c>
      <c r="I80" s="20" t="s">
        <v>85</v>
      </c>
      <c r="J80" s="20" t="s">
        <v>85</v>
      </c>
      <c r="K80" s="20" t="s">
        <v>229</v>
      </c>
      <c r="L80" s="21"/>
    </row>
    <row r="81" spans="1:12" ht="135" customHeight="1" x14ac:dyDescent="0.25">
      <c r="A81" s="20" t="s">
        <v>234</v>
      </c>
      <c r="B81" s="20" t="s">
        <v>237</v>
      </c>
      <c r="C81" s="47" t="s">
        <v>33</v>
      </c>
      <c r="D81" s="15" t="s">
        <v>235</v>
      </c>
      <c r="E81" s="20" t="s">
        <v>70</v>
      </c>
      <c r="F81" s="20" t="s">
        <v>14</v>
      </c>
      <c r="G81" s="38">
        <v>7458097768</v>
      </c>
      <c r="H81" s="38">
        <v>4100874519</v>
      </c>
      <c r="I81" s="20" t="s">
        <v>236</v>
      </c>
      <c r="J81" s="20" t="s">
        <v>258</v>
      </c>
      <c r="K81" s="20" t="s">
        <v>238</v>
      </c>
    </row>
    <row r="82" spans="1:12" s="32" customFormat="1" ht="135" customHeight="1" x14ac:dyDescent="0.25">
      <c r="A82" s="20" t="s">
        <v>326</v>
      </c>
      <c r="B82" s="46" t="s">
        <v>325</v>
      </c>
      <c r="C82" s="47" t="s">
        <v>20</v>
      </c>
      <c r="D82" s="15" t="s">
        <v>109</v>
      </c>
      <c r="E82" s="20" t="s">
        <v>70</v>
      </c>
      <c r="F82" s="20" t="s">
        <v>14</v>
      </c>
      <c r="G82" s="38">
        <v>18554457747</v>
      </c>
      <c r="H82" s="38">
        <v>18554457747</v>
      </c>
      <c r="I82" s="20" t="s">
        <v>85</v>
      </c>
      <c r="J82" s="20" t="s">
        <v>85</v>
      </c>
      <c r="K82" s="20" t="s">
        <v>327</v>
      </c>
      <c r="L82" s="81"/>
    </row>
    <row r="83" spans="1:12" ht="141.75" customHeight="1" x14ac:dyDescent="0.25">
      <c r="A83" s="15" t="s">
        <v>118</v>
      </c>
      <c r="B83" s="18" t="s">
        <v>110</v>
      </c>
      <c r="C83" s="20" t="s">
        <v>16</v>
      </c>
      <c r="D83" s="15" t="s">
        <v>109</v>
      </c>
      <c r="E83" s="20" t="s">
        <v>70</v>
      </c>
      <c r="F83" s="20" t="s">
        <v>14</v>
      </c>
      <c r="G83" s="45">
        <v>40450501711</v>
      </c>
      <c r="H83" s="45">
        <f>+G83</f>
        <v>40450501711</v>
      </c>
      <c r="I83" s="15" t="s">
        <v>85</v>
      </c>
      <c r="J83" s="15" t="s">
        <v>85</v>
      </c>
      <c r="K83" s="15" t="s">
        <v>111</v>
      </c>
    </row>
    <row r="84" spans="1:12" s="22" customFormat="1" ht="141.75" customHeight="1" x14ac:dyDescent="0.25">
      <c r="A84" s="15" t="s">
        <v>266</v>
      </c>
      <c r="B84" s="18" t="s">
        <v>267</v>
      </c>
      <c r="C84" s="20" t="s">
        <v>33</v>
      </c>
      <c r="D84" s="15" t="s">
        <v>80</v>
      </c>
      <c r="E84" s="20" t="s">
        <v>268</v>
      </c>
      <c r="F84" s="20" t="s">
        <v>14</v>
      </c>
      <c r="G84" s="45">
        <v>1864632405</v>
      </c>
      <c r="H84" s="45">
        <v>1864632405</v>
      </c>
      <c r="I84" s="15" t="s">
        <v>85</v>
      </c>
      <c r="J84" s="15" t="s">
        <v>85</v>
      </c>
      <c r="K84" s="15" t="s">
        <v>269</v>
      </c>
      <c r="L84" s="81"/>
    </row>
    <row r="85" spans="1:12" s="22" customFormat="1" ht="141.75" customHeight="1" x14ac:dyDescent="0.25">
      <c r="A85" s="15" t="s">
        <v>274</v>
      </c>
      <c r="B85" s="16" t="s">
        <v>275</v>
      </c>
      <c r="C85" s="15" t="s">
        <v>34</v>
      </c>
      <c r="D85" s="15" t="s">
        <v>80</v>
      </c>
      <c r="E85" s="20" t="s">
        <v>276</v>
      </c>
      <c r="F85" s="53" t="s">
        <v>14</v>
      </c>
      <c r="G85" s="55">
        <v>170000000</v>
      </c>
      <c r="H85" s="55">
        <v>170000000</v>
      </c>
      <c r="I85" s="15" t="s">
        <v>95</v>
      </c>
      <c r="J85" s="15" t="s">
        <v>277</v>
      </c>
      <c r="K85" s="15" t="s">
        <v>278</v>
      </c>
      <c r="L85" s="81"/>
    </row>
    <row r="86" spans="1:12" s="22" customFormat="1" ht="150.75" customHeight="1" x14ac:dyDescent="0.25">
      <c r="A86" s="15">
        <v>80131500</v>
      </c>
      <c r="B86" s="16" t="s">
        <v>286</v>
      </c>
      <c r="C86" s="15" t="s">
        <v>34</v>
      </c>
      <c r="D86" s="15" t="s">
        <v>109</v>
      </c>
      <c r="E86" s="20" t="s">
        <v>70</v>
      </c>
      <c r="F86" s="53" t="s">
        <v>14</v>
      </c>
      <c r="G86" s="50">
        <v>4611225521</v>
      </c>
      <c r="H86" s="50">
        <v>4611225521</v>
      </c>
      <c r="I86" s="15" t="s">
        <v>95</v>
      </c>
      <c r="J86" s="15" t="s">
        <v>85</v>
      </c>
      <c r="K86" s="15" t="s">
        <v>283</v>
      </c>
      <c r="L86" s="81"/>
    </row>
    <row r="87" spans="1:12" s="32" customFormat="1" ht="184.5" customHeight="1" x14ac:dyDescent="0.25">
      <c r="A87" s="57">
        <v>80111620</v>
      </c>
      <c r="B87" s="58" t="s">
        <v>284</v>
      </c>
      <c r="C87" s="57" t="s">
        <v>34</v>
      </c>
      <c r="D87" s="57" t="s">
        <v>73</v>
      </c>
      <c r="E87" s="59" t="s">
        <v>70</v>
      </c>
      <c r="F87" s="60" t="s">
        <v>14</v>
      </c>
      <c r="G87" s="61">
        <v>54000000</v>
      </c>
      <c r="H87" s="61">
        <v>54000000</v>
      </c>
      <c r="I87" s="59" t="s">
        <v>85</v>
      </c>
      <c r="J87" s="59" t="s">
        <v>85</v>
      </c>
      <c r="K87" s="57" t="s">
        <v>285</v>
      </c>
      <c r="L87" s="81"/>
    </row>
    <row r="88" spans="1:12" ht="180.75" customHeight="1" x14ac:dyDescent="0.25">
      <c r="A88" s="114" t="s">
        <v>287</v>
      </c>
      <c r="B88" s="115" t="s">
        <v>297</v>
      </c>
      <c r="C88" s="41" t="s">
        <v>20</v>
      </c>
      <c r="D88" s="41" t="s">
        <v>298</v>
      </c>
      <c r="E88" s="42" t="s">
        <v>288</v>
      </c>
      <c r="F88" s="41" t="s">
        <v>14</v>
      </c>
      <c r="G88" s="43">
        <v>10480000000</v>
      </c>
      <c r="H88" s="43">
        <f>+G88</f>
        <v>10480000000</v>
      </c>
      <c r="I88" s="20" t="s">
        <v>85</v>
      </c>
      <c r="J88" s="20" t="s">
        <v>85</v>
      </c>
      <c r="K88" s="41" t="s">
        <v>289</v>
      </c>
    </row>
    <row r="89" spans="1:12" s="32" customFormat="1" ht="157.5" customHeight="1" x14ac:dyDescent="0.25">
      <c r="A89" s="39" t="s">
        <v>252</v>
      </c>
      <c r="B89" s="39" t="s">
        <v>290</v>
      </c>
      <c r="C89" s="40" t="s">
        <v>34</v>
      </c>
      <c r="D89" s="41" t="s">
        <v>291</v>
      </c>
      <c r="E89" s="42" t="s">
        <v>292</v>
      </c>
      <c r="F89" s="41" t="s">
        <v>14</v>
      </c>
      <c r="G89" s="43">
        <v>13969058025</v>
      </c>
      <c r="H89" s="43">
        <f>+G89</f>
        <v>13969058025</v>
      </c>
      <c r="I89" s="20" t="s">
        <v>85</v>
      </c>
      <c r="J89" s="20" t="s">
        <v>85</v>
      </c>
      <c r="K89" s="20" t="s">
        <v>249</v>
      </c>
      <c r="L89" s="81"/>
    </row>
    <row r="90" spans="1:12" s="32" customFormat="1" ht="198.75" customHeight="1" x14ac:dyDescent="0.25">
      <c r="A90" s="44">
        <v>80111600</v>
      </c>
      <c r="B90" s="39" t="s">
        <v>293</v>
      </c>
      <c r="C90" s="40" t="s">
        <v>34</v>
      </c>
      <c r="D90" s="41" t="s">
        <v>294</v>
      </c>
      <c r="E90" s="42" t="s">
        <v>295</v>
      </c>
      <c r="F90" s="41" t="s">
        <v>14</v>
      </c>
      <c r="G90" s="43">
        <v>10000000</v>
      </c>
      <c r="H90" s="43">
        <f>+G90</f>
        <v>10000000</v>
      </c>
      <c r="I90" s="20" t="s">
        <v>85</v>
      </c>
      <c r="J90" s="20" t="s">
        <v>85</v>
      </c>
      <c r="K90" s="20" t="s">
        <v>83</v>
      </c>
      <c r="L90" s="81"/>
    </row>
    <row r="91" spans="1:12" ht="30" x14ac:dyDescent="0.25">
      <c r="A91" s="15">
        <v>80131500</v>
      </c>
      <c r="B91" s="18" t="s">
        <v>159</v>
      </c>
      <c r="C91" s="20" t="s">
        <v>18</v>
      </c>
      <c r="D91" s="15" t="s">
        <v>160</v>
      </c>
      <c r="E91" s="20" t="s">
        <v>70</v>
      </c>
      <c r="F91" s="20" t="s">
        <v>14</v>
      </c>
      <c r="G91" s="45">
        <v>6500000000</v>
      </c>
      <c r="H91" s="45">
        <f>G91</f>
        <v>6500000000</v>
      </c>
      <c r="I91" s="15" t="s">
        <v>85</v>
      </c>
      <c r="J91" s="15" t="s">
        <v>85</v>
      </c>
      <c r="K91" s="15" t="s">
        <v>161</v>
      </c>
    </row>
    <row r="92" spans="1:12" s="7" customFormat="1" ht="161.25" customHeight="1" x14ac:dyDescent="0.25">
      <c r="A92" s="53" t="s">
        <v>395</v>
      </c>
      <c r="B92" s="53" t="s">
        <v>391</v>
      </c>
      <c r="C92" s="20" t="s">
        <v>44</v>
      </c>
      <c r="D92" s="53" t="s">
        <v>160</v>
      </c>
      <c r="E92" s="20" t="s">
        <v>70</v>
      </c>
      <c r="F92" s="20" t="s">
        <v>14</v>
      </c>
      <c r="G92" s="45">
        <v>7603910790</v>
      </c>
      <c r="H92" s="45">
        <v>7603910790</v>
      </c>
      <c r="I92" s="103" t="s">
        <v>85</v>
      </c>
      <c r="J92" s="53" t="s">
        <v>85</v>
      </c>
      <c r="K92" s="53" t="s">
        <v>392</v>
      </c>
      <c r="L92" s="17"/>
    </row>
    <row r="93" spans="1:12" s="7" customFormat="1" ht="106.5" customHeight="1" x14ac:dyDescent="0.25">
      <c r="A93" s="53" t="s">
        <v>393</v>
      </c>
      <c r="B93" s="53" t="s">
        <v>394</v>
      </c>
      <c r="C93" s="20" t="s">
        <v>44</v>
      </c>
      <c r="D93" s="53" t="s">
        <v>160</v>
      </c>
      <c r="E93" s="20" t="s">
        <v>150</v>
      </c>
      <c r="F93" s="20" t="s">
        <v>14</v>
      </c>
      <c r="G93" s="45">
        <v>1609103777</v>
      </c>
      <c r="H93" s="45">
        <v>1609103777</v>
      </c>
      <c r="I93" s="53" t="s">
        <v>85</v>
      </c>
      <c r="J93" s="53" t="s">
        <v>85</v>
      </c>
      <c r="K93" s="53" t="s">
        <v>392</v>
      </c>
      <c r="L93" s="17"/>
    </row>
    <row r="94" spans="1:12" ht="30" x14ac:dyDescent="0.25">
      <c r="A94" s="15">
        <v>81112101</v>
      </c>
      <c r="B94" s="18" t="s">
        <v>163</v>
      </c>
      <c r="C94" s="20" t="s">
        <v>18</v>
      </c>
      <c r="D94" s="15" t="s">
        <v>160</v>
      </c>
      <c r="E94" s="18" t="s">
        <v>150</v>
      </c>
      <c r="F94" s="20" t="s">
        <v>14</v>
      </c>
      <c r="G94" s="45">
        <v>103160000</v>
      </c>
      <c r="H94" s="45">
        <f>G94</f>
        <v>103160000</v>
      </c>
      <c r="I94" s="15" t="s">
        <v>85</v>
      </c>
      <c r="J94" s="15" t="s">
        <v>85</v>
      </c>
      <c r="K94" s="15" t="s">
        <v>162</v>
      </c>
    </row>
    <row r="95" spans="1:12" s="32" customFormat="1" ht="114.75" customHeight="1" x14ac:dyDescent="0.25">
      <c r="A95" s="15" t="s">
        <v>360</v>
      </c>
      <c r="B95" s="36" t="s">
        <v>361</v>
      </c>
      <c r="C95" s="20" t="s">
        <v>242</v>
      </c>
      <c r="D95" s="15" t="s">
        <v>81</v>
      </c>
      <c r="E95" s="20" t="s">
        <v>70</v>
      </c>
      <c r="F95" s="20" t="s">
        <v>14</v>
      </c>
      <c r="G95" s="45">
        <v>3000000000</v>
      </c>
      <c r="H95" s="45">
        <v>3000000000</v>
      </c>
      <c r="I95" s="15" t="s">
        <v>95</v>
      </c>
      <c r="J95" s="15" t="s">
        <v>85</v>
      </c>
      <c r="K95" s="15" t="s">
        <v>362</v>
      </c>
      <c r="L95" s="81"/>
    </row>
    <row r="96" spans="1:12" s="32" customFormat="1" ht="75" x14ac:dyDescent="0.25">
      <c r="A96" s="15">
        <v>80111600</v>
      </c>
      <c r="B96" s="18" t="s">
        <v>324</v>
      </c>
      <c r="C96" s="20" t="s">
        <v>20</v>
      </c>
      <c r="D96" s="15" t="s">
        <v>160</v>
      </c>
      <c r="E96" s="20" t="s">
        <v>70</v>
      </c>
      <c r="F96" s="20" t="s">
        <v>14</v>
      </c>
      <c r="G96" s="45">
        <v>54000000</v>
      </c>
      <c r="H96" s="45">
        <v>54000000</v>
      </c>
      <c r="I96" s="15" t="s">
        <v>85</v>
      </c>
      <c r="J96" s="15" t="s">
        <v>85</v>
      </c>
      <c r="K96" s="15" t="s">
        <v>116</v>
      </c>
      <c r="L96" s="81"/>
    </row>
    <row r="97" spans="1:12" s="32" customFormat="1" ht="60" x14ac:dyDescent="0.25">
      <c r="A97" s="15" t="s">
        <v>314</v>
      </c>
      <c r="B97" s="18" t="s">
        <v>315</v>
      </c>
      <c r="C97" s="20" t="s">
        <v>20</v>
      </c>
      <c r="D97" s="15" t="s">
        <v>87</v>
      </c>
      <c r="E97" s="20" t="s">
        <v>79</v>
      </c>
      <c r="F97" s="20" t="s">
        <v>14</v>
      </c>
      <c r="G97" s="45">
        <v>31000000</v>
      </c>
      <c r="H97" s="45">
        <v>31000000</v>
      </c>
      <c r="I97" s="15" t="s">
        <v>85</v>
      </c>
      <c r="J97" s="15" t="s">
        <v>85</v>
      </c>
      <c r="K97" s="15" t="s">
        <v>83</v>
      </c>
      <c r="L97" s="81"/>
    </row>
    <row r="98" spans="1:12" s="32" customFormat="1" ht="255" x14ac:dyDescent="0.25">
      <c r="A98" s="15" t="s">
        <v>323</v>
      </c>
      <c r="B98" s="18" t="s">
        <v>316</v>
      </c>
      <c r="C98" s="20" t="s">
        <v>67</v>
      </c>
      <c r="D98" s="15" t="s">
        <v>317</v>
      </c>
      <c r="E98" s="20" t="s">
        <v>318</v>
      </c>
      <c r="F98" s="20" t="s">
        <v>14</v>
      </c>
      <c r="G98" s="45">
        <v>1240118339645</v>
      </c>
      <c r="H98" s="45">
        <v>296930089379</v>
      </c>
      <c r="I98" s="15" t="s">
        <v>101</v>
      </c>
      <c r="J98" s="19" t="s">
        <v>319</v>
      </c>
      <c r="K98" s="15" t="s">
        <v>320</v>
      </c>
      <c r="L98" s="81"/>
    </row>
    <row r="99" spans="1:12" s="32" customFormat="1" ht="88.5" customHeight="1" x14ac:dyDescent="0.25">
      <c r="A99" s="53" t="s">
        <v>364</v>
      </c>
      <c r="B99" s="53" t="s">
        <v>375</v>
      </c>
      <c r="C99" s="20" t="s">
        <v>242</v>
      </c>
      <c r="D99" s="53" t="s">
        <v>69</v>
      </c>
      <c r="E99" s="20" t="s">
        <v>318</v>
      </c>
      <c r="F99" s="20" t="s">
        <v>14</v>
      </c>
      <c r="G99" s="45">
        <v>11000000000</v>
      </c>
      <c r="H99" s="45">
        <v>4021000000</v>
      </c>
      <c r="I99" s="53" t="s">
        <v>101</v>
      </c>
      <c r="J99" s="38" t="s">
        <v>319</v>
      </c>
      <c r="K99" s="53" t="s">
        <v>349</v>
      </c>
      <c r="L99" s="81"/>
    </row>
    <row r="100" spans="1:12" s="32" customFormat="1" ht="62.25" customHeight="1" x14ac:dyDescent="0.25">
      <c r="A100" s="53" t="s">
        <v>365</v>
      </c>
      <c r="B100" s="53" t="s">
        <v>376</v>
      </c>
      <c r="C100" s="20" t="s">
        <v>86</v>
      </c>
      <c r="D100" s="53" t="s">
        <v>164</v>
      </c>
      <c r="E100" s="20" t="s">
        <v>70</v>
      </c>
      <c r="F100" s="20" t="s">
        <v>14</v>
      </c>
      <c r="G100" s="45">
        <v>19264337107</v>
      </c>
      <c r="H100" s="45">
        <v>3695818963</v>
      </c>
      <c r="I100" s="53" t="s">
        <v>101</v>
      </c>
      <c r="J100" s="38" t="s">
        <v>366</v>
      </c>
      <c r="K100" s="53" t="s">
        <v>367</v>
      </c>
      <c r="L100" s="81"/>
    </row>
    <row r="101" spans="1:12" s="17" customFormat="1" ht="218.25" customHeight="1" x14ac:dyDescent="0.25">
      <c r="A101" s="53" t="s">
        <v>321</v>
      </c>
      <c r="B101" s="99" t="s">
        <v>386</v>
      </c>
      <c r="C101" s="20" t="s">
        <v>242</v>
      </c>
      <c r="D101" s="53" t="s">
        <v>69</v>
      </c>
      <c r="E101" s="20" t="s">
        <v>70</v>
      </c>
      <c r="F101" s="20" t="s">
        <v>14</v>
      </c>
      <c r="G101" s="45">
        <v>8832690007</v>
      </c>
      <c r="H101" s="45">
        <v>1187745207</v>
      </c>
      <c r="I101" s="53" t="s">
        <v>101</v>
      </c>
      <c r="J101" s="38" t="s">
        <v>348</v>
      </c>
      <c r="K101" s="53" t="s">
        <v>322</v>
      </c>
    </row>
    <row r="102" spans="1:12" s="81" customFormat="1" ht="66.75" customHeight="1" x14ac:dyDescent="0.25">
      <c r="A102" s="15" t="s">
        <v>321</v>
      </c>
      <c r="B102" s="18" t="s">
        <v>385</v>
      </c>
      <c r="C102" s="20" t="s">
        <v>20</v>
      </c>
      <c r="D102" s="15" t="s">
        <v>69</v>
      </c>
      <c r="E102" s="20" t="s">
        <v>318</v>
      </c>
      <c r="F102" s="20" t="s">
        <v>14</v>
      </c>
      <c r="G102" s="45">
        <v>836352857</v>
      </c>
      <c r="H102" s="45">
        <v>245745207</v>
      </c>
      <c r="I102" s="15" t="s">
        <v>101</v>
      </c>
      <c r="J102" s="19">
        <f>+G102-H102</f>
        <v>590607650</v>
      </c>
      <c r="K102" s="15" t="s">
        <v>322</v>
      </c>
    </row>
    <row r="103" spans="1:12" s="81" customFormat="1" ht="135" x14ac:dyDescent="0.25">
      <c r="A103" s="15">
        <v>86101705</v>
      </c>
      <c r="B103" s="36" t="s">
        <v>377</v>
      </c>
      <c r="C103" s="20" t="s">
        <v>242</v>
      </c>
      <c r="D103" s="15" t="s">
        <v>99</v>
      </c>
      <c r="E103" s="20" t="s">
        <v>70</v>
      </c>
      <c r="F103" s="20" t="s">
        <v>14</v>
      </c>
      <c r="G103" s="45">
        <v>3994268400</v>
      </c>
      <c r="H103" s="45">
        <v>381075600</v>
      </c>
      <c r="I103" s="15" t="s">
        <v>101</v>
      </c>
      <c r="J103" s="19" t="s">
        <v>319</v>
      </c>
      <c r="K103" s="15" t="s">
        <v>378</v>
      </c>
    </row>
    <row r="104" spans="1:12" s="81" customFormat="1" ht="71.25" customHeight="1" x14ac:dyDescent="0.25">
      <c r="A104" s="15" t="s">
        <v>399</v>
      </c>
      <c r="B104" s="36" t="s">
        <v>403</v>
      </c>
      <c r="C104" s="20" t="s">
        <v>44</v>
      </c>
      <c r="D104" s="15" t="s">
        <v>80</v>
      </c>
      <c r="E104" s="20" t="s">
        <v>318</v>
      </c>
      <c r="F104" s="20" t="s">
        <v>14</v>
      </c>
      <c r="G104" s="45">
        <v>250000000</v>
      </c>
      <c r="H104" s="45">
        <v>250000000</v>
      </c>
      <c r="I104" s="15" t="s">
        <v>85</v>
      </c>
      <c r="J104" s="19" t="s">
        <v>85</v>
      </c>
      <c r="K104" s="15" t="s">
        <v>400</v>
      </c>
    </row>
    <row r="105" spans="1:12" s="81" customFormat="1" ht="211.5" customHeight="1" x14ac:dyDescent="0.25">
      <c r="A105" s="15" t="s">
        <v>401</v>
      </c>
      <c r="B105" s="36" t="s">
        <v>402</v>
      </c>
      <c r="C105" s="20" t="s">
        <v>44</v>
      </c>
      <c r="D105" s="15" t="s">
        <v>73</v>
      </c>
      <c r="E105" s="20" t="s">
        <v>318</v>
      </c>
      <c r="F105" s="20" t="s">
        <v>14</v>
      </c>
      <c r="G105" s="113">
        <v>27161619750</v>
      </c>
      <c r="H105" s="113">
        <v>11425200000</v>
      </c>
      <c r="I105" s="15" t="s">
        <v>101</v>
      </c>
      <c r="J105" s="19" t="s">
        <v>319</v>
      </c>
      <c r="K105" s="15" t="s">
        <v>404</v>
      </c>
    </row>
    <row r="106" spans="1:12" s="32" customFormat="1" ht="135" x14ac:dyDescent="0.25">
      <c r="A106" s="53" t="s">
        <v>369</v>
      </c>
      <c r="B106" s="53" t="s">
        <v>370</v>
      </c>
      <c r="C106" s="20" t="s">
        <v>242</v>
      </c>
      <c r="D106" s="53" t="s">
        <v>69</v>
      </c>
      <c r="E106" s="20" t="s">
        <v>70</v>
      </c>
      <c r="F106" s="20" t="s">
        <v>14</v>
      </c>
      <c r="G106" s="45">
        <v>1728352857</v>
      </c>
      <c r="H106" s="45">
        <v>1137745207</v>
      </c>
      <c r="I106" s="53" t="s">
        <v>101</v>
      </c>
      <c r="J106" s="38" t="s">
        <v>348</v>
      </c>
      <c r="K106" s="53" t="s">
        <v>371</v>
      </c>
      <c r="L106" s="81"/>
    </row>
    <row r="107" spans="1:12" s="32" customFormat="1" ht="118.5" customHeight="1" x14ac:dyDescent="0.25">
      <c r="A107" s="53">
        <v>93141506</v>
      </c>
      <c r="B107" s="99" t="s">
        <v>405</v>
      </c>
      <c r="C107" s="20" t="s">
        <v>86</v>
      </c>
      <c r="D107" s="53" t="s">
        <v>80</v>
      </c>
      <c r="E107" s="20" t="s">
        <v>70</v>
      </c>
      <c r="F107" s="20" t="s">
        <v>14</v>
      </c>
      <c r="G107" s="45">
        <v>760000000</v>
      </c>
      <c r="H107" s="45">
        <v>760000000</v>
      </c>
      <c r="I107" s="53" t="s">
        <v>95</v>
      </c>
      <c r="J107" s="38" t="s">
        <v>85</v>
      </c>
      <c r="K107" s="53" t="s">
        <v>406</v>
      </c>
      <c r="L107" s="81"/>
    </row>
    <row r="108" spans="1:12" s="32" customFormat="1" ht="69.75" customHeight="1" x14ac:dyDescent="0.25">
      <c r="A108" s="53" t="s">
        <v>408</v>
      </c>
      <c r="B108" s="99" t="s">
        <v>407</v>
      </c>
      <c r="C108" s="20" t="s">
        <v>86</v>
      </c>
      <c r="D108" s="53" t="s">
        <v>28</v>
      </c>
      <c r="E108" s="20" t="s">
        <v>70</v>
      </c>
      <c r="F108" s="20" t="s">
        <v>14</v>
      </c>
      <c r="G108" s="45">
        <v>870000</v>
      </c>
      <c r="H108" s="45">
        <v>870000</v>
      </c>
      <c r="I108" s="53" t="s">
        <v>95</v>
      </c>
      <c r="J108" s="38" t="s">
        <v>85</v>
      </c>
      <c r="K108" s="53" t="s">
        <v>409</v>
      </c>
      <c r="L108" s="81"/>
    </row>
    <row r="109" spans="1:12" s="32" customFormat="1" ht="123.75" customHeight="1" x14ac:dyDescent="0.25">
      <c r="A109" s="53">
        <v>80131500</v>
      </c>
      <c r="B109" s="99" t="s">
        <v>410</v>
      </c>
      <c r="C109" s="20" t="s">
        <v>86</v>
      </c>
      <c r="D109" s="53" t="s">
        <v>412</v>
      </c>
      <c r="E109" s="20" t="s">
        <v>70</v>
      </c>
      <c r="F109" s="20" t="s">
        <v>14</v>
      </c>
      <c r="G109" s="38">
        <v>366960933</v>
      </c>
      <c r="H109" s="38">
        <v>366960933</v>
      </c>
      <c r="I109" s="53" t="s">
        <v>95</v>
      </c>
      <c r="J109" s="38" t="s">
        <v>85</v>
      </c>
      <c r="K109" s="53" t="s">
        <v>413</v>
      </c>
      <c r="L109" s="81"/>
    </row>
    <row r="110" spans="1:12" s="81" customFormat="1" ht="84" customHeight="1" x14ac:dyDescent="0.25">
      <c r="A110" s="53">
        <v>55121907</v>
      </c>
      <c r="B110" s="99" t="s">
        <v>429</v>
      </c>
      <c r="C110" s="20" t="s">
        <v>86</v>
      </c>
      <c r="D110" s="53" t="s">
        <v>412</v>
      </c>
      <c r="E110" s="20" t="s">
        <v>318</v>
      </c>
      <c r="F110" s="20" t="s">
        <v>14</v>
      </c>
      <c r="G110" s="38">
        <v>907839384</v>
      </c>
      <c r="H110" s="38">
        <v>907839384</v>
      </c>
      <c r="I110" s="53" t="s">
        <v>95</v>
      </c>
      <c r="J110" s="38" t="s">
        <v>85</v>
      </c>
      <c r="K110" s="53" t="s">
        <v>414</v>
      </c>
    </row>
    <row r="111" spans="1:12" s="81" customFormat="1" ht="99" customHeight="1" x14ac:dyDescent="0.25">
      <c r="A111" s="53">
        <v>72101507</v>
      </c>
      <c r="B111" s="99" t="s">
        <v>430</v>
      </c>
      <c r="C111" s="20" t="s">
        <v>86</v>
      </c>
      <c r="D111" s="53" t="s">
        <v>415</v>
      </c>
      <c r="E111" s="20" t="s">
        <v>318</v>
      </c>
      <c r="F111" s="20" t="s">
        <v>14</v>
      </c>
      <c r="G111" s="38">
        <v>192423868</v>
      </c>
      <c r="H111" s="38">
        <v>192423868</v>
      </c>
      <c r="I111" s="53" t="s">
        <v>95</v>
      </c>
      <c r="J111" s="38" t="s">
        <v>85</v>
      </c>
      <c r="K111" s="53" t="s">
        <v>416</v>
      </c>
    </row>
    <row r="112" spans="1:12" s="81" customFormat="1" ht="195" x14ac:dyDescent="0.25">
      <c r="A112" s="53" t="s">
        <v>418</v>
      </c>
      <c r="B112" s="99" t="s">
        <v>417</v>
      </c>
      <c r="C112" s="20" t="s">
        <v>86</v>
      </c>
      <c r="D112" s="53" t="s">
        <v>160</v>
      </c>
      <c r="E112" s="20" t="s">
        <v>70</v>
      </c>
      <c r="F112" s="20" t="s">
        <v>14</v>
      </c>
      <c r="G112" s="38">
        <v>1593962755</v>
      </c>
      <c r="H112" s="38">
        <v>1593962755</v>
      </c>
      <c r="I112" s="53" t="s">
        <v>95</v>
      </c>
      <c r="J112" s="38" t="s">
        <v>85</v>
      </c>
      <c r="K112" s="53" t="s">
        <v>419</v>
      </c>
    </row>
    <row r="113" spans="1:11" s="81" customFormat="1" ht="161.25" customHeight="1" x14ac:dyDescent="0.25">
      <c r="A113" s="53" t="s">
        <v>421</v>
      </c>
      <c r="B113" s="99" t="s">
        <v>420</v>
      </c>
      <c r="C113" s="20" t="s">
        <v>86</v>
      </c>
      <c r="D113" s="53" t="s">
        <v>160</v>
      </c>
      <c r="E113" s="20" t="s">
        <v>390</v>
      </c>
      <c r="F113" s="20" t="s">
        <v>14</v>
      </c>
      <c r="G113" s="38">
        <v>14407833</v>
      </c>
      <c r="H113" s="38">
        <v>14407833</v>
      </c>
      <c r="I113" s="53" t="s">
        <v>95</v>
      </c>
      <c r="J113" s="38" t="s">
        <v>85</v>
      </c>
      <c r="K113" s="53" t="s">
        <v>419</v>
      </c>
    </row>
    <row r="114" spans="1:11" s="81" customFormat="1" ht="82.5" customHeight="1" x14ac:dyDescent="0.25">
      <c r="A114" s="53" t="s">
        <v>423</v>
      </c>
      <c r="B114" s="99" t="s">
        <v>422</v>
      </c>
      <c r="C114" s="20" t="s">
        <v>86</v>
      </c>
      <c r="D114" s="53" t="s">
        <v>424</v>
      </c>
      <c r="E114" s="20" t="s">
        <v>70</v>
      </c>
      <c r="F114" s="20" t="s">
        <v>14</v>
      </c>
      <c r="G114" s="38">
        <v>504997019</v>
      </c>
      <c r="H114" s="38">
        <v>504997019</v>
      </c>
      <c r="I114" s="53" t="s">
        <v>95</v>
      </c>
      <c r="J114" s="38" t="s">
        <v>85</v>
      </c>
      <c r="K114" s="53" t="s">
        <v>425</v>
      </c>
    </row>
    <row r="115" spans="1:11" s="81" customFormat="1" ht="136.5" customHeight="1" x14ac:dyDescent="0.25">
      <c r="A115" s="15" t="s">
        <v>427</v>
      </c>
      <c r="B115" s="36" t="s">
        <v>426</v>
      </c>
      <c r="C115" s="20" t="s">
        <v>86</v>
      </c>
      <c r="D115" s="15" t="s">
        <v>160</v>
      </c>
      <c r="E115" s="20" t="s">
        <v>390</v>
      </c>
      <c r="F115" s="20" t="s">
        <v>14</v>
      </c>
      <c r="G115" s="45">
        <v>36300000</v>
      </c>
      <c r="H115" s="45">
        <v>36300000</v>
      </c>
      <c r="I115" s="15" t="s">
        <v>95</v>
      </c>
      <c r="J115" s="19" t="s">
        <v>85</v>
      </c>
      <c r="K115" s="15" t="s">
        <v>428</v>
      </c>
    </row>
    <row r="116" spans="1:11" s="81" customFormat="1" ht="105" x14ac:dyDescent="0.25">
      <c r="A116" s="15" t="s">
        <v>440</v>
      </c>
      <c r="B116" s="36" t="s">
        <v>439</v>
      </c>
      <c r="C116" s="20" t="s">
        <v>438</v>
      </c>
      <c r="D116" s="15" t="s">
        <v>160</v>
      </c>
      <c r="E116" s="20" t="s">
        <v>390</v>
      </c>
      <c r="F116" s="20" t="s">
        <v>14</v>
      </c>
      <c r="G116" s="45">
        <v>90274753</v>
      </c>
      <c r="H116" s="45">
        <v>90274753</v>
      </c>
      <c r="I116" s="15" t="s">
        <v>95</v>
      </c>
      <c r="J116" s="19" t="s">
        <v>85</v>
      </c>
      <c r="K116" s="15" t="s">
        <v>441</v>
      </c>
    </row>
    <row r="117" spans="1:11" s="81" customFormat="1" ht="75" x14ac:dyDescent="0.25">
      <c r="A117" s="15" t="s">
        <v>453</v>
      </c>
      <c r="B117" s="36" t="s">
        <v>442</v>
      </c>
      <c r="C117" s="20" t="s">
        <v>438</v>
      </c>
      <c r="D117" s="15" t="s">
        <v>443</v>
      </c>
      <c r="E117" s="20" t="s">
        <v>444</v>
      </c>
      <c r="F117" s="20" t="s">
        <v>14</v>
      </c>
      <c r="G117" s="96">
        <v>762307902</v>
      </c>
      <c r="H117" s="96">
        <v>762307902</v>
      </c>
      <c r="I117" s="15" t="s">
        <v>445</v>
      </c>
      <c r="J117" s="19" t="s">
        <v>446</v>
      </c>
      <c r="K117" s="15" t="s">
        <v>448</v>
      </c>
    </row>
    <row r="118" spans="1:11" s="81" customFormat="1" ht="131.25" customHeight="1" x14ac:dyDescent="0.25">
      <c r="A118" s="15">
        <v>80131500</v>
      </c>
      <c r="B118" s="36" t="s">
        <v>447</v>
      </c>
      <c r="C118" s="20" t="s">
        <v>438</v>
      </c>
      <c r="D118" s="15" t="s">
        <v>443</v>
      </c>
      <c r="E118" s="20" t="s">
        <v>444</v>
      </c>
      <c r="F118" s="20" t="s">
        <v>14</v>
      </c>
      <c r="G118" s="96">
        <v>871794000</v>
      </c>
      <c r="H118" s="96">
        <v>871794000</v>
      </c>
      <c r="I118" s="15" t="s">
        <v>445</v>
      </c>
      <c r="J118" s="19" t="s">
        <v>446</v>
      </c>
      <c r="K118" s="15" t="s">
        <v>449</v>
      </c>
    </row>
    <row r="119" spans="1:11" s="81" customFormat="1" ht="90" customHeight="1" x14ac:dyDescent="0.25">
      <c r="A119" s="15" t="s">
        <v>450</v>
      </c>
      <c r="B119" s="36" t="s">
        <v>451</v>
      </c>
      <c r="C119" s="20" t="s">
        <v>438</v>
      </c>
      <c r="D119" s="15" t="s">
        <v>73</v>
      </c>
      <c r="E119" s="20" t="s">
        <v>452</v>
      </c>
      <c r="F119" s="20" t="s">
        <v>14</v>
      </c>
      <c r="G119" s="96">
        <v>32500000000</v>
      </c>
      <c r="H119" s="45">
        <v>13621672844</v>
      </c>
      <c r="I119" s="15" t="s">
        <v>101</v>
      </c>
      <c r="J119" s="124" t="s">
        <v>366</v>
      </c>
      <c r="K119" s="15" t="s">
        <v>454</v>
      </c>
    </row>
    <row r="120" spans="1:11" s="81" customFormat="1" ht="52.5" customHeight="1" x14ac:dyDescent="0.25">
      <c r="A120" s="104">
        <v>40101604</v>
      </c>
      <c r="B120" s="119" t="s">
        <v>456</v>
      </c>
      <c r="C120" s="116" t="s">
        <v>438</v>
      </c>
      <c r="D120" s="104" t="s">
        <v>415</v>
      </c>
      <c r="E120" s="116" t="s">
        <v>390</v>
      </c>
      <c r="F120" s="116" t="s">
        <v>14</v>
      </c>
      <c r="G120" s="123">
        <v>90976999</v>
      </c>
      <c r="H120" s="120">
        <v>90976999</v>
      </c>
      <c r="I120" s="104" t="s">
        <v>95</v>
      </c>
      <c r="J120" s="121" t="s">
        <v>446</v>
      </c>
      <c r="K120" s="104" t="s">
        <v>457</v>
      </c>
    </row>
    <row r="121" spans="1:11" s="81" customFormat="1" ht="40.5" customHeight="1" x14ac:dyDescent="0.25">
      <c r="A121" s="104" t="s">
        <v>458</v>
      </c>
      <c r="B121" s="119" t="s">
        <v>459</v>
      </c>
      <c r="C121" s="116" t="s">
        <v>438</v>
      </c>
      <c r="D121" s="104" t="s">
        <v>415</v>
      </c>
      <c r="E121" s="116" t="s">
        <v>390</v>
      </c>
      <c r="F121" s="116" t="s">
        <v>14</v>
      </c>
      <c r="G121" s="123">
        <v>80459053</v>
      </c>
      <c r="H121" s="120">
        <v>80459053</v>
      </c>
      <c r="I121" s="104" t="s">
        <v>95</v>
      </c>
      <c r="J121" s="121" t="s">
        <v>446</v>
      </c>
      <c r="K121" s="104" t="s">
        <v>457</v>
      </c>
    </row>
    <row r="122" spans="1:11" s="81" customFormat="1" ht="44.25" customHeight="1" x14ac:dyDescent="0.25">
      <c r="A122" s="104">
        <v>56121805</v>
      </c>
      <c r="B122" s="119" t="s">
        <v>460</v>
      </c>
      <c r="C122" s="116" t="s">
        <v>438</v>
      </c>
      <c r="D122" s="104" t="s">
        <v>415</v>
      </c>
      <c r="E122" s="116" t="s">
        <v>390</v>
      </c>
      <c r="F122" s="116" t="s">
        <v>14</v>
      </c>
      <c r="G122" s="123">
        <v>90652380</v>
      </c>
      <c r="H122" s="120">
        <v>90652380</v>
      </c>
      <c r="I122" s="104" t="s">
        <v>95</v>
      </c>
      <c r="J122" s="121" t="s">
        <v>446</v>
      </c>
      <c r="K122" s="104" t="s">
        <v>457</v>
      </c>
    </row>
    <row r="123" spans="1:11" x14ac:dyDescent="0.25">
      <c r="A123" s="10"/>
      <c r="B123" s="82"/>
      <c r="C123" s="31"/>
      <c r="D123" s="10"/>
      <c r="E123" s="31"/>
      <c r="F123" s="10"/>
      <c r="G123" s="11"/>
      <c r="H123" s="11"/>
      <c r="I123" s="10"/>
      <c r="J123" s="12"/>
      <c r="K123" s="26"/>
    </row>
    <row r="124" spans="1:11" ht="15" customHeight="1" x14ac:dyDescent="0.25">
      <c r="A124" s="125" t="s">
        <v>270</v>
      </c>
      <c r="B124" s="126"/>
      <c r="C124" s="126"/>
      <c r="D124" s="126"/>
      <c r="E124" s="127"/>
      <c r="F124" s="122"/>
      <c r="G124" s="23">
        <f>SUM(G6:G123)</f>
        <v>1530126485607</v>
      </c>
      <c r="H124" s="122"/>
      <c r="I124" s="24"/>
      <c r="J124" s="24"/>
      <c r="K124" s="24"/>
    </row>
    <row r="125" spans="1:11" ht="18.75" customHeight="1" x14ac:dyDescent="0.3">
      <c r="A125" s="125" t="s">
        <v>271</v>
      </c>
      <c r="B125" s="126"/>
      <c r="C125" s="126"/>
      <c r="D125" s="126"/>
      <c r="E125" s="127"/>
      <c r="F125" s="122"/>
      <c r="G125" s="25"/>
      <c r="H125" s="23">
        <f>SUM(H6:H124)</f>
        <v>492483076770</v>
      </c>
      <c r="I125" s="24"/>
      <c r="J125" s="24"/>
      <c r="K125" s="24"/>
    </row>
    <row r="126" spans="1:11" x14ac:dyDescent="0.25">
      <c r="G126" s="9"/>
      <c r="H126" s="9"/>
    </row>
    <row r="127" spans="1:11" x14ac:dyDescent="0.25">
      <c r="G127" s="33"/>
      <c r="H127" s="9"/>
    </row>
    <row r="128" spans="1:11" x14ac:dyDescent="0.25">
      <c r="G128" s="34"/>
      <c r="H128" s="9"/>
    </row>
    <row r="129" spans="6:8" x14ac:dyDescent="0.25">
      <c r="F129" s="95"/>
      <c r="G129" s="98"/>
    </row>
    <row r="130" spans="6:8" x14ac:dyDescent="0.25">
      <c r="F130" s="95"/>
      <c r="G130" s="92"/>
    </row>
    <row r="131" spans="6:8" x14ac:dyDescent="0.25">
      <c r="G131" s="94"/>
      <c r="H131" s="9"/>
    </row>
    <row r="132" spans="6:8" x14ac:dyDescent="0.25">
      <c r="G132" s="92"/>
    </row>
    <row r="133" spans="6:8" x14ac:dyDescent="0.25">
      <c r="H133" s="84"/>
    </row>
  </sheetData>
  <autoFilter ref="A5:K125"/>
  <mergeCells count="5">
    <mergeCell ref="A125:E125"/>
    <mergeCell ref="A1:K1"/>
    <mergeCell ref="A2:K2"/>
    <mergeCell ref="A124:E124"/>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opLeftCell="F106" zoomScale="70" zoomScaleNormal="70" workbookViewId="0">
      <selection activeCell="K111" sqref="A111:K111"/>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8" t="s">
        <v>0</v>
      </c>
      <c r="B1" s="128"/>
      <c r="C1" s="128"/>
      <c r="D1" s="128"/>
      <c r="E1" s="128"/>
      <c r="F1" s="128"/>
      <c r="G1" s="128"/>
      <c r="H1" s="128"/>
      <c r="I1" s="128"/>
      <c r="J1" s="128"/>
      <c r="K1" s="128"/>
    </row>
    <row r="2" spans="1:11" ht="20.25" x14ac:dyDescent="0.3">
      <c r="A2" s="128" t="s">
        <v>96</v>
      </c>
      <c r="B2" s="128"/>
      <c r="C2" s="128"/>
      <c r="D2" s="128"/>
      <c r="E2" s="128"/>
      <c r="F2" s="128"/>
      <c r="G2" s="128"/>
      <c r="H2" s="128"/>
      <c r="I2" s="128"/>
      <c r="J2" s="128"/>
      <c r="K2" s="128"/>
    </row>
    <row r="3" spans="1:11" s="81" customFormat="1" ht="20.25" customHeight="1" x14ac:dyDescent="0.3">
      <c r="A3" s="129" t="s">
        <v>455</v>
      </c>
      <c r="B3" s="129"/>
      <c r="C3" s="129"/>
      <c r="D3" s="129"/>
      <c r="E3" s="129"/>
      <c r="F3" s="129"/>
      <c r="G3" s="129"/>
      <c r="H3" s="129"/>
      <c r="I3" s="129"/>
      <c r="J3" s="129"/>
      <c r="K3" s="129"/>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5">
        <v>198432000</v>
      </c>
      <c r="H6" s="55">
        <v>198432000</v>
      </c>
      <c r="I6" s="15" t="s">
        <v>85</v>
      </c>
      <c r="J6" s="15" t="s">
        <v>85</v>
      </c>
      <c r="K6" s="15" t="s">
        <v>119</v>
      </c>
    </row>
    <row r="7" spans="1:11" s="5" customFormat="1" ht="93" customHeight="1" x14ac:dyDescent="0.25">
      <c r="A7" s="62">
        <v>72153613</v>
      </c>
      <c r="B7" s="63" t="s">
        <v>240</v>
      </c>
      <c r="C7" s="64" t="s">
        <v>34</v>
      </c>
      <c r="D7" s="36" t="s">
        <v>103</v>
      </c>
      <c r="E7" s="15" t="s">
        <v>74</v>
      </c>
      <c r="F7" s="18" t="s">
        <v>27</v>
      </c>
      <c r="G7" s="65">
        <v>85950528</v>
      </c>
      <c r="H7" s="65">
        <v>85950528</v>
      </c>
      <c r="I7" s="15" t="s">
        <v>85</v>
      </c>
      <c r="J7" s="15" t="s">
        <v>85</v>
      </c>
      <c r="K7" s="15" t="s">
        <v>239</v>
      </c>
    </row>
    <row r="8" spans="1:11" s="5" customFormat="1" ht="60" x14ac:dyDescent="0.25">
      <c r="A8" s="15">
        <v>15101506</v>
      </c>
      <c r="B8" s="16" t="s">
        <v>15</v>
      </c>
      <c r="C8" s="15" t="s">
        <v>16</v>
      </c>
      <c r="D8" s="15" t="s">
        <v>165</v>
      </c>
      <c r="E8" s="15" t="s">
        <v>74</v>
      </c>
      <c r="F8" s="15" t="s">
        <v>27</v>
      </c>
      <c r="G8" s="55">
        <v>270968900</v>
      </c>
      <c r="H8" s="55">
        <f>+G8</f>
        <v>270968900</v>
      </c>
      <c r="I8" s="15" t="s">
        <v>85</v>
      </c>
      <c r="J8" s="15" t="s">
        <v>85</v>
      </c>
      <c r="K8" s="15" t="s">
        <v>82</v>
      </c>
    </row>
    <row r="9" spans="1:11" s="5" customFormat="1" ht="90.75" customHeight="1" x14ac:dyDescent="0.25">
      <c r="A9" s="53">
        <v>78181507</v>
      </c>
      <c r="B9" s="54" t="s">
        <v>19</v>
      </c>
      <c r="C9" s="53" t="s">
        <v>339</v>
      </c>
      <c r="D9" s="53" t="s">
        <v>76</v>
      </c>
      <c r="E9" s="53" t="s">
        <v>77</v>
      </c>
      <c r="F9" s="53" t="s">
        <v>27</v>
      </c>
      <c r="G9" s="55">
        <v>225000000</v>
      </c>
      <c r="H9" s="55">
        <f>+G9</f>
        <v>225000000</v>
      </c>
      <c r="I9" s="53" t="s">
        <v>85</v>
      </c>
      <c r="J9" s="53" t="s">
        <v>85</v>
      </c>
      <c r="K9" s="53" t="s">
        <v>82</v>
      </c>
    </row>
    <row r="10" spans="1:11" s="5" customFormat="1" ht="120.75" customHeight="1" x14ac:dyDescent="0.25">
      <c r="A10" s="15">
        <v>55111506</v>
      </c>
      <c r="B10" s="16" t="s">
        <v>98</v>
      </c>
      <c r="C10" s="15" t="s">
        <v>18</v>
      </c>
      <c r="D10" s="15" t="s">
        <v>28</v>
      </c>
      <c r="E10" s="15" t="s">
        <v>70</v>
      </c>
      <c r="F10" s="15" t="s">
        <v>27</v>
      </c>
      <c r="G10" s="55">
        <v>27000000</v>
      </c>
      <c r="H10" s="55">
        <f>+G10</f>
        <v>27000000</v>
      </c>
      <c r="I10" s="15" t="s">
        <v>85</v>
      </c>
      <c r="J10" s="15" t="s">
        <v>85</v>
      </c>
      <c r="K10" s="15" t="s">
        <v>97</v>
      </c>
    </row>
    <row r="11" spans="1:11" s="8" customFormat="1" ht="114.75" customHeight="1" x14ac:dyDescent="0.25">
      <c r="A11" s="53">
        <v>82121511</v>
      </c>
      <c r="B11" s="54" t="s">
        <v>373</v>
      </c>
      <c r="C11" s="53" t="s">
        <v>339</v>
      </c>
      <c r="D11" s="53" t="s">
        <v>75</v>
      </c>
      <c r="E11" s="53" t="s">
        <v>74</v>
      </c>
      <c r="F11" s="53" t="s">
        <v>27</v>
      </c>
      <c r="G11" s="55">
        <v>147643901</v>
      </c>
      <c r="H11" s="55">
        <v>147643901</v>
      </c>
      <c r="I11" s="53" t="s">
        <v>85</v>
      </c>
      <c r="J11" s="53" t="s">
        <v>85</v>
      </c>
      <c r="K11" s="53" t="s">
        <v>368</v>
      </c>
    </row>
    <row r="12" spans="1:11" s="8" customFormat="1" ht="141.75" customHeight="1" x14ac:dyDescent="0.25">
      <c r="A12" s="15" t="s">
        <v>300</v>
      </c>
      <c r="B12" s="16" t="s">
        <v>301</v>
      </c>
      <c r="C12" s="15" t="s">
        <v>302</v>
      </c>
      <c r="D12" s="15" t="s">
        <v>72</v>
      </c>
      <c r="E12" s="15" t="s">
        <v>70</v>
      </c>
      <c r="F12" s="15" t="s">
        <v>27</v>
      </c>
      <c r="G12" s="55">
        <v>500000000</v>
      </c>
      <c r="H12" s="55">
        <v>500000000</v>
      </c>
      <c r="I12" s="15" t="s">
        <v>85</v>
      </c>
      <c r="J12" s="15" t="s">
        <v>85</v>
      </c>
      <c r="K12" s="15" t="s">
        <v>227</v>
      </c>
    </row>
    <row r="13" spans="1:11" s="5" customFormat="1" ht="75.75" customHeight="1" x14ac:dyDescent="0.25">
      <c r="A13" s="15">
        <v>55101504</v>
      </c>
      <c r="B13" s="16" t="s">
        <v>122</v>
      </c>
      <c r="C13" s="15" t="s">
        <v>16</v>
      </c>
      <c r="D13" s="15" t="s">
        <v>78</v>
      </c>
      <c r="E13" s="15" t="s">
        <v>70</v>
      </c>
      <c r="F13" s="15" t="s">
        <v>14</v>
      </c>
      <c r="G13" s="55">
        <v>2200000</v>
      </c>
      <c r="H13" s="55">
        <v>2200000</v>
      </c>
      <c r="I13" s="15" t="s">
        <v>85</v>
      </c>
      <c r="J13" s="15" t="s">
        <v>85</v>
      </c>
      <c r="K13" s="15" t="s">
        <v>127</v>
      </c>
    </row>
    <row r="14" spans="1:11" s="5" customFormat="1" ht="92.25" customHeight="1" x14ac:dyDescent="0.25">
      <c r="A14" s="15" t="s">
        <v>123</v>
      </c>
      <c r="B14" s="16" t="s">
        <v>124</v>
      </c>
      <c r="C14" s="15" t="s">
        <v>20</v>
      </c>
      <c r="D14" s="15" t="s">
        <v>75</v>
      </c>
      <c r="E14" s="15" t="s">
        <v>126</v>
      </c>
      <c r="F14" s="15" t="s">
        <v>27</v>
      </c>
      <c r="G14" s="55">
        <v>77055995</v>
      </c>
      <c r="H14" s="55">
        <f>+G14</f>
        <v>77055995</v>
      </c>
      <c r="I14" s="15" t="s">
        <v>85</v>
      </c>
      <c r="J14" s="15" t="s">
        <v>85</v>
      </c>
      <c r="K14" s="15" t="s">
        <v>127</v>
      </c>
    </row>
    <row r="15" spans="1:11" s="5" customFormat="1" ht="117.75" customHeight="1" x14ac:dyDescent="0.25">
      <c r="A15" s="15" t="s">
        <v>282</v>
      </c>
      <c r="B15" s="16" t="s">
        <v>281</v>
      </c>
      <c r="C15" s="66" t="s">
        <v>34</v>
      </c>
      <c r="D15" s="15" t="s">
        <v>87</v>
      </c>
      <c r="E15" s="67" t="s">
        <v>79</v>
      </c>
      <c r="F15" s="15" t="s">
        <v>27</v>
      </c>
      <c r="G15" s="55">
        <v>5799667</v>
      </c>
      <c r="H15" s="55">
        <f>+G15</f>
        <v>5799667</v>
      </c>
      <c r="I15" s="15" t="s">
        <v>85</v>
      </c>
      <c r="J15" s="15" t="s">
        <v>85</v>
      </c>
      <c r="K15" s="15" t="s">
        <v>127</v>
      </c>
    </row>
    <row r="16" spans="1:11" s="5" customFormat="1" ht="60" x14ac:dyDescent="0.25">
      <c r="A16" s="68">
        <v>72101507</v>
      </c>
      <c r="B16" s="40" t="s">
        <v>167</v>
      </c>
      <c r="C16" s="69" t="s">
        <v>33</v>
      </c>
      <c r="D16" s="70" t="s">
        <v>72</v>
      </c>
      <c r="E16" s="71" t="s">
        <v>126</v>
      </c>
      <c r="F16" s="41" t="s">
        <v>27</v>
      </c>
      <c r="G16" s="72">
        <v>90000000</v>
      </c>
      <c r="H16" s="73">
        <f>+G16</f>
        <v>90000000</v>
      </c>
      <c r="I16" s="15" t="s">
        <v>85</v>
      </c>
      <c r="J16" s="15" t="s">
        <v>85</v>
      </c>
      <c r="K16" s="15" t="s">
        <v>35</v>
      </c>
    </row>
    <row r="17" spans="1:11" s="5" customFormat="1" ht="60" x14ac:dyDescent="0.25">
      <c r="A17" s="74">
        <v>81101513</v>
      </c>
      <c r="B17" s="40" t="s">
        <v>168</v>
      </c>
      <c r="C17" s="69" t="s">
        <v>33</v>
      </c>
      <c r="D17" s="70" t="s">
        <v>166</v>
      </c>
      <c r="E17" s="67" t="s">
        <v>79</v>
      </c>
      <c r="F17" s="41" t="s">
        <v>27</v>
      </c>
      <c r="G17" s="72">
        <v>9000000</v>
      </c>
      <c r="H17" s="73">
        <f t="shared" ref="H17:H77" si="0">+G17</f>
        <v>9000000</v>
      </c>
      <c r="I17" s="15" t="s">
        <v>85</v>
      </c>
      <c r="J17" s="15" t="s">
        <v>85</v>
      </c>
      <c r="K17" s="15" t="s">
        <v>35</v>
      </c>
    </row>
    <row r="18" spans="1:11" s="5" customFormat="1" ht="60" x14ac:dyDescent="0.25">
      <c r="A18" s="68">
        <v>72101507</v>
      </c>
      <c r="B18" s="40" t="s">
        <v>169</v>
      </c>
      <c r="C18" s="69" t="s">
        <v>33</v>
      </c>
      <c r="D18" s="70" t="s">
        <v>72</v>
      </c>
      <c r="E18" s="71" t="s">
        <v>126</v>
      </c>
      <c r="F18" s="41" t="s">
        <v>27</v>
      </c>
      <c r="G18" s="72">
        <v>160000000</v>
      </c>
      <c r="H18" s="73">
        <f t="shared" si="0"/>
        <v>160000000</v>
      </c>
      <c r="I18" s="15" t="s">
        <v>85</v>
      </c>
      <c r="J18" s="15" t="s">
        <v>85</v>
      </c>
      <c r="K18" s="15" t="s">
        <v>35</v>
      </c>
    </row>
    <row r="19" spans="1:11" s="5" customFormat="1" ht="60" x14ac:dyDescent="0.25">
      <c r="A19" s="74">
        <v>81101513</v>
      </c>
      <c r="B19" s="40" t="s">
        <v>170</v>
      </c>
      <c r="C19" s="69" t="s">
        <v>33</v>
      </c>
      <c r="D19" s="70" t="s">
        <v>166</v>
      </c>
      <c r="E19" s="67" t="s">
        <v>79</v>
      </c>
      <c r="F19" s="41" t="s">
        <v>27</v>
      </c>
      <c r="G19" s="72">
        <v>15000000</v>
      </c>
      <c r="H19" s="73">
        <f t="shared" si="0"/>
        <v>15000000</v>
      </c>
      <c r="I19" s="15" t="s">
        <v>85</v>
      </c>
      <c r="J19" s="15" t="s">
        <v>85</v>
      </c>
      <c r="K19" s="15" t="s">
        <v>35</v>
      </c>
    </row>
    <row r="20" spans="1:11" s="5" customFormat="1" ht="60" x14ac:dyDescent="0.25">
      <c r="A20" s="68">
        <v>72101507</v>
      </c>
      <c r="B20" s="40" t="s">
        <v>171</v>
      </c>
      <c r="C20" s="69" t="s">
        <v>33</v>
      </c>
      <c r="D20" s="70" t="s">
        <v>72</v>
      </c>
      <c r="E20" s="71" t="s">
        <v>126</v>
      </c>
      <c r="F20" s="41" t="s">
        <v>27</v>
      </c>
      <c r="G20" s="72">
        <v>100000000</v>
      </c>
      <c r="H20" s="73">
        <f t="shared" si="0"/>
        <v>100000000</v>
      </c>
      <c r="I20" s="15" t="s">
        <v>85</v>
      </c>
      <c r="J20" s="15" t="s">
        <v>85</v>
      </c>
      <c r="K20" s="15" t="s">
        <v>35</v>
      </c>
    </row>
    <row r="21" spans="1:11" s="5" customFormat="1" ht="60" x14ac:dyDescent="0.25">
      <c r="A21" s="74">
        <v>81101513</v>
      </c>
      <c r="B21" s="40" t="s">
        <v>172</v>
      </c>
      <c r="C21" s="69" t="s">
        <v>33</v>
      </c>
      <c r="D21" s="70" t="s">
        <v>166</v>
      </c>
      <c r="E21" s="67" t="s">
        <v>79</v>
      </c>
      <c r="F21" s="41" t="s">
        <v>27</v>
      </c>
      <c r="G21" s="72">
        <v>10000000</v>
      </c>
      <c r="H21" s="73">
        <f t="shared" si="0"/>
        <v>10000000</v>
      </c>
      <c r="I21" s="15" t="s">
        <v>85</v>
      </c>
      <c r="J21" s="15" t="s">
        <v>85</v>
      </c>
      <c r="K21" s="15" t="s">
        <v>35</v>
      </c>
    </row>
    <row r="22" spans="1:11" s="5" customFormat="1" ht="60" x14ac:dyDescent="0.25">
      <c r="A22" s="68">
        <v>72101507</v>
      </c>
      <c r="B22" s="40" t="s">
        <v>173</v>
      </c>
      <c r="C22" s="69" t="s">
        <v>33</v>
      </c>
      <c r="D22" s="70" t="s">
        <v>72</v>
      </c>
      <c r="E22" s="71" t="s">
        <v>126</v>
      </c>
      <c r="F22" s="41" t="s">
        <v>27</v>
      </c>
      <c r="G22" s="72">
        <v>75000000</v>
      </c>
      <c r="H22" s="73">
        <f t="shared" si="0"/>
        <v>75000000</v>
      </c>
      <c r="I22" s="15" t="s">
        <v>85</v>
      </c>
      <c r="J22" s="15" t="s">
        <v>85</v>
      </c>
      <c r="K22" s="15" t="s">
        <v>35</v>
      </c>
    </row>
    <row r="23" spans="1:11" s="5" customFormat="1" ht="60" x14ac:dyDescent="0.25">
      <c r="A23" s="74">
        <v>81101513</v>
      </c>
      <c r="B23" s="40" t="s">
        <v>174</v>
      </c>
      <c r="C23" s="69" t="s">
        <v>33</v>
      </c>
      <c r="D23" s="70" t="s">
        <v>166</v>
      </c>
      <c r="E23" s="67" t="s">
        <v>79</v>
      </c>
      <c r="F23" s="41" t="s">
        <v>27</v>
      </c>
      <c r="G23" s="72">
        <v>7500000</v>
      </c>
      <c r="H23" s="73">
        <f t="shared" si="0"/>
        <v>7500000</v>
      </c>
      <c r="I23" s="15" t="s">
        <v>85</v>
      </c>
      <c r="J23" s="15" t="s">
        <v>85</v>
      </c>
      <c r="K23" s="15" t="s">
        <v>35</v>
      </c>
    </row>
    <row r="24" spans="1:11" s="5" customFormat="1" ht="60" x14ac:dyDescent="0.25">
      <c r="A24" s="68">
        <v>72101507</v>
      </c>
      <c r="B24" s="40" t="s">
        <v>175</v>
      </c>
      <c r="C24" s="69" t="s">
        <v>33</v>
      </c>
      <c r="D24" s="70" t="s">
        <v>72</v>
      </c>
      <c r="E24" s="71" t="s">
        <v>126</v>
      </c>
      <c r="F24" s="41" t="s">
        <v>27</v>
      </c>
      <c r="G24" s="72">
        <v>105000000</v>
      </c>
      <c r="H24" s="73">
        <f t="shared" si="0"/>
        <v>105000000</v>
      </c>
      <c r="I24" s="15" t="s">
        <v>85</v>
      </c>
      <c r="J24" s="15" t="s">
        <v>85</v>
      </c>
      <c r="K24" s="15" t="s">
        <v>35</v>
      </c>
    </row>
    <row r="25" spans="1:11" s="5" customFormat="1" ht="60" x14ac:dyDescent="0.25">
      <c r="A25" s="74">
        <v>81101513</v>
      </c>
      <c r="B25" s="40" t="s">
        <v>176</v>
      </c>
      <c r="C25" s="69" t="s">
        <v>33</v>
      </c>
      <c r="D25" s="70" t="s">
        <v>166</v>
      </c>
      <c r="E25" s="67" t="s">
        <v>79</v>
      </c>
      <c r="F25" s="41" t="s">
        <v>27</v>
      </c>
      <c r="G25" s="72">
        <v>11000000</v>
      </c>
      <c r="H25" s="73">
        <f t="shared" si="0"/>
        <v>11000000</v>
      </c>
      <c r="I25" s="15" t="s">
        <v>85</v>
      </c>
      <c r="J25" s="15" t="s">
        <v>85</v>
      </c>
      <c r="K25" s="15" t="s">
        <v>35</v>
      </c>
    </row>
    <row r="26" spans="1:11" s="5" customFormat="1" ht="60" x14ac:dyDescent="0.25">
      <c r="A26" s="68">
        <v>72101507</v>
      </c>
      <c r="B26" s="40" t="s">
        <v>177</v>
      </c>
      <c r="C26" s="69" t="s">
        <v>33</v>
      </c>
      <c r="D26" s="70" t="s">
        <v>72</v>
      </c>
      <c r="E26" s="71" t="s">
        <v>126</v>
      </c>
      <c r="F26" s="41" t="s">
        <v>27</v>
      </c>
      <c r="G26" s="72">
        <v>120500000</v>
      </c>
      <c r="H26" s="73">
        <f t="shared" si="0"/>
        <v>120500000</v>
      </c>
      <c r="I26" s="15" t="s">
        <v>85</v>
      </c>
      <c r="J26" s="15" t="s">
        <v>85</v>
      </c>
      <c r="K26" s="15" t="s">
        <v>35</v>
      </c>
    </row>
    <row r="27" spans="1:11" s="5" customFormat="1" ht="60" x14ac:dyDescent="0.25">
      <c r="A27" s="74">
        <v>81101513</v>
      </c>
      <c r="B27" s="40" t="s">
        <v>178</v>
      </c>
      <c r="C27" s="69" t="s">
        <v>33</v>
      </c>
      <c r="D27" s="70" t="s">
        <v>166</v>
      </c>
      <c r="E27" s="67" t="s">
        <v>79</v>
      </c>
      <c r="F27" s="41" t="s">
        <v>27</v>
      </c>
      <c r="G27" s="72">
        <v>12000000</v>
      </c>
      <c r="H27" s="73">
        <f t="shared" si="0"/>
        <v>12000000</v>
      </c>
      <c r="I27" s="15" t="s">
        <v>85</v>
      </c>
      <c r="J27" s="15" t="s">
        <v>85</v>
      </c>
      <c r="K27" s="15" t="s">
        <v>35</v>
      </c>
    </row>
    <row r="28" spans="1:11" s="5" customFormat="1" ht="60" x14ac:dyDescent="0.25">
      <c r="A28" s="68">
        <v>72101507</v>
      </c>
      <c r="B28" s="40" t="s">
        <v>179</v>
      </c>
      <c r="C28" s="69" t="s">
        <v>34</v>
      </c>
      <c r="D28" s="70" t="s">
        <v>72</v>
      </c>
      <c r="E28" s="71" t="s">
        <v>126</v>
      </c>
      <c r="F28" s="41" t="s">
        <v>27</v>
      </c>
      <c r="G28" s="72">
        <v>110000000</v>
      </c>
      <c r="H28" s="73">
        <f t="shared" si="0"/>
        <v>110000000</v>
      </c>
      <c r="I28" s="15" t="s">
        <v>85</v>
      </c>
      <c r="J28" s="15" t="s">
        <v>85</v>
      </c>
      <c r="K28" s="15" t="s">
        <v>35</v>
      </c>
    </row>
    <row r="29" spans="1:11" s="5" customFormat="1" ht="60" x14ac:dyDescent="0.25">
      <c r="A29" s="74">
        <v>81101513</v>
      </c>
      <c r="B29" s="40" t="s">
        <v>180</v>
      </c>
      <c r="C29" s="69" t="s">
        <v>34</v>
      </c>
      <c r="D29" s="70" t="s">
        <v>166</v>
      </c>
      <c r="E29" s="67" t="s">
        <v>79</v>
      </c>
      <c r="F29" s="41" t="s">
        <v>27</v>
      </c>
      <c r="G29" s="72">
        <v>11000000</v>
      </c>
      <c r="H29" s="73">
        <f t="shared" si="0"/>
        <v>11000000</v>
      </c>
      <c r="I29" s="15" t="s">
        <v>85</v>
      </c>
      <c r="J29" s="15" t="s">
        <v>85</v>
      </c>
      <c r="K29" s="15" t="s">
        <v>35</v>
      </c>
    </row>
    <row r="30" spans="1:11" s="5" customFormat="1" ht="60" x14ac:dyDescent="0.25">
      <c r="A30" s="68">
        <v>72101507</v>
      </c>
      <c r="B30" s="40" t="s">
        <v>181</v>
      </c>
      <c r="C30" s="69" t="s">
        <v>34</v>
      </c>
      <c r="D30" s="70" t="s">
        <v>72</v>
      </c>
      <c r="E30" s="71" t="s">
        <v>126</v>
      </c>
      <c r="F30" s="41" t="s">
        <v>27</v>
      </c>
      <c r="G30" s="72">
        <v>95000000</v>
      </c>
      <c r="H30" s="73">
        <f t="shared" si="0"/>
        <v>95000000</v>
      </c>
      <c r="I30" s="15" t="s">
        <v>85</v>
      </c>
      <c r="J30" s="15" t="s">
        <v>85</v>
      </c>
      <c r="K30" s="15" t="s">
        <v>35</v>
      </c>
    </row>
    <row r="31" spans="1:11" s="5" customFormat="1" ht="60" x14ac:dyDescent="0.25">
      <c r="A31" s="74">
        <v>81101513</v>
      </c>
      <c r="B31" s="40" t="s">
        <v>182</v>
      </c>
      <c r="C31" s="69" t="s">
        <v>34</v>
      </c>
      <c r="D31" s="70" t="s">
        <v>166</v>
      </c>
      <c r="E31" s="67" t="s">
        <v>79</v>
      </c>
      <c r="F31" s="41" t="s">
        <v>27</v>
      </c>
      <c r="G31" s="72">
        <v>9500000</v>
      </c>
      <c r="H31" s="73">
        <f t="shared" si="0"/>
        <v>9500000</v>
      </c>
      <c r="I31" s="15" t="s">
        <v>85</v>
      </c>
      <c r="J31" s="15" t="s">
        <v>85</v>
      </c>
      <c r="K31" s="15" t="s">
        <v>35</v>
      </c>
    </row>
    <row r="32" spans="1:11" s="5" customFormat="1" ht="60" x14ac:dyDescent="0.25">
      <c r="A32" s="68">
        <v>72101507</v>
      </c>
      <c r="B32" s="40" t="s">
        <v>183</v>
      </c>
      <c r="C32" s="69" t="s">
        <v>34</v>
      </c>
      <c r="D32" s="70" t="s">
        <v>72</v>
      </c>
      <c r="E32" s="71" t="s">
        <v>126</v>
      </c>
      <c r="F32" s="41" t="s">
        <v>27</v>
      </c>
      <c r="G32" s="72">
        <v>95000000</v>
      </c>
      <c r="H32" s="73">
        <f t="shared" si="0"/>
        <v>95000000</v>
      </c>
      <c r="I32" s="15" t="s">
        <v>85</v>
      </c>
      <c r="J32" s="15" t="s">
        <v>85</v>
      </c>
      <c r="K32" s="15" t="s">
        <v>35</v>
      </c>
    </row>
    <row r="33" spans="1:11" s="5" customFormat="1" ht="60" x14ac:dyDescent="0.25">
      <c r="A33" s="74">
        <v>81101513</v>
      </c>
      <c r="B33" s="40" t="s">
        <v>184</v>
      </c>
      <c r="C33" s="69" t="s">
        <v>34</v>
      </c>
      <c r="D33" s="70" t="s">
        <v>166</v>
      </c>
      <c r="E33" s="67" t="s">
        <v>79</v>
      </c>
      <c r="F33" s="41" t="s">
        <v>27</v>
      </c>
      <c r="G33" s="72">
        <v>9500000</v>
      </c>
      <c r="H33" s="73">
        <f t="shared" si="0"/>
        <v>9500000</v>
      </c>
      <c r="I33" s="15" t="s">
        <v>85</v>
      </c>
      <c r="J33" s="15" t="s">
        <v>85</v>
      </c>
      <c r="K33" s="15" t="s">
        <v>35</v>
      </c>
    </row>
    <row r="34" spans="1:11" s="5" customFormat="1" ht="60" x14ac:dyDescent="0.25">
      <c r="A34" s="68">
        <v>72101507</v>
      </c>
      <c r="B34" s="40" t="s">
        <v>185</v>
      </c>
      <c r="C34" s="69" t="s">
        <v>34</v>
      </c>
      <c r="D34" s="70" t="s">
        <v>72</v>
      </c>
      <c r="E34" s="71" t="s">
        <v>126</v>
      </c>
      <c r="F34" s="41" t="s">
        <v>27</v>
      </c>
      <c r="G34" s="72">
        <v>95000000</v>
      </c>
      <c r="H34" s="73">
        <f t="shared" si="0"/>
        <v>95000000</v>
      </c>
      <c r="I34" s="15" t="s">
        <v>85</v>
      </c>
      <c r="J34" s="15" t="s">
        <v>85</v>
      </c>
      <c r="K34" s="15" t="s">
        <v>35</v>
      </c>
    </row>
    <row r="35" spans="1:11" s="5" customFormat="1" ht="60" x14ac:dyDescent="0.25">
      <c r="A35" s="74">
        <v>81101513</v>
      </c>
      <c r="B35" s="40" t="s">
        <v>186</v>
      </c>
      <c r="C35" s="69" t="s">
        <v>34</v>
      </c>
      <c r="D35" s="70" t="s">
        <v>166</v>
      </c>
      <c r="E35" s="67" t="s">
        <v>79</v>
      </c>
      <c r="F35" s="41" t="s">
        <v>27</v>
      </c>
      <c r="G35" s="72">
        <v>9500000</v>
      </c>
      <c r="H35" s="73">
        <f t="shared" si="0"/>
        <v>9500000</v>
      </c>
      <c r="I35" s="15" t="s">
        <v>85</v>
      </c>
      <c r="J35" s="15" t="s">
        <v>85</v>
      </c>
      <c r="K35" s="15" t="s">
        <v>35</v>
      </c>
    </row>
    <row r="36" spans="1:11" s="5" customFormat="1" ht="60" x14ac:dyDescent="0.25">
      <c r="A36" s="68">
        <v>72101507</v>
      </c>
      <c r="B36" s="40" t="s">
        <v>187</v>
      </c>
      <c r="C36" s="69" t="s">
        <v>34</v>
      </c>
      <c r="D36" s="70" t="s">
        <v>72</v>
      </c>
      <c r="E36" s="71" t="s">
        <v>126</v>
      </c>
      <c r="F36" s="41" t="s">
        <v>27</v>
      </c>
      <c r="G36" s="72">
        <v>90000000</v>
      </c>
      <c r="H36" s="73">
        <f t="shared" si="0"/>
        <v>90000000</v>
      </c>
      <c r="I36" s="15" t="s">
        <v>85</v>
      </c>
      <c r="J36" s="15" t="s">
        <v>85</v>
      </c>
      <c r="K36" s="15" t="s">
        <v>35</v>
      </c>
    </row>
    <row r="37" spans="1:11" s="5" customFormat="1" ht="60" x14ac:dyDescent="0.25">
      <c r="A37" s="74">
        <v>81101513</v>
      </c>
      <c r="B37" s="40" t="s">
        <v>188</v>
      </c>
      <c r="C37" s="69" t="s">
        <v>34</v>
      </c>
      <c r="D37" s="70" t="s">
        <v>166</v>
      </c>
      <c r="E37" s="67" t="s">
        <v>79</v>
      </c>
      <c r="F37" s="41" t="s">
        <v>27</v>
      </c>
      <c r="G37" s="72">
        <v>9000000</v>
      </c>
      <c r="H37" s="73">
        <f t="shared" si="0"/>
        <v>9000000</v>
      </c>
      <c r="I37" s="15" t="s">
        <v>85</v>
      </c>
      <c r="J37" s="15" t="s">
        <v>85</v>
      </c>
      <c r="K37" s="15" t="s">
        <v>35</v>
      </c>
    </row>
    <row r="38" spans="1:11" s="5" customFormat="1" ht="60" x14ac:dyDescent="0.25">
      <c r="A38" s="68">
        <v>72101507</v>
      </c>
      <c r="B38" s="40" t="s">
        <v>189</v>
      </c>
      <c r="C38" s="69" t="s">
        <v>34</v>
      </c>
      <c r="D38" s="70" t="s">
        <v>72</v>
      </c>
      <c r="E38" s="71" t="s">
        <v>126</v>
      </c>
      <c r="F38" s="41" t="s">
        <v>27</v>
      </c>
      <c r="G38" s="72">
        <v>120000000</v>
      </c>
      <c r="H38" s="73">
        <f t="shared" si="0"/>
        <v>120000000</v>
      </c>
      <c r="I38" s="15" t="s">
        <v>85</v>
      </c>
      <c r="J38" s="15" t="s">
        <v>85</v>
      </c>
      <c r="K38" s="15" t="s">
        <v>35</v>
      </c>
    </row>
    <row r="39" spans="1:11" s="5" customFormat="1" ht="60" x14ac:dyDescent="0.25">
      <c r="A39" s="74">
        <v>81101513</v>
      </c>
      <c r="B39" s="40" t="s">
        <v>190</v>
      </c>
      <c r="C39" s="69" t="s">
        <v>34</v>
      </c>
      <c r="D39" s="70" t="s">
        <v>166</v>
      </c>
      <c r="E39" s="67" t="s">
        <v>79</v>
      </c>
      <c r="F39" s="41" t="s">
        <v>27</v>
      </c>
      <c r="G39" s="72">
        <v>12000000</v>
      </c>
      <c r="H39" s="73">
        <f t="shared" si="0"/>
        <v>12000000</v>
      </c>
      <c r="I39" s="15" t="s">
        <v>85</v>
      </c>
      <c r="J39" s="15" t="s">
        <v>85</v>
      </c>
      <c r="K39" s="15" t="s">
        <v>35</v>
      </c>
    </row>
    <row r="40" spans="1:11" s="5" customFormat="1" ht="60" x14ac:dyDescent="0.25">
      <c r="A40" s="68">
        <v>72101507</v>
      </c>
      <c r="B40" s="40" t="s">
        <v>191</v>
      </c>
      <c r="C40" s="69" t="s">
        <v>33</v>
      </c>
      <c r="D40" s="70" t="s">
        <v>72</v>
      </c>
      <c r="E40" s="71" t="s">
        <v>126</v>
      </c>
      <c r="F40" s="41" t="s">
        <v>27</v>
      </c>
      <c r="G40" s="72">
        <v>100000000</v>
      </c>
      <c r="H40" s="73">
        <f t="shared" si="0"/>
        <v>100000000</v>
      </c>
      <c r="I40" s="15" t="s">
        <v>85</v>
      </c>
      <c r="J40" s="15" t="s">
        <v>85</v>
      </c>
      <c r="K40" s="15" t="s">
        <v>35</v>
      </c>
    </row>
    <row r="41" spans="1:11" s="5" customFormat="1" ht="60" x14ac:dyDescent="0.25">
      <c r="A41" s="74">
        <v>81101513</v>
      </c>
      <c r="B41" s="40" t="s">
        <v>192</v>
      </c>
      <c r="C41" s="69" t="s">
        <v>33</v>
      </c>
      <c r="D41" s="70" t="s">
        <v>166</v>
      </c>
      <c r="E41" s="67" t="s">
        <v>79</v>
      </c>
      <c r="F41" s="41" t="s">
        <v>27</v>
      </c>
      <c r="G41" s="72">
        <v>10000000</v>
      </c>
      <c r="H41" s="73">
        <f t="shared" si="0"/>
        <v>10000000</v>
      </c>
      <c r="I41" s="15" t="s">
        <v>85</v>
      </c>
      <c r="J41" s="15" t="s">
        <v>85</v>
      </c>
      <c r="K41" s="15" t="s">
        <v>35</v>
      </c>
    </row>
    <row r="42" spans="1:11" s="5" customFormat="1" ht="60" x14ac:dyDescent="0.25">
      <c r="A42" s="68">
        <v>72101507</v>
      </c>
      <c r="B42" s="40" t="s">
        <v>193</v>
      </c>
      <c r="C42" s="69" t="s">
        <v>25</v>
      </c>
      <c r="D42" s="70" t="s">
        <v>72</v>
      </c>
      <c r="E42" s="71" t="s">
        <v>126</v>
      </c>
      <c r="F42" s="41" t="s">
        <v>27</v>
      </c>
      <c r="G42" s="72">
        <v>90000000</v>
      </c>
      <c r="H42" s="73">
        <f t="shared" si="0"/>
        <v>90000000</v>
      </c>
      <c r="I42" s="15" t="s">
        <v>85</v>
      </c>
      <c r="J42" s="15" t="s">
        <v>85</v>
      </c>
      <c r="K42" s="15" t="s">
        <v>35</v>
      </c>
    </row>
    <row r="43" spans="1:11" s="5" customFormat="1" ht="60" x14ac:dyDescent="0.25">
      <c r="A43" s="74">
        <v>81101513</v>
      </c>
      <c r="B43" s="40" t="s">
        <v>194</v>
      </c>
      <c r="C43" s="69" t="s">
        <v>25</v>
      </c>
      <c r="D43" s="70" t="s">
        <v>166</v>
      </c>
      <c r="E43" s="67" t="s">
        <v>79</v>
      </c>
      <c r="F43" s="41" t="s">
        <v>27</v>
      </c>
      <c r="G43" s="72">
        <v>9000000</v>
      </c>
      <c r="H43" s="73">
        <f t="shared" si="0"/>
        <v>9000000</v>
      </c>
      <c r="I43" s="15" t="s">
        <v>85</v>
      </c>
      <c r="J43" s="15" t="s">
        <v>85</v>
      </c>
      <c r="K43" s="15" t="s">
        <v>35</v>
      </c>
    </row>
    <row r="44" spans="1:11" s="5" customFormat="1" ht="228" x14ac:dyDescent="0.25">
      <c r="A44" s="69" t="s">
        <v>31</v>
      </c>
      <c r="B44" s="40" t="s">
        <v>398</v>
      </c>
      <c r="C44" s="69" t="s">
        <v>44</v>
      </c>
      <c r="D44" s="70" t="s">
        <v>396</v>
      </c>
      <c r="E44" s="67" t="s">
        <v>71</v>
      </c>
      <c r="F44" s="41" t="s">
        <v>27</v>
      </c>
      <c r="G44" s="72">
        <v>2964790813</v>
      </c>
      <c r="H44" s="73">
        <v>1762408424</v>
      </c>
      <c r="I44" s="15" t="s">
        <v>101</v>
      </c>
      <c r="J44" s="15" t="s">
        <v>319</v>
      </c>
      <c r="K44" s="15" t="s">
        <v>397</v>
      </c>
    </row>
    <row r="45" spans="1:11" s="5" customFormat="1" ht="60" x14ac:dyDescent="0.25">
      <c r="A45" s="68">
        <v>72101507</v>
      </c>
      <c r="B45" s="105" t="s">
        <v>195</v>
      </c>
      <c r="C45" s="106" t="s">
        <v>25</v>
      </c>
      <c r="D45" s="107" t="s">
        <v>72</v>
      </c>
      <c r="E45" s="108" t="s">
        <v>126</v>
      </c>
      <c r="F45" s="109" t="s">
        <v>27</v>
      </c>
      <c r="G45" s="110">
        <v>150000000</v>
      </c>
      <c r="H45" s="111">
        <f t="shared" si="0"/>
        <v>150000000</v>
      </c>
      <c r="I45" s="112" t="s">
        <v>85</v>
      </c>
      <c r="J45" s="112" t="s">
        <v>85</v>
      </c>
      <c r="K45" s="112" t="s">
        <v>35</v>
      </c>
    </row>
    <row r="46" spans="1:11" s="5" customFormat="1" ht="60" x14ac:dyDescent="0.25">
      <c r="A46" s="74">
        <v>81101513</v>
      </c>
      <c r="B46" s="40" t="s">
        <v>196</v>
      </c>
      <c r="C46" s="69" t="s">
        <v>25</v>
      </c>
      <c r="D46" s="70" t="s">
        <v>166</v>
      </c>
      <c r="E46" s="67" t="s">
        <v>79</v>
      </c>
      <c r="F46" s="41" t="s">
        <v>27</v>
      </c>
      <c r="G46" s="72">
        <v>15000000</v>
      </c>
      <c r="H46" s="73">
        <f t="shared" si="0"/>
        <v>15000000</v>
      </c>
      <c r="I46" s="15" t="s">
        <v>85</v>
      </c>
      <c r="J46" s="15" t="s">
        <v>85</v>
      </c>
      <c r="K46" s="15" t="s">
        <v>35</v>
      </c>
    </row>
    <row r="47" spans="1:11" s="5" customFormat="1" ht="60" x14ac:dyDescent="0.25">
      <c r="A47" s="68">
        <v>72101507</v>
      </c>
      <c r="B47" s="40" t="s">
        <v>197</v>
      </c>
      <c r="C47" s="69" t="s">
        <v>25</v>
      </c>
      <c r="D47" s="70" t="s">
        <v>72</v>
      </c>
      <c r="E47" s="71" t="s">
        <v>126</v>
      </c>
      <c r="F47" s="41" t="s">
        <v>27</v>
      </c>
      <c r="G47" s="72">
        <v>180000000</v>
      </c>
      <c r="H47" s="73">
        <f t="shared" si="0"/>
        <v>180000000</v>
      </c>
      <c r="I47" s="15" t="s">
        <v>85</v>
      </c>
      <c r="J47" s="15" t="s">
        <v>85</v>
      </c>
      <c r="K47" s="15" t="s">
        <v>35</v>
      </c>
    </row>
    <row r="48" spans="1:11" s="5" customFormat="1" ht="60" x14ac:dyDescent="0.25">
      <c r="A48" s="74">
        <v>81101513</v>
      </c>
      <c r="B48" s="40" t="s">
        <v>198</v>
      </c>
      <c r="C48" s="69" t="s">
        <v>25</v>
      </c>
      <c r="D48" s="70" t="s">
        <v>166</v>
      </c>
      <c r="E48" s="67" t="s">
        <v>79</v>
      </c>
      <c r="F48" s="41" t="s">
        <v>27</v>
      </c>
      <c r="G48" s="72">
        <v>15000000</v>
      </c>
      <c r="H48" s="73">
        <f t="shared" si="0"/>
        <v>15000000</v>
      </c>
      <c r="I48" s="15" t="s">
        <v>85</v>
      </c>
      <c r="J48" s="15" t="s">
        <v>85</v>
      </c>
      <c r="K48" s="15" t="s">
        <v>35</v>
      </c>
    </row>
    <row r="49" spans="1:11" s="5" customFormat="1" ht="60" x14ac:dyDescent="0.25">
      <c r="A49" s="68">
        <v>72101507</v>
      </c>
      <c r="B49" s="40" t="s">
        <v>199</v>
      </c>
      <c r="C49" s="69" t="s">
        <v>25</v>
      </c>
      <c r="D49" s="70" t="s">
        <v>72</v>
      </c>
      <c r="E49" s="71" t="s">
        <v>126</v>
      </c>
      <c r="F49" s="41" t="s">
        <v>27</v>
      </c>
      <c r="G49" s="72">
        <v>100000000</v>
      </c>
      <c r="H49" s="73">
        <f t="shared" si="0"/>
        <v>100000000</v>
      </c>
      <c r="I49" s="15" t="s">
        <v>85</v>
      </c>
      <c r="J49" s="15" t="s">
        <v>85</v>
      </c>
      <c r="K49" s="15" t="s">
        <v>35</v>
      </c>
    </row>
    <row r="50" spans="1:11" s="5" customFormat="1" ht="60" x14ac:dyDescent="0.25">
      <c r="A50" s="74">
        <v>81101513</v>
      </c>
      <c r="B50" s="40" t="s">
        <v>200</v>
      </c>
      <c r="C50" s="69" t="s">
        <v>25</v>
      </c>
      <c r="D50" s="70" t="s">
        <v>166</v>
      </c>
      <c r="E50" s="67" t="s">
        <v>79</v>
      </c>
      <c r="F50" s="41" t="s">
        <v>27</v>
      </c>
      <c r="G50" s="72">
        <v>10000000</v>
      </c>
      <c r="H50" s="73">
        <f t="shared" si="0"/>
        <v>10000000</v>
      </c>
      <c r="I50" s="15" t="s">
        <v>85</v>
      </c>
      <c r="J50" s="15" t="s">
        <v>85</v>
      </c>
      <c r="K50" s="15" t="s">
        <v>35</v>
      </c>
    </row>
    <row r="51" spans="1:11" s="5" customFormat="1" ht="60" x14ac:dyDescent="0.25">
      <c r="A51" s="68">
        <v>72101507</v>
      </c>
      <c r="B51" s="40" t="s">
        <v>201</v>
      </c>
      <c r="C51" s="69" t="s">
        <v>25</v>
      </c>
      <c r="D51" s="70" t="s">
        <v>72</v>
      </c>
      <c r="E51" s="71" t="s">
        <v>126</v>
      </c>
      <c r="F51" s="41" t="s">
        <v>27</v>
      </c>
      <c r="G51" s="72">
        <v>100000000</v>
      </c>
      <c r="H51" s="73">
        <f t="shared" si="0"/>
        <v>100000000</v>
      </c>
      <c r="I51" s="15" t="s">
        <v>85</v>
      </c>
      <c r="J51" s="15" t="s">
        <v>85</v>
      </c>
      <c r="K51" s="15" t="s">
        <v>35</v>
      </c>
    </row>
    <row r="52" spans="1:11" s="5" customFormat="1" ht="60" x14ac:dyDescent="0.25">
      <c r="A52" s="74">
        <v>81101513</v>
      </c>
      <c r="B52" s="40" t="s">
        <v>202</v>
      </c>
      <c r="C52" s="69" t="s">
        <v>25</v>
      </c>
      <c r="D52" s="70" t="s">
        <v>166</v>
      </c>
      <c r="E52" s="67" t="s">
        <v>79</v>
      </c>
      <c r="F52" s="41" t="s">
        <v>27</v>
      </c>
      <c r="G52" s="72">
        <v>10000000</v>
      </c>
      <c r="H52" s="73">
        <f t="shared" si="0"/>
        <v>10000000</v>
      </c>
      <c r="I52" s="15" t="s">
        <v>85</v>
      </c>
      <c r="J52" s="15" t="s">
        <v>85</v>
      </c>
      <c r="K52" s="15" t="s">
        <v>35</v>
      </c>
    </row>
    <row r="53" spans="1:11" s="5" customFormat="1" ht="60" x14ac:dyDescent="0.25">
      <c r="A53" s="68">
        <v>72101507</v>
      </c>
      <c r="B53" s="40" t="s">
        <v>203</v>
      </c>
      <c r="C53" s="69" t="s">
        <v>25</v>
      </c>
      <c r="D53" s="70" t="s">
        <v>72</v>
      </c>
      <c r="E53" s="71" t="s">
        <v>126</v>
      </c>
      <c r="F53" s="41" t="s">
        <v>27</v>
      </c>
      <c r="G53" s="72">
        <v>100000000</v>
      </c>
      <c r="H53" s="73">
        <f t="shared" si="0"/>
        <v>100000000</v>
      </c>
      <c r="I53" s="15" t="s">
        <v>85</v>
      </c>
      <c r="J53" s="15" t="s">
        <v>85</v>
      </c>
      <c r="K53" s="15" t="s">
        <v>35</v>
      </c>
    </row>
    <row r="54" spans="1:11" s="5" customFormat="1" ht="60" x14ac:dyDescent="0.25">
      <c r="A54" s="74">
        <v>81101513</v>
      </c>
      <c r="B54" s="40" t="s">
        <v>204</v>
      </c>
      <c r="C54" s="69" t="s">
        <v>25</v>
      </c>
      <c r="D54" s="70" t="s">
        <v>166</v>
      </c>
      <c r="E54" s="67" t="s">
        <v>79</v>
      </c>
      <c r="F54" s="41" t="s">
        <v>27</v>
      </c>
      <c r="G54" s="72">
        <v>10000000</v>
      </c>
      <c r="H54" s="73">
        <f t="shared" si="0"/>
        <v>10000000</v>
      </c>
      <c r="I54" s="15" t="s">
        <v>85</v>
      </c>
      <c r="J54" s="15" t="s">
        <v>85</v>
      </c>
      <c r="K54" s="15" t="s">
        <v>35</v>
      </c>
    </row>
    <row r="55" spans="1:11" s="5" customFormat="1" ht="60" x14ac:dyDescent="0.25">
      <c r="A55" s="68">
        <v>72101507</v>
      </c>
      <c r="B55" s="40" t="s">
        <v>205</v>
      </c>
      <c r="C55" s="69" t="s">
        <v>25</v>
      </c>
      <c r="D55" s="70" t="s">
        <v>72</v>
      </c>
      <c r="E55" s="71" t="s">
        <v>126</v>
      </c>
      <c r="F55" s="41" t="s">
        <v>27</v>
      </c>
      <c r="G55" s="72">
        <v>120000000</v>
      </c>
      <c r="H55" s="73">
        <f t="shared" si="0"/>
        <v>120000000</v>
      </c>
      <c r="I55" s="15" t="s">
        <v>85</v>
      </c>
      <c r="J55" s="15" t="s">
        <v>85</v>
      </c>
      <c r="K55" s="15" t="s">
        <v>35</v>
      </c>
    </row>
    <row r="56" spans="1:11" s="5" customFormat="1" ht="60" x14ac:dyDescent="0.25">
      <c r="A56" s="74">
        <v>81101513</v>
      </c>
      <c r="B56" s="40" t="s">
        <v>206</v>
      </c>
      <c r="C56" s="69" t="s">
        <v>25</v>
      </c>
      <c r="D56" s="70" t="s">
        <v>166</v>
      </c>
      <c r="E56" s="67" t="s">
        <v>79</v>
      </c>
      <c r="F56" s="41" t="s">
        <v>27</v>
      </c>
      <c r="G56" s="72">
        <v>12000000</v>
      </c>
      <c r="H56" s="73">
        <f t="shared" si="0"/>
        <v>12000000</v>
      </c>
      <c r="I56" s="15" t="s">
        <v>85</v>
      </c>
      <c r="J56" s="15" t="s">
        <v>85</v>
      </c>
      <c r="K56" s="15" t="s">
        <v>35</v>
      </c>
    </row>
    <row r="57" spans="1:11" s="5" customFormat="1" ht="60" x14ac:dyDescent="0.25">
      <c r="A57" s="68">
        <v>72101507</v>
      </c>
      <c r="B57" s="40" t="s">
        <v>207</v>
      </c>
      <c r="C57" s="69" t="s">
        <v>25</v>
      </c>
      <c r="D57" s="70" t="s">
        <v>72</v>
      </c>
      <c r="E57" s="71" t="s">
        <v>126</v>
      </c>
      <c r="F57" s="41" t="s">
        <v>27</v>
      </c>
      <c r="G57" s="72">
        <v>100000000</v>
      </c>
      <c r="H57" s="73">
        <f t="shared" si="0"/>
        <v>100000000</v>
      </c>
      <c r="I57" s="15" t="s">
        <v>85</v>
      </c>
      <c r="J57" s="15" t="s">
        <v>85</v>
      </c>
      <c r="K57" s="15" t="s">
        <v>35</v>
      </c>
    </row>
    <row r="58" spans="1:11" s="5" customFormat="1" ht="60" x14ac:dyDescent="0.25">
      <c r="A58" s="74">
        <v>81101513</v>
      </c>
      <c r="B58" s="40" t="s">
        <v>208</v>
      </c>
      <c r="C58" s="69" t="s">
        <v>25</v>
      </c>
      <c r="D58" s="70" t="s">
        <v>166</v>
      </c>
      <c r="E58" s="67" t="s">
        <v>79</v>
      </c>
      <c r="F58" s="41" t="s">
        <v>27</v>
      </c>
      <c r="G58" s="72">
        <v>9000000</v>
      </c>
      <c r="H58" s="73">
        <f t="shared" si="0"/>
        <v>9000000</v>
      </c>
      <c r="I58" s="15" t="s">
        <v>85</v>
      </c>
      <c r="J58" s="15" t="s">
        <v>85</v>
      </c>
      <c r="K58" s="15" t="s">
        <v>35</v>
      </c>
    </row>
    <row r="59" spans="1:11" s="5" customFormat="1" ht="60" x14ac:dyDescent="0.25">
      <c r="A59" s="68">
        <v>72101507</v>
      </c>
      <c r="B59" s="40" t="s">
        <v>209</v>
      </c>
      <c r="C59" s="69" t="s">
        <v>18</v>
      </c>
      <c r="D59" s="70" t="s">
        <v>72</v>
      </c>
      <c r="E59" s="71" t="s">
        <v>126</v>
      </c>
      <c r="F59" s="41" t="s">
        <v>27</v>
      </c>
      <c r="G59" s="72">
        <v>100000000</v>
      </c>
      <c r="H59" s="73">
        <f t="shared" si="0"/>
        <v>100000000</v>
      </c>
      <c r="I59" s="15" t="s">
        <v>85</v>
      </c>
      <c r="J59" s="15" t="s">
        <v>85</v>
      </c>
      <c r="K59" s="15" t="s">
        <v>35</v>
      </c>
    </row>
    <row r="60" spans="1:11" s="5" customFormat="1" ht="60" x14ac:dyDescent="0.25">
      <c r="A60" s="74">
        <v>81101513</v>
      </c>
      <c r="B60" s="40" t="s">
        <v>210</v>
      </c>
      <c r="C60" s="69" t="s">
        <v>18</v>
      </c>
      <c r="D60" s="70" t="s">
        <v>166</v>
      </c>
      <c r="E60" s="67" t="s">
        <v>79</v>
      </c>
      <c r="F60" s="41" t="s">
        <v>27</v>
      </c>
      <c r="G60" s="72">
        <v>10000000</v>
      </c>
      <c r="H60" s="73">
        <f t="shared" si="0"/>
        <v>10000000</v>
      </c>
      <c r="I60" s="15" t="s">
        <v>85</v>
      </c>
      <c r="J60" s="15" t="s">
        <v>85</v>
      </c>
      <c r="K60" s="15" t="s">
        <v>35</v>
      </c>
    </row>
    <row r="61" spans="1:11" s="5" customFormat="1" ht="60" x14ac:dyDescent="0.25">
      <c r="A61" s="68">
        <v>72101507</v>
      </c>
      <c r="B61" s="40" t="s">
        <v>211</v>
      </c>
      <c r="C61" s="69" t="s">
        <v>25</v>
      </c>
      <c r="D61" s="70" t="s">
        <v>72</v>
      </c>
      <c r="E61" s="71" t="s">
        <v>126</v>
      </c>
      <c r="F61" s="41" t="s">
        <v>27</v>
      </c>
      <c r="G61" s="72">
        <v>164000000</v>
      </c>
      <c r="H61" s="73">
        <f t="shared" si="0"/>
        <v>164000000</v>
      </c>
      <c r="I61" s="15" t="s">
        <v>85</v>
      </c>
      <c r="J61" s="15" t="s">
        <v>85</v>
      </c>
      <c r="K61" s="15" t="s">
        <v>35</v>
      </c>
    </row>
    <row r="62" spans="1:11" s="5" customFormat="1" ht="60" x14ac:dyDescent="0.25">
      <c r="A62" s="74">
        <v>81101513</v>
      </c>
      <c r="B62" s="40" t="s">
        <v>212</v>
      </c>
      <c r="C62" s="69" t="s">
        <v>25</v>
      </c>
      <c r="D62" s="70" t="s">
        <v>166</v>
      </c>
      <c r="E62" s="67" t="s">
        <v>79</v>
      </c>
      <c r="F62" s="41" t="s">
        <v>27</v>
      </c>
      <c r="G62" s="72">
        <v>16500000</v>
      </c>
      <c r="H62" s="73">
        <f t="shared" si="0"/>
        <v>16500000</v>
      </c>
      <c r="I62" s="15" t="s">
        <v>85</v>
      </c>
      <c r="J62" s="15" t="s">
        <v>85</v>
      </c>
      <c r="K62" s="15" t="s">
        <v>35</v>
      </c>
    </row>
    <row r="63" spans="1:11" s="5" customFormat="1" ht="60" x14ac:dyDescent="0.25">
      <c r="A63" s="68">
        <v>72101507</v>
      </c>
      <c r="B63" s="40" t="s">
        <v>213</v>
      </c>
      <c r="C63" s="69" t="s">
        <v>18</v>
      </c>
      <c r="D63" s="70" t="s">
        <v>72</v>
      </c>
      <c r="E63" s="71" t="s">
        <v>126</v>
      </c>
      <c r="F63" s="41" t="s">
        <v>27</v>
      </c>
      <c r="G63" s="72">
        <v>130000000</v>
      </c>
      <c r="H63" s="73">
        <f t="shared" si="0"/>
        <v>130000000</v>
      </c>
      <c r="I63" s="15" t="s">
        <v>85</v>
      </c>
      <c r="J63" s="15" t="s">
        <v>85</v>
      </c>
      <c r="K63" s="15" t="s">
        <v>35</v>
      </c>
    </row>
    <row r="64" spans="1:11" s="5" customFormat="1" ht="60" x14ac:dyDescent="0.25">
      <c r="A64" s="74">
        <v>81101513</v>
      </c>
      <c r="B64" s="40" t="s">
        <v>214</v>
      </c>
      <c r="C64" s="69" t="s">
        <v>18</v>
      </c>
      <c r="D64" s="70" t="s">
        <v>166</v>
      </c>
      <c r="E64" s="67" t="s">
        <v>79</v>
      </c>
      <c r="F64" s="41" t="s">
        <v>27</v>
      </c>
      <c r="G64" s="72">
        <v>10000000</v>
      </c>
      <c r="H64" s="73">
        <f t="shared" si="0"/>
        <v>10000000</v>
      </c>
      <c r="I64" s="15" t="s">
        <v>85</v>
      </c>
      <c r="J64" s="15" t="s">
        <v>85</v>
      </c>
      <c r="K64" s="15" t="s">
        <v>35</v>
      </c>
    </row>
    <row r="65" spans="1:11" s="5" customFormat="1" ht="60" x14ac:dyDescent="0.25">
      <c r="A65" s="68">
        <v>72101507</v>
      </c>
      <c r="B65" s="40" t="s">
        <v>215</v>
      </c>
      <c r="C65" s="69" t="s">
        <v>18</v>
      </c>
      <c r="D65" s="70" t="s">
        <v>72</v>
      </c>
      <c r="E65" s="71" t="s">
        <v>126</v>
      </c>
      <c r="F65" s="41" t="s">
        <v>27</v>
      </c>
      <c r="G65" s="72">
        <v>90000000</v>
      </c>
      <c r="H65" s="73">
        <f t="shared" si="0"/>
        <v>90000000</v>
      </c>
      <c r="I65" s="15" t="s">
        <v>85</v>
      </c>
      <c r="J65" s="15" t="s">
        <v>85</v>
      </c>
      <c r="K65" s="15" t="s">
        <v>35</v>
      </c>
    </row>
    <row r="66" spans="1:11" s="5" customFormat="1" ht="60" x14ac:dyDescent="0.25">
      <c r="A66" s="74">
        <v>81101513</v>
      </c>
      <c r="B66" s="40" t="s">
        <v>216</v>
      </c>
      <c r="C66" s="69" t="s">
        <v>18</v>
      </c>
      <c r="D66" s="70" t="s">
        <v>166</v>
      </c>
      <c r="E66" s="67" t="s">
        <v>79</v>
      </c>
      <c r="F66" s="41" t="s">
        <v>27</v>
      </c>
      <c r="G66" s="72">
        <v>9000000</v>
      </c>
      <c r="H66" s="73">
        <f t="shared" si="0"/>
        <v>9000000</v>
      </c>
      <c r="I66" s="15" t="s">
        <v>85</v>
      </c>
      <c r="J66" s="15" t="s">
        <v>85</v>
      </c>
      <c r="K66" s="15" t="s">
        <v>35</v>
      </c>
    </row>
    <row r="67" spans="1:11" s="5" customFormat="1" ht="60" x14ac:dyDescent="0.25">
      <c r="A67" s="68">
        <v>72101507</v>
      </c>
      <c r="B67" s="40" t="s">
        <v>217</v>
      </c>
      <c r="C67" s="69" t="s">
        <v>18</v>
      </c>
      <c r="D67" s="70" t="s">
        <v>72</v>
      </c>
      <c r="E67" s="71" t="s">
        <v>126</v>
      </c>
      <c r="F67" s="41" t="s">
        <v>27</v>
      </c>
      <c r="G67" s="72">
        <v>155000000</v>
      </c>
      <c r="H67" s="73">
        <f t="shared" si="0"/>
        <v>155000000</v>
      </c>
      <c r="I67" s="15" t="s">
        <v>85</v>
      </c>
      <c r="J67" s="15" t="s">
        <v>85</v>
      </c>
      <c r="K67" s="15" t="s">
        <v>35</v>
      </c>
    </row>
    <row r="68" spans="1:11" s="5" customFormat="1" ht="60" x14ac:dyDescent="0.25">
      <c r="A68" s="74">
        <v>81101513</v>
      </c>
      <c r="B68" s="40" t="s">
        <v>218</v>
      </c>
      <c r="C68" s="69" t="s">
        <v>18</v>
      </c>
      <c r="D68" s="70" t="s">
        <v>166</v>
      </c>
      <c r="E68" s="67" t="s">
        <v>79</v>
      </c>
      <c r="F68" s="41" t="s">
        <v>27</v>
      </c>
      <c r="G68" s="72">
        <v>12000000</v>
      </c>
      <c r="H68" s="73">
        <f t="shared" si="0"/>
        <v>12000000</v>
      </c>
      <c r="I68" s="15" t="s">
        <v>85</v>
      </c>
      <c r="J68" s="15" t="s">
        <v>85</v>
      </c>
      <c r="K68" s="15" t="s">
        <v>35</v>
      </c>
    </row>
    <row r="69" spans="1:11" s="5" customFormat="1" ht="60" x14ac:dyDescent="0.25">
      <c r="A69" s="68">
        <v>72101507</v>
      </c>
      <c r="B69" s="40" t="s">
        <v>219</v>
      </c>
      <c r="C69" s="69" t="s">
        <v>18</v>
      </c>
      <c r="D69" s="70" t="s">
        <v>72</v>
      </c>
      <c r="E69" s="71" t="s">
        <v>126</v>
      </c>
      <c r="F69" s="41" t="s">
        <v>27</v>
      </c>
      <c r="G69" s="72">
        <v>100000000</v>
      </c>
      <c r="H69" s="73">
        <f t="shared" si="0"/>
        <v>100000000</v>
      </c>
      <c r="I69" s="15" t="s">
        <v>85</v>
      </c>
      <c r="J69" s="15" t="s">
        <v>85</v>
      </c>
      <c r="K69" s="15" t="s">
        <v>35</v>
      </c>
    </row>
    <row r="70" spans="1:11" s="5" customFormat="1" ht="60" x14ac:dyDescent="0.25">
      <c r="A70" s="74">
        <v>81101513</v>
      </c>
      <c r="B70" s="40" t="s">
        <v>220</v>
      </c>
      <c r="C70" s="69" t="s">
        <v>18</v>
      </c>
      <c r="D70" s="70" t="s">
        <v>166</v>
      </c>
      <c r="E70" s="67" t="s">
        <v>79</v>
      </c>
      <c r="F70" s="41" t="s">
        <v>27</v>
      </c>
      <c r="G70" s="72">
        <v>9000000</v>
      </c>
      <c r="H70" s="73">
        <f t="shared" si="0"/>
        <v>9000000</v>
      </c>
      <c r="I70" s="15" t="s">
        <v>85</v>
      </c>
      <c r="J70" s="15" t="s">
        <v>85</v>
      </c>
      <c r="K70" s="15" t="s">
        <v>35</v>
      </c>
    </row>
    <row r="71" spans="1:11" s="5" customFormat="1" ht="60" x14ac:dyDescent="0.25">
      <c r="A71" s="68">
        <v>72101507</v>
      </c>
      <c r="B71" s="40" t="s">
        <v>221</v>
      </c>
      <c r="C71" s="69" t="s">
        <v>25</v>
      </c>
      <c r="D71" s="70" t="s">
        <v>72</v>
      </c>
      <c r="E71" s="71" t="s">
        <v>126</v>
      </c>
      <c r="F71" s="41" t="s">
        <v>27</v>
      </c>
      <c r="G71" s="72">
        <v>120000000</v>
      </c>
      <c r="H71" s="73">
        <f t="shared" si="0"/>
        <v>120000000</v>
      </c>
      <c r="I71" s="15" t="s">
        <v>85</v>
      </c>
      <c r="J71" s="15" t="s">
        <v>85</v>
      </c>
      <c r="K71" s="15" t="s">
        <v>35</v>
      </c>
    </row>
    <row r="72" spans="1:11" s="5" customFormat="1" ht="60" x14ac:dyDescent="0.25">
      <c r="A72" s="74">
        <v>81101513</v>
      </c>
      <c r="B72" s="40" t="s">
        <v>222</v>
      </c>
      <c r="C72" s="69" t="s">
        <v>25</v>
      </c>
      <c r="D72" s="70" t="s">
        <v>166</v>
      </c>
      <c r="E72" s="67" t="s">
        <v>79</v>
      </c>
      <c r="F72" s="41" t="s">
        <v>27</v>
      </c>
      <c r="G72" s="72">
        <v>12000000</v>
      </c>
      <c r="H72" s="73">
        <f t="shared" si="0"/>
        <v>12000000</v>
      </c>
      <c r="I72" s="15" t="s">
        <v>85</v>
      </c>
      <c r="J72" s="15" t="s">
        <v>85</v>
      </c>
      <c r="K72" s="15" t="s">
        <v>35</v>
      </c>
    </row>
    <row r="73" spans="1:11" s="5" customFormat="1" ht="60" x14ac:dyDescent="0.25">
      <c r="A73" s="68">
        <v>72101507</v>
      </c>
      <c r="B73" s="40" t="s">
        <v>296</v>
      </c>
      <c r="C73" s="69" t="s">
        <v>34</v>
      </c>
      <c r="D73" s="70" t="s">
        <v>72</v>
      </c>
      <c r="E73" s="71" t="s">
        <v>74</v>
      </c>
      <c r="F73" s="41" t="s">
        <v>27</v>
      </c>
      <c r="G73" s="72">
        <v>252404601</v>
      </c>
      <c r="H73" s="73">
        <f t="shared" si="0"/>
        <v>252404601</v>
      </c>
      <c r="I73" s="15" t="s">
        <v>85</v>
      </c>
      <c r="J73" s="15" t="s">
        <v>85</v>
      </c>
      <c r="K73" s="15" t="s">
        <v>35</v>
      </c>
    </row>
    <row r="74" spans="1:11" s="5" customFormat="1" ht="60" x14ac:dyDescent="0.25">
      <c r="A74" s="74">
        <v>81101513</v>
      </c>
      <c r="B74" s="40" t="s">
        <v>223</v>
      </c>
      <c r="C74" s="69" t="s">
        <v>18</v>
      </c>
      <c r="D74" s="70" t="s">
        <v>166</v>
      </c>
      <c r="E74" s="67" t="s">
        <v>79</v>
      </c>
      <c r="F74" s="41" t="s">
        <v>27</v>
      </c>
      <c r="G74" s="72">
        <v>20000000</v>
      </c>
      <c r="H74" s="73">
        <f t="shared" si="0"/>
        <v>20000000</v>
      </c>
      <c r="I74" s="15" t="s">
        <v>85</v>
      </c>
      <c r="J74" s="15" t="s">
        <v>85</v>
      </c>
      <c r="K74" s="15" t="s">
        <v>35</v>
      </c>
    </row>
    <row r="75" spans="1:11" s="5" customFormat="1" ht="60" x14ac:dyDescent="0.25">
      <c r="A75" s="74">
        <v>72101507</v>
      </c>
      <c r="B75" s="40" t="s">
        <v>224</v>
      </c>
      <c r="C75" s="69" t="s">
        <v>18</v>
      </c>
      <c r="D75" s="70" t="s">
        <v>72</v>
      </c>
      <c r="E75" s="71" t="s">
        <v>157</v>
      </c>
      <c r="F75" s="41" t="s">
        <v>27</v>
      </c>
      <c r="G75" s="72">
        <v>380000000</v>
      </c>
      <c r="H75" s="73">
        <f t="shared" si="0"/>
        <v>380000000</v>
      </c>
      <c r="I75" s="15" t="s">
        <v>85</v>
      </c>
      <c r="J75" s="15" t="s">
        <v>85</v>
      </c>
      <c r="K75" s="15" t="s">
        <v>35</v>
      </c>
    </row>
    <row r="76" spans="1:11" s="5" customFormat="1" ht="60" x14ac:dyDescent="0.25">
      <c r="A76" s="86">
        <v>81101508</v>
      </c>
      <c r="B76" s="87" t="s">
        <v>225</v>
      </c>
      <c r="C76" s="69" t="s">
        <v>24</v>
      </c>
      <c r="D76" s="18" t="s">
        <v>78</v>
      </c>
      <c r="E76" s="71" t="s">
        <v>70</v>
      </c>
      <c r="F76" s="41" t="s">
        <v>27</v>
      </c>
      <c r="G76" s="72">
        <v>85000000</v>
      </c>
      <c r="H76" s="73">
        <f t="shared" si="0"/>
        <v>85000000</v>
      </c>
      <c r="I76" s="15" t="s">
        <v>85</v>
      </c>
      <c r="J76" s="15" t="s">
        <v>85</v>
      </c>
      <c r="K76" s="15" t="s">
        <v>35</v>
      </c>
    </row>
    <row r="77" spans="1:11" s="5" customFormat="1" ht="60" x14ac:dyDescent="0.25">
      <c r="A77" s="86">
        <v>90121502</v>
      </c>
      <c r="B77" s="87" t="s">
        <v>226</v>
      </c>
      <c r="C77" s="69" t="s">
        <v>24</v>
      </c>
      <c r="D77" s="18" t="s">
        <v>78</v>
      </c>
      <c r="E77" s="67" t="s">
        <v>79</v>
      </c>
      <c r="F77" s="41" t="s">
        <v>27</v>
      </c>
      <c r="G77" s="72">
        <v>30000000</v>
      </c>
      <c r="H77" s="73">
        <f t="shared" si="0"/>
        <v>30000000</v>
      </c>
      <c r="I77" s="15" t="s">
        <v>85</v>
      </c>
      <c r="J77" s="15" t="s">
        <v>85</v>
      </c>
      <c r="K77" s="15" t="s">
        <v>35</v>
      </c>
    </row>
    <row r="78" spans="1:11" s="8" customFormat="1" ht="136.5" customHeight="1" x14ac:dyDescent="0.25">
      <c r="A78" s="75">
        <v>81101508</v>
      </c>
      <c r="B78" s="76" t="s">
        <v>233</v>
      </c>
      <c r="C78" s="76" t="s">
        <v>25</v>
      </c>
      <c r="D78" s="63" t="s">
        <v>100</v>
      </c>
      <c r="E78" s="71" t="s">
        <v>70</v>
      </c>
      <c r="F78" s="41" t="s">
        <v>27</v>
      </c>
      <c r="G78" s="72">
        <v>63000000</v>
      </c>
      <c r="H78" s="73">
        <f>+G78</f>
        <v>63000000</v>
      </c>
      <c r="I78" s="15" t="s">
        <v>85</v>
      </c>
      <c r="J78" s="15" t="s">
        <v>85</v>
      </c>
      <c r="K78" s="15" t="s">
        <v>35</v>
      </c>
    </row>
    <row r="79" spans="1:11" ht="75" x14ac:dyDescent="0.25">
      <c r="A79" s="15" t="s">
        <v>154</v>
      </c>
      <c r="B79" s="88" t="s">
        <v>155</v>
      </c>
      <c r="C79" s="15" t="s">
        <v>16</v>
      </c>
      <c r="D79" s="15" t="s">
        <v>73</v>
      </c>
      <c r="E79" s="15" t="s">
        <v>70</v>
      </c>
      <c r="F79" s="15" t="s">
        <v>27</v>
      </c>
      <c r="G79" s="89">
        <v>9910877230</v>
      </c>
      <c r="H79" s="89">
        <v>9910877230</v>
      </c>
      <c r="I79" s="15" t="s">
        <v>85</v>
      </c>
      <c r="J79" s="15" t="s">
        <v>230</v>
      </c>
      <c r="K79" s="53" t="s">
        <v>105</v>
      </c>
    </row>
    <row r="80" spans="1:11" s="8" customFormat="1" ht="195" x14ac:dyDescent="0.25">
      <c r="A80" s="15" t="s">
        <v>158</v>
      </c>
      <c r="B80" s="63" t="s">
        <v>155</v>
      </c>
      <c r="C80" s="15" t="s">
        <v>18</v>
      </c>
      <c r="D80" s="15" t="s">
        <v>100</v>
      </c>
      <c r="E80" s="71" t="s">
        <v>74</v>
      </c>
      <c r="F80" s="15" t="s">
        <v>27</v>
      </c>
      <c r="G80" s="89">
        <v>37843747775</v>
      </c>
      <c r="H80" s="89">
        <v>18716514683</v>
      </c>
      <c r="I80" s="15" t="s">
        <v>101</v>
      </c>
      <c r="J80" s="15" t="s">
        <v>85</v>
      </c>
      <c r="K80" s="53" t="s">
        <v>105</v>
      </c>
    </row>
    <row r="81" spans="1:12" s="8" customFormat="1" ht="93.75" customHeight="1" x14ac:dyDescent="0.25">
      <c r="A81" s="53" t="s">
        <v>106</v>
      </c>
      <c r="B81" s="54" t="s">
        <v>102</v>
      </c>
      <c r="C81" s="53" t="s">
        <v>24</v>
      </c>
      <c r="D81" s="53" t="s">
        <v>103</v>
      </c>
      <c r="E81" s="53" t="s">
        <v>104</v>
      </c>
      <c r="F81" s="53" t="s">
        <v>27</v>
      </c>
      <c r="G81" s="38">
        <v>2536260000</v>
      </c>
      <c r="H81" s="38">
        <f>+G81</f>
        <v>2536260000</v>
      </c>
      <c r="I81" s="15" t="s">
        <v>85</v>
      </c>
      <c r="J81" s="15" t="s">
        <v>85</v>
      </c>
      <c r="K81" s="53" t="s">
        <v>105</v>
      </c>
    </row>
    <row r="82" spans="1:12" s="81"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2" customFormat="1" ht="200.25" customHeight="1" x14ac:dyDescent="0.25">
      <c r="A83" s="15" t="s">
        <v>381</v>
      </c>
      <c r="B83" s="16" t="s">
        <v>380</v>
      </c>
      <c r="C83" s="15" t="s">
        <v>67</v>
      </c>
      <c r="D83" s="15" t="s">
        <v>382</v>
      </c>
      <c r="E83" s="15" t="s">
        <v>70</v>
      </c>
      <c r="F83" s="18" t="s">
        <v>27</v>
      </c>
      <c r="G83" s="19">
        <v>2869645879</v>
      </c>
      <c r="H83" s="19">
        <v>2869645879</v>
      </c>
      <c r="I83" s="15" t="s">
        <v>85</v>
      </c>
      <c r="J83" s="15" t="s">
        <v>85</v>
      </c>
      <c r="K83" s="15" t="s">
        <v>383</v>
      </c>
    </row>
    <row r="84" spans="1:12" ht="111" customHeight="1" x14ac:dyDescent="0.25">
      <c r="A84" s="15">
        <v>43233201</v>
      </c>
      <c r="B84" s="36" t="s">
        <v>128</v>
      </c>
      <c r="C84" s="15" t="s">
        <v>20</v>
      </c>
      <c r="D84" s="53" t="s">
        <v>80</v>
      </c>
      <c r="E84" s="15" t="s">
        <v>79</v>
      </c>
      <c r="F84" s="18" t="s">
        <v>27</v>
      </c>
      <c r="G84" s="19">
        <v>17136000</v>
      </c>
      <c r="H84" s="19">
        <v>17136000</v>
      </c>
      <c r="I84" s="15" t="s">
        <v>85</v>
      </c>
      <c r="J84" s="15" t="s">
        <v>85</v>
      </c>
      <c r="K84" s="15" t="s">
        <v>116</v>
      </c>
    </row>
    <row r="85" spans="1:12" ht="94.5" customHeight="1" x14ac:dyDescent="0.25">
      <c r="A85" s="77">
        <v>83111602</v>
      </c>
      <c r="B85" s="36" t="s">
        <v>231</v>
      </c>
      <c r="C85" s="20" t="s">
        <v>34</v>
      </c>
      <c r="D85" s="20" t="s">
        <v>109</v>
      </c>
      <c r="E85" s="53" t="s">
        <v>71</v>
      </c>
      <c r="F85" s="18" t="s">
        <v>27</v>
      </c>
      <c r="G85" s="78">
        <v>1614131863</v>
      </c>
      <c r="H85" s="79">
        <f>+G85</f>
        <v>1614131863</v>
      </c>
      <c r="I85" s="15" t="s">
        <v>85</v>
      </c>
      <c r="J85" s="15" t="s">
        <v>85</v>
      </c>
      <c r="K85" s="15" t="s">
        <v>115</v>
      </c>
    </row>
    <row r="86" spans="1:12" ht="60" x14ac:dyDescent="0.25">
      <c r="A86" s="15" t="s">
        <v>113</v>
      </c>
      <c r="B86" s="16" t="s">
        <v>114</v>
      </c>
      <c r="C86" s="15" t="s">
        <v>16</v>
      </c>
      <c r="D86" s="15" t="s">
        <v>69</v>
      </c>
      <c r="E86" s="15" t="s">
        <v>70</v>
      </c>
      <c r="F86" s="18" t="s">
        <v>27</v>
      </c>
      <c r="G86" s="38">
        <v>120506736</v>
      </c>
      <c r="H86" s="19">
        <f>+G86</f>
        <v>120506736</v>
      </c>
      <c r="I86" s="15" t="s">
        <v>85</v>
      </c>
      <c r="J86" s="15" t="s">
        <v>85</v>
      </c>
      <c r="K86" s="15" t="s">
        <v>115</v>
      </c>
    </row>
    <row r="87" spans="1:12" ht="30" x14ac:dyDescent="0.25">
      <c r="A87" s="15">
        <v>86101700</v>
      </c>
      <c r="B87" s="16" t="s">
        <v>147</v>
      </c>
      <c r="C87" s="15" t="s">
        <v>18</v>
      </c>
      <c r="D87" s="15" t="s">
        <v>99</v>
      </c>
      <c r="E87" s="15" t="s">
        <v>70</v>
      </c>
      <c r="F87" s="18" t="s">
        <v>27</v>
      </c>
      <c r="G87" s="38">
        <v>160600000</v>
      </c>
      <c r="H87" s="19">
        <v>160600000</v>
      </c>
      <c r="I87" s="15" t="s">
        <v>85</v>
      </c>
      <c r="J87" s="15" t="s">
        <v>85</v>
      </c>
      <c r="K87" s="15" t="s">
        <v>148</v>
      </c>
    </row>
    <row r="88" spans="1:12" ht="30" x14ac:dyDescent="0.25">
      <c r="A88" s="15">
        <v>86101700</v>
      </c>
      <c r="B88" s="16" t="s">
        <v>146</v>
      </c>
      <c r="C88" s="15" t="s">
        <v>33</v>
      </c>
      <c r="D88" s="15" t="s">
        <v>164</v>
      </c>
      <c r="E88" s="15" t="s">
        <v>70</v>
      </c>
      <c r="F88" s="18" t="s">
        <v>27</v>
      </c>
      <c r="G88" s="38">
        <v>1000000000</v>
      </c>
      <c r="H88" s="19">
        <v>1000000000</v>
      </c>
      <c r="I88" s="15" t="s">
        <v>85</v>
      </c>
      <c r="J88" s="15" t="s">
        <v>85</v>
      </c>
      <c r="K88" s="15" t="s">
        <v>148</v>
      </c>
    </row>
    <row r="89" spans="1:12" ht="30" x14ac:dyDescent="0.25">
      <c r="A89" s="15">
        <v>82111500</v>
      </c>
      <c r="B89" s="16" t="s">
        <v>94</v>
      </c>
      <c r="C89" s="15" t="s">
        <v>34</v>
      </c>
      <c r="D89" s="15" t="s">
        <v>73</v>
      </c>
      <c r="E89" s="15" t="s">
        <v>70</v>
      </c>
      <c r="F89" s="18" t="s">
        <v>27</v>
      </c>
      <c r="G89" s="38">
        <v>470000000</v>
      </c>
      <c r="H89" s="19">
        <v>470000000</v>
      </c>
      <c r="I89" s="15" t="s">
        <v>85</v>
      </c>
      <c r="J89" s="15" t="s">
        <v>85</v>
      </c>
      <c r="K89" s="15" t="s">
        <v>148</v>
      </c>
    </row>
    <row r="90" spans="1:12" s="32" customFormat="1" ht="64.5" customHeight="1" x14ac:dyDescent="0.25">
      <c r="A90" s="80">
        <v>82111500</v>
      </c>
      <c r="B90" s="16" t="s">
        <v>328</v>
      </c>
      <c r="C90" s="80" t="s">
        <v>44</v>
      </c>
      <c r="D90" s="80" t="s">
        <v>329</v>
      </c>
      <c r="E90" s="80" t="s">
        <v>70</v>
      </c>
      <c r="F90" s="18" t="s">
        <v>27</v>
      </c>
      <c r="G90" s="38">
        <v>150000000</v>
      </c>
      <c r="H90" s="19">
        <v>150000000</v>
      </c>
      <c r="I90" s="80" t="s">
        <v>85</v>
      </c>
      <c r="J90" s="20" t="s">
        <v>85</v>
      </c>
      <c r="K90" s="15" t="s">
        <v>335</v>
      </c>
      <c r="L90" s="84"/>
    </row>
    <row r="91" spans="1:12" s="32" customFormat="1" ht="64.5" customHeight="1" x14ac:dyDescent="0.25">
      <c r="A91" s="80">
        <v>82111500</v>
      </c>
      <c r="B91" s="16" t="s">
        <v>330</v>
      </c>
      <c r="C91" s="15" t="s">
        <v>67</v>
      </c>
      <c r="D91" s="80" t="s">
        <v>331</v>
      </c>
      <c r="E91" s="80" t="s">
        <v>70</v>
      </c>
      <c r="F91" s="18" t="s">
        <v>27</v>
      </c>
      <c r="G91" s="93">
        <v>337420000</v>
      </c>
      <c r="H91" s="19">
        <v>337420000</v>
      </c>
      <c r="I91" s="80" t="s">
        <v>85</v>
      </c>
      <c r="J91" s="20" t="s">
        <v>85</v>
      </c>
      <c r="K91" s="15" t="s">
        <v>335</v>
      </c>
      <c r="L91" s="84"/>
    </row>
    <row r="92" spans="1:12" s="17" customFormat="1" ht="114.75" customHeight="1" x14ac:dyDescent="0.25">
      <c r="A92" s="53">
        <v>81111500</v>
      </c>
      <c r="B92" s="97" t="s">
        <v>411</v>
      </c>
      <c r="C92" s="53" t="s">
        <v>86</v>
      </c>
      <c r="D92" s="53" t="s">
        <v>75</v>
      </c>
      <c r="E92" s="20" t="s">
        <v>70</v>
      </c>
      <c r="F92" s="53" t="s">
        <v>27</v>
      </c>
      <c r="G92" s="90">
        <v>2942943702</v>
      </c>
      <c r="H92" s="90">
        <v>2942943702</v>
      </c>
      <c r="I92" s="20" t="s">
        <v>85</v>
      </c>
      <c r="J92" s="20" t="s">
        <v>85</v>
      </c>
      <c r="K92" s="53" t="s">
        <v>285</v>
      </c>
    </row>
    <row r="93" spans="1:12" s="17" customFormat="1" ht="45" x14ac:dyDescent="0.25">
      <c r="A93" s="53">
        <v>81112100</v>
      </c>
      <c r="B93" s="97" t="s">
        <v>142</v>
      </c>
      <c r="C93" s="53" t="s">
        <v>339</v>
      </c>
      <c r="D93" s="53" t="s">
        <v>72</v>
      </c>
      <c r="E93" s="20" t="s">
        <v>70</v>
      </c>
      <c r="F93" s="53" t="s">
        <v>27</v>
      </c>
      <c r="G93" s="90">
        <v>388584798</v>
      </c>
      <c r="H93" s="90">
        <v>388584798</v>
      </c>
      <c r="I93" s="20" t="s">
        <v>85</v>
      </c>
      <c r="J93" s="20" t="s">
        <v>85</v>
      </c>
      <c r="K93" s="53" t="s">
        <v>144</v>
      </c>
    </row>
    <row r="94" spans="1:12" s="17" customFormat="1" ht="45" x14ac:dyDescent="0.25">
      <c r="A94" s="53">
        <v>81112100</v>
      </c>
      <c r="B94" s="97" t="s">
        <v>143</v>
      </c>
      <c r="C94" s="53" t="s">
        <v>339</v>
      </c>
      <c r="D94" s="53" t="s">
        <v>72</v>
      </c>
      <c r="E94" s="20" t="s">
        <v>70</v>
      </c>
      <c r="F94" s="53" t="s">
        <v>27</v>
      </c>
      <c r="G94" s="90">
        <v>312000000</v>
      </c>
      <c r="H94" s="90">
        <v>312000000</v>
      </c>
      <c r="I94" s="20" t="s">
        <v>85</v>
      </c>
      <c r="J94" s="20" t="s">
        <v>85</v>
      </c>
      <c r="K94" s="53" t="s">
        <v>144</v>
      </c>
    </row>
    <row r="95" spans="1:12" s="17" customFormat="1" ht="150" x14ac:dyDescent="0.25">
      <c r="A95" s="53" t="s">
        <v>341</v>
      </c>
      <c r="B95" s="117" t="s">
        <v>338</v>
      </c>
      <c r="C95" s="53" t="s">
        <v>339</v>
      </c>
      <c r="D95" s="53" t="s">
        <v>72</v>
      </c>
      <c r="E95" s="118" t="s">
        <v>74</v>
      </c>
      <c r="F95" s="53" t="s">
        <v>27</v>
      </c>
      <c r="G95" s="90">
        <v>417999546</v>
      </c>
      <c r="H95" s="90">
        <v>417999546</v>
      </c>
      <c r="I95" s="20" t="s">
        <v>85</v>
      </c>
      <c r="J95" s="20" t="s">
        <v>85</v>
      </c>
      <c r="K95" s="53" t="s">
        <v>340</v>
      </c>
    </row>
    <row r="96" spans="1:12" s="32" customFormat="1" ht="60" x14ac:dyDescent="0.25">
      <c r="A96" s="15" t="s">
        <v>303</v>
      </c>
      <c r="B96" s="91" t="s">
        <v>304</v>
      </c>
      <c r="C96" s="15" t="s">
        <v>305</v>
      </c>
      <c r="D96" s="15" t="s">
        <v>103</v>
      </c>
      <c r="E96" s="80" t="s">
        <v>70</v>
      </c>
      <c r="F96" s="53" t="s">
        <v>27</v>
      </c>
      <c r="G96" s="90">
        <v>56300000</v>
      </c>
      <c r="H96" s="90">
        <v>56300000</v>
      </c>
      <c r="I96" s="20" t="s">
        <v>95</v>
      </c>
      <c r="J96" s="20" t="s">
        <v>85</v>
      </c>
      <c r="K96" s="15" t="s">
        <v>153</v>
      </c>
    </row>
    <row r="97" spans="1:11" s="32" customFormat="1" ht="45" x14ac:dyDescent="0.25">
      <c r="A97" s="15" t="s">
        <v>303</v>
      </c>
      <c r="B97" s="91" t="s">
        <v>306</v>
      </c>
      <c r="C97" s="15" t="s">
        <v>305</v>
      </c>
      <c r="D97" s="15" t="s">
        <v>103</v>
      </c>
      <c r="E97" s="80" t="s">
        <v>70</v>
      </c>
      <c r="F97" s="53" t="s">
        <v>27</v>
      </c>
      <c r="G97" s="90">
        <v>848800000</v>
      </c>
      <c r="H97" s="90">
        <v>848800000</v>
      </c>
      <c r="I97" s="20" t="s">
        <v>95</v>
      </c>
      <c r="J97" s="20" t="s">
        <v>85</v>
      </c>
      <c r="K97" s="15" t="s">
        <v>153</v>
      </c>
    </row>
    <row r="98" spans="1:11" s="32" customFormat="1" ht="60" x14ac:dyDescent="0.25">
      <c r="A98" s="15" t="s">
        <v>303</v>
      </c>
      <c r="B98" s="91" t="s">
        <v>307</v>
      </c>
      <c r="C98" s="15" t="s">
        <v>305</v>
      </c>
      <c r="D98" s="15" t="s">
        <v>103</v>
      </c>
      <c r="E98" s="80" t="s">
        <v>70</v>
      </c>
      <c r="F98" s="53" t="s">
        <v>27</v>
      </c>
      <c r="G98" s="90">
        <v>17900000</v>
      </c>
      <c r="H98" s="90">
        <v>17900000</v>
      </c>
      <c r="I98" s="20" t="s">
        <v>95</v>
      </c>
      <c r="J98" s="20" t="s">
        <v>85</v>
      </c>
      <c r="K98" s="15" t="s">
        <v>153</v>
      </c>
    </row>
    <row r="99" spans="1:11" s="32" customFormat="1" ht="60" x14ac:dyDescent="0.25">
      <c r="A99" s="15" t="s">
        <v>303</v>
      </c>
      <c r="B99" s="91" t="s">
        <v>308</v>
      </c>
      <c r="C99" s="15" t="s">
        <v>305</v>
      </c>
      <c r="D99" s="15" t="s">
        <v>103</v>
      </c>
      <c r="E99" s="80" t="s">
        <v>70</v>
      </c>
      <c r="F99" s="53" t="s">
        <v>27</v>
      </c>
      <c r="G99" s="90">
        <v>179000000</v>
      </c>
      <c r="H99" s="90">
        <v>179000000</v>
      </c>
      <c r="I99" s="20" t="s">
        <v>95</v>
      </c>
      <c r="J99" s="20" t="s">
        <v>85</v>
      </c>
      <c r="K99" s="15" t="s">
        <v>153</v>
      </c>
    </row>
    <row r="100" spans="1:11" s="32" customFormat="1" ht="60" x14ac:dyDescent="0.25">
      <c r="A100" s="15" t="s">
        <v>303</v>
      </c>
      <c r="B100" s="91" t="s">
        <v>309</v>
      </c>
      <c r="C100" s="15" t="s">
        <v>305</v>
      </c>
      <c r="D100" s="15" t="s">
        <v>103</v>
      </c>
      <c r="E100" s="80" t="s">
        <v>70</v>
      </c>
      <c r="F100" s="53" t="s">
        <v>27</v>
      </c>
      <c r="G100" s="90">
        <v>170000000</v>
      </c>
      <c r="H100" s="90">
        <v>170000000</v>
      </c>
      <c r="I100" s="20" t="s">
        <v>95</v>
      </c>
      <c r="J100" s="20" t="s">
        <v>85</v>
      </c>
      <c r="K100" s="15" t="s">
        <v>153</v>
      </c>
    </row>
    <row r="101" spans="1:11" s="32" customFormat="1" ht="60" x14ac:dyDescent="0.25">
      <c r="A101" s="15" t="s">
        <v>310</v>
      </c>
      <c r="B101" s="91" t="s">
        <v>311</v>
      </c>
      <c r="C101" s="15" t="s">
        <v>305</v>
      </c>
      <c r="D101" s="15" t="s">
        <v>103</v>
      </c>
      <c r="E101" s="80" t="s">
        <v>70</v>
      </c>
      <c r="F101" s="53" t="s">
        <v>27</v>
      </c>
      <c r="G101" s="90">
        <v>367016412</v>
      </c>
      <c r="H101" s="90">
        <v>367016412</v>
      </c>
      <c r="I101" s="20" t="s">
        <v>95</v>
      </c>
      <c r="J101" s="20" t="s">
        <v>85</v>
      </c>
      <c r="K101" s="15" t="s">
        <v>153</v>
      </c>
    </row>
    <row r="102" spans="1:11" s="32" customFormat="1" ht="45" x14ac:dyDescent="0.25">
      <c r="A102" s="15" t="s">
        <v>303</v>
      </c>
      <c r="B102" s="91" t="s">
        <v>312</v>
      </c>
      <c r="C102" s="15" t="s">
        <v>305</v>
      </c>
      <c r="D102" s="15" t="s">
        <v>103</v>
      </c>
      <c r="E102" s="80" t="s">
        <v>70</v>
      </c>
      <c r="F102" s="53" t="s">
        <v>27</v>
      </c>
      <c r="G102" s="90">
        <v>309400000</v>
      </c>
      <c r="H102" s="90">
        <v>309400000</v>
      </c>
      <c r="I102" s="20" t="s">
        <v>95</v>
      </c>
      <c r="J102" s="20" t="s">
        <v>85</v>
      </c>
      <c r="K102" s="15" t="s">
        <v>153</v>
      </c>
    </row>
    <row r="103" spans="1:11" s="32" customFormat="1" ht="105" x14ac:dyDescent="0.25">
      <c r="A103" s="15" t="s">
        <v>303</v>
      </c>
      <c r="B103" s="91" t="s">
        <v>313</v>
      </c>
      <c r="C103" s="15" t="s">
        <v>305</v>
      </c>
      <c r="D103" s="15" t="s">
        <v>103</v>
      </c>
      <c r="E103" s="80" t="s">
        <v>70</v>
      </c>
      <c r="F103" s="53" t="s">
        <v>27</v>
      </c>
      <c r="G103" s="90">
        <v>216275360</v>
      </c>
      <c r="H103" s="90">
        <v>216275360</v>
      </c>
      <c r="I103" s="20" t="s">
        <v>95</v>
      </c>
      <c r="J103" s="20" t="s">
        <v>85</v>
      </c>
      <c r="K103" s="15" t="s">
        <v>153</v>
      </c>
    </row>
    <row r="104" spans="1:11" s="32" customFormat="1" ht="75" x14ac:dyDescent="0.25">
      <c r="A104" s="100">
        <v>72101507</v>
      </c>
      <c r="B104" s="97" t="s">
        <v>357</v>
      </c>
      <c r="C104" s="100" t="s">
        <v>67</v>
      </c>
      <c r="D104" s="100" t="s">
        <v>75</v>
      </c>
      <c r="E104" s="53" t="s">
        <v>74</v>
      </c>
      <c r="F104" s="100" t="s">
        <v>14</v>
      </c>
      <c r="G104" s="101">
        <v>126605338</v>
      </c>
      <c r="H104" s="101">
        <v>126605338</v>
      </c>
      <c r="I104" s="102" t="s">
        <v>85</v>
      </c>
      <c r="J104" s="102" t="s">
        <v>85</v>
      </c>
      <c r="K104" s="53" t="s">
        <v>83</v>
      </c>
    </row>
    <row r="105" spans="1:11" s="32" customFormat="1" ht="120" customHeight="1" x14ac:dyDescent="0.25">
      <c r="A105" s="15" t="s">
        <v>358</v>
      </c>
      <c r="B105" s="91" t="s">
        <v>363</v>
      </c>
      <c r="C105" s="15" t="s">
        <v>339</v>
      </c>
      <c r="D105" s="15" t="s">
        <v>81</v>
      </c>
      <c r="E105" s="15" t="s">
        <v>70</v>
      </c>
      <c r="F105" s="53" t="s">
        <v>27</v>
      </c>
      <c r="G105" s="90">
        <v>4625261267</v>
      </c>
      <c r="H105" s="90">
        <v>4625261267</v>
      </c>
      <c r="I105" s="20" t="s">
        <v>95</v>
      </c>
      <c r="J105" s="20" t="s">
        <v>85</v>
      </c>
      <c r="K105" s="15" t="s">
        <v>359</v>
      </c>
    </row>
    <row r="106" spans="1:11" s="81" customFormat="1" ht="30" x14ac:dyDescent="0.25">
      <c r="A106" s="15">
        <v>55121715</v>
      </c>
      <c r="B106" s="91" t="s">
        <v>431</v>
      </c>
      <c r="C106" s="15" t="s">
        <v>432</v>
      </c>
      <c r="D106" s="15" t="s">
        <v>412</v>
      </c>
      <c r="E106" s="15" t="s">
        <v>433</v>
      </c>
      <c r="F106" s="53" t="s">
        <v>27</v>
      </c>
      <c r="G106" s="90">
        <v>5569200</v>
      </c>
      <c r="H106" s="90">
        <v>5569200</v>
      </c>
      <c r="I106" s="20" t="s">
        <v>95</v>
      </c>
      <c r="J106" s="20" t="s">
        <v>85</v>
      </c>
      <c r="K106" s="15" t="s">
        <v>434</v>
      </c>
    </row>
    <row r="107" spans="1:11" s="32" customFormat="1" ht="75" x14ac:dyDescent="0.25">
      <c r="A107" s="15">
        <v>72101500</v>
      </c>
      <c r="B107" s="63" t="s">
        <v>435</v>
      </c>
      <c r="C107" s="15" t="s">
        <v>432</v>
      </c>
      <c r="D107" s="15" t="s">
        <v>87</v>
      </c>
      <c r="E107" s="15" t="s">
        <v>433</v>
      </c>
      <c r="F107" s="53" t="s">
        <v>27</v>
      </c>
      <c r="G107" s="90">
        <v>17431263</v>
      </c>
      <c r="H107" s="90">
        <v>17431263</v>
      </c>
      <c r="I107" s="20" t="s">
        <v>95</v>
      </c>
      <c r="J107" s="20" t="s">
        <v>85</v>
      </c>
      <c r="K107" s="15" t="s">
        <v>436</v>
      </c>
    </row>
    <row r="108" spans="1:11" s="32" customFormat="1" ht="75" x14ac:dyDescent="0.25">
      <c r="A108" s="15">
        <v>80111620</v>
      </c>
      <c r="B108" s="63" t="s">
        <v>463</v>
      </c>
      <c r="C108" s="15" t="s">
        <v>438</v>
      </c>
      <c r="D108" s="15" t="s">
        <v>415</v>
      </c>
      <c r="E108" s="15" t="s">
        <v>295</v>
      </c>
      <c r="F108" s="53" t="s">
        <v>27</v>
      </c>
      <c r="G108" s="90">
        <v>15000000</v>
      </c>
      <c r="H108" s="90">
        <v>15000000</v>
      </c>
      <c r="I108" s="20" t="s">
        <v>95</v>
      </c>
      <c r="J108" s="20" t="s">
        <v>85</v>
      </c>
      <c r="K108" s="15" t="s">
        <v>83</v>
      </c>
    </row>
    <row r="109" spans="1:11" s="32" customFormat="1" ht="75" x14ac:dyDescent="0.25">
      <c r="A109" s="15">
        <v>80111620</v>
      </c>
      <c r="B109" s="63" t="s">
        <v>464</v>
      </c>
      <c r="C109" s="15" t="s">
        <v>438</v>
      </c>
      <c r="D109" s="15" t="s">
        <v>415</v>
      </c>
      <c r="E109" s="15" t="s">
        <v>295</v>
      </c>
      <c r="F109" s="53" t="s">
        <v>27</v>
      </c>
      <c r="G109" s="90">
        <v>15000000</v>
      </c>
      <c r="H109" s="90">
        <v>15000000</v>
      </c>
      <c r="I109" s="20" t="s">
        <v>95</v>
      </c>
      <c r="J109" s="20" t="s">
        <v>85</v>
      </c>
      <c r="K109" s="15" t="s">
        <v>83</v>
      </c>
    </row>
    <row r="110" spans="1:11" s="32" customFormat="1" ht="105" x14ac:dyDescent="0.25">
      <c r="A110" s="15" t="s">
        <v>31</v>
      </c>
      <c r="B110" s="63" t="s">
        <v>465</v>
      </c>
      <c r="C110" s="15" t="s">
        <v>438</v>
      </c>
      <c r="D110" s="15" t="s">
        <v>466</v>
      </c>
      <c r="E110" s="15" t="s">
        <v>126</v>
      </c>
      <c r="F110" s="53" t="s">
        <v>27</v>
      </c>
      <c r="G110" s="90">
        <v>1771616538</v>
      </c>
      <c r="H110" s="90">
        <v>71536420</v>
      </c>
      <c r="I110" s="20" t="s">
        <v>101</v>
      </c>
      <c r="J110" s="20" t="s">
        <v>467</v>
      </c>
      <c r="K110" s="15" t="s">
        <v>468</v>
      </c>
    </row>
    <row r="111" spans="1:11" s="32" customFormat="1" ht="45" x14ac:dyDescent="0.25">
      <c r="A111" s="104">
        <v>72101510</v>
      </c>
      <c r="B111" s="131" t="s">
        <v>461</v>
      </c>
      <c r="C111" s="104" t="s">
        <v>432</v>
      </c>
      <c r="D111" s="104" t="s">
        <v>160</v>
      </c>
      <c r="E111" s="104" t="s">
        <v>433</v>
      </c>
      <c r="F111" s="132" t="s">
        <v>27</v>
      </c>
      <c r="G111" s="133">
        <v>5000000</v>
      </c>
      <c r="H111" s="133">
        <v>5000000</v>
      </c>
      <c r="I111" s="116" t="s">
        <v>95</v>
      </c>
      <c r="J111" s="116" t="s">
        <v>85</v>
      </c>
      <c r="K111" s="104" t="s">
        <v>462</v>
      </c>
    </row>
    <row r="112" spans="1:11" s="5" customFormat="1" x14ac:dyDescent="0.25">
      <c r="A112" s="26"/>
      <c r="B112" s="27"/>
      <c r="C112" s="28"/>
      <c r="D112" s="26"/>
      <c r="E112" s="26"/>
      <c r="F112" s="29"/>
      <c r="G112" s="30"/>
      <c r="H112" s="30"/>
      <c r="I112" s="31"/>
      <c r="J112" s="31"/>
      <c r="K112" s="26"/>
    </row>
    <row r="113" spans="1:11" ht="15" customHeight="1" x14ac:dyDescent="0.25">
      <c r="A113" s="130" t="s">
        <v>272</v>
      </c>
      <c r="B113" s="130"/>
      <c r="C113" s="130"/>
      <c r="D113" s="130"/>
      <c r="E113" s="130"/>
      <c r="F113" s="130"/>
      <c r="G113" s="6">
        <f>SUM(G6:G111)</f>
        <v>79224538044</v>
      </c>
      <c r="H113" s="32"/>
      <c r="I113" s="32"/>
      <c r="J113" s="32"/>
      <c r="K113" s="32"/>
    </row>
    <row r="114" spans="1:11" x14ac:dyDescent="0.25">
      <c r="A114" s="130" t="s">
        <v>273</v>
      </c>
      <c r="B114" s="130"/>
      <c r="C114" s="130"/>
      <c r="D114" s="130"/>
      <c r="E114" s="130"/>
      <c r="F114" s="130"/>
      <c r="H114" s="6">
        <f>SUM(H6:H107)</f>
        <v>57088306025</v>
      </c>
    </row>
    <row r="115" spans="1:11" ht="18" x14ac:dyDescent="0.25">
      <c r="G115" s="35"/>
    </row>
    <row r="116" spans="1:11" x14ac:dyDescent="0.25">
      <c r="G116" s="33"/>
    </row>
    <row r="117" spans="1:11" x14ac:dyDescent="0.25">
      <c r="E117" s="83"/>
    </row>
    <row r="118" spans="1:11" x14ac:dyDescent="0.25">
      <c r="E118" s="83"/>
    </row>
    <row r="119" spans="1:11" x14ac:dyDescent="0.25">
      <c r="E119" s="83"/>
      <c r="G119" s="34"/>
    </row>
    <row r="120" spans="1:11" x14ac:dyDescent="0.25">
      <c r="D120" s="85"/>
    </row>
    <row r="121" spans="1:11" x14ac:dyDescent="0.25">
      <c r="B121" s="84"/>
    </row>
  </sheetData>
  <autoFilter ref="A5:K105"/>
  <mergeCells count="5">
    <mergeCell ref="A114:F114"/>
    <mergeCell ref="A1:K1"/>
    <mergeCell ref="A2:K2"/>
    <mergeCell ref="A3:K3"/>
    <mergeCell ref="A113:F113"/>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2021-12-27T15:08:27Z</dcterms:modified>
</cp:coreProperties>
</file>