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'Hoja1'!$A$1:$L$100</definedName>
  </definedNames>
  <calcPr fullCalcOnLoad="1"/>
</workbook>
</file>

<file path=xl/sharedStrings.xml><?xml version="1.0" encoding="utf-8"?>
<sst xmlns="http://schemas.openxmlformats.org/spreadsheetml/2006/main" count="642" uniqueCount="180">
  <si>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</si>
  <si>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</si>
  <si>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</si>
  <si>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</si>
  <si>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</si>
  <si>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</si>
  <si>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</si>
  <si>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</si>
  <si>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</si>
  <si>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</si>
  <si>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</si>
  <si>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</si>
  <si>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</si>
  <si>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</si>
  <si>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</si>
  <si>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</si>
  <si>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</si>
  <si>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</si>
  <si>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</si>
  <si>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</si>
  <si>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</si>
  <si>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</si>
  <si>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</si>
  <si>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</si>
  <si>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</si>
  <si>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</si>
  <si>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</si>
  <si>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</si>
  <si>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</si>
  <si>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MAYO</t>
  </si>
  <si>
    <t>LICITACIÓN PÚBLICA</t>
  </si>
  <si>
    <t>5 MESES</t>
  </si>
  <si>
    <t>CONTRATACIÓN DIRECTA</t>
  </si>
  <si>
    <t>N/A</t>
  </si>
  <si>
    <t>ENERO</t>
  </si>
  <si>
    <t>7 MESES</t>
  </si>
  <si>
    <t>11 MESES</t>
  </si>
  <si>
    <t>ABRIL</t>
  </si>
  <si>
    <t>SELECCIÓN ABREVIADA</t>
  </si>
  <si>
    <t>MARZO</t>
  </si>
  <si>
    <t>INSTALACIÓN DE OFICINA ABIERTA EN DIFERENTES ÁREAS DE LA REGISTRADURÍA NACIONAL SEDE CAN</t>
  </si>
  <si>
    <t>SUMINISTRO DE TIQUETES AEREOS</t>
  </si>
  <si>
    <t>FEBRERO</t>
  </si>
  <si>
    <t>SUBASTA INVERSA</t>
  </si>
  <si>
    <t>14121812
14111818
44103112</t>
  </si>
  <si>
    <t>COMUNICACIÓN SATELITAL</t>
  </si>
  <si>
    <t>JUNIO</t>
  </si>
  <si>
    <t>SUSCRIPCIÓN A PERIÓDICOS Y REVISTAS</t>
  </si>
  <si>
    <t>12 MESES</t>
  </si>
  <si>
    <t>INVITACIÓN PUBLICA</t>
  </si>
  <si>
    <t>1 mes</t>
  </si>
  <si>
    <t>JAVIER DARIO SASTOQUE GOMEZ</t>
  </si>
  <si>
    <t>FONDO ROTATORIO DE LA 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</si>
  <si>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</si>
  <si>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</si>
  <si>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</si>
  <si>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</si>
  <si>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</si>
  <si>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>FRR</t>
  </si>
  <si>
    <t>ARRENDAMIENTO DE BIENES INMUEBLES PARA EL FUNCIONAMIENTO DE LAS SEDES A NIVEL NACIONAL Y ESPACIO (ÁREAS DE TRABAJO)PARA LA REGISTRADURÍA NACIONAL DEL ESTADO CIVIL</t>
  </si>
  <si>
    <t>COORDINACIÓN RECURSOS FÍSICOS
EXT. 1198-1161</t>
  </si>
  <si>
    <t>MEJORAMIENTO Y MANTENIMIENTO EN LA SEDE DE LA DELEGACIÓN DEPARTAMENTAL Y REGISTRADURÍA ESPECIAL DE ARAUCA</t>
  </si>
  <si>
    <t>COORDINACIÓN MANTENIMIENTO Y CONSTRUCCIONES
EXT. 1308-1369</t>
  </si>
  <si>
    <t>INTERVENTORÍA DELEGACIÓN DEPARTAMENTAL Y REGISTRADURÍA ESPECIAL DE ARAUCA</t>
  </si>
  <si>
    <t>MEJORAMIENTO Y MANTENIMIENTO EN LA SEDE DE LAS REGISTRADURÍA MUNICIPAL DE AGUADAS</t>
  </si>
  <si>
    <t>INTERVENTORÍA REGISTRADURÍA MUNICIPAL DE AGUADAS - CALDAS</t>
  </si>
  <si>
    <t>INTERVENTORÍA DELEGACIÓN DEPARTAMENTAL DEL CAQUETÁ Y REGISTRADURÍA ESPECIAL DE FLORENCIA</t>
  </si>
  <si>
    <t>MEJORAMIENTO Y MANTENIMIENTO EN LA SEDE DE LAS REGISTRADURÍA MUNICIPAL DE MORELIA</t>
  </si>
  <si>
    <t>INTERVENTORÍA REGISTRADURÍA MUNICIPAL DE MORELIA - CAQUETÁ</t>
  </si>
  <si>
    <t>MEJORAMIENTO Y MANTENIMIENTO EN LA SEDE DE LAS REGISTRADURÍA MUNICIPAL DE SAN JOSÉ DE LA FRAGUA</t>
  </si>
  <si>
    <t>INTERVENTORÍA REGISTRADURÍA MUNICIPAL DE SAN JOSÉ DE LA FRAGUA - CAQUETÁ</t>
  </si>
  <si>
    <t>MEJORAMIENTO Y MANTENIMIENTO EN LA SEDE DE LAS REGISTRADURÍA MUNICIPAL DE BOLÍVAR</t>
  </si>
  <si>
    <t>INTERVENTORÍA REGISTRADURÍA MUNICIPAL DE BOLÍVAR - CAUCA</t>
  </si>
  <si>
    <t>MEJORAMIENTO Y MANTENIMIENTO EN LA SEDE DE LAS REGISTRADURÍA MUNICIPAL DE LA PAZ</t>
  </si>
  <si>
    <t>INTERVENTORÍA REGISTRADURÍA MUNICIPAL DE LA PAZ - CESAR</t>
  </si>
  <si>
    <t>MEJORAMIENTO Y MANTENIMIENTO EN LA SEDE DE LAS REGISTRADURÍA MUNICIPAL DE CURUMANÍ</t>
  </si>
  <si>
    <t>INTERVENTORÍA REGISTRADURÍA MUNICIPAL DE CURUMANÍ - CESAR</t>
  </si>
  <si>
    <t>MEJORAMIENTO Y MANTENIMIENTO EN LA SEDE DE LAS REGISTRADURÍA MUNICIPAL DE LA SAN DIEGO</t>
  </si>
  <si>
    <t>INTERVENTORÍA REGISTRADURÍA MUNICIPAL DE SAN DIEGO - CESAR</t>
  </si>
  <si>
    <t>MEJORAMIENTO Y MANTENIMIENTO EN LA SEDE DE LAS REGISTRADURÍA MUNICIPAL DE GARZON</t>
  </si>
  <si>
    <t>INTERVENTORÍA REGISTRADURÍA MUNICIPAL DE GARZON - HUILA</t>
  </si>
  <si>
    <t>MEJORAMIENTO Y MANTENIMIENTO EN LA SEDE DE LAS REGISTRADURÍA AUXILIAR DE BOSA</t>
  </si>
  <si>
    <t>INTERVENTORÍA REGISTRADURÍA AUXILIAR DE BOSA</t>
  </si>
  <si>
    <t>MEJORAMIENTO Y MANTENIMIENTO EN LA SEDE DE LA REGISTRADURÍA AUXILIAR DE MÁRTIRES</t>
  </si>
  <si>
    <t>INTERVENTORÍA REGISTRADURÍA AUXILIAR DE MÁRTIRES - BOGOTÁ</t>
  </si>
  <si>
    <t>MEJORAMIENTO Y MANTENIMIENTO EN LA SEDE DE LA REGISTRADURÍA AUXILIAR DE KENNEDY</t>
  </si>
  <si>
    <t>INTERVENTORÍA REGISTRADURÍA AUXILIAR DE KENNEDY - BOGOTÁ</t>
  </si>
  <si>
    <t>MEJORAMIENTO Y MANTENIMIENTO EN EL EDIFICIO DE LA REGISTRADURÍA NACIONAL SEDE CAN</t>
  </si>
  <si>
    <t>INTERVENTORÍA REGISTRADURÍA NACIONAL SEDE CAN</t>
  </si>
  <si>
    <t>CONTRATAR LOS SERVICIOS PROFESIONALES DEL ARQUITECTO CAMILO COGOLLOS, ENCAMINADOS A APOYAR TÉCNICAMENTE A LA COORDINACIÓN DE MANTENIMIENTO Y CONSTRUCCIONES EN EL MARCO DEL PROYECTO</t>
  </si>
  <si>
    <t>10, 5 MESES</t>
  </si>
  <si>
    <t>CONTRATAR LOS SERVICIOS PROFESIONALES DEL ARQUITECTO GERMÁN ROJAS, ENCAMINADOS A APOYAR TÉCNICAMENTE A LA COORDINACIÓN DE MANTENIMIENTO Y CONSTRUCCIONES EN EL MARCO DEL PROYECTO</t>
  </si>
  <si>
    <t>CONTRATAR LOS SERVICIOS PROFESIONALES DEL ARQUITECTO  ENCAMINADOS A APOYAR TÉCNICAMENTE A LA COORDINACIÓN DE MANTENIMIENTO Y CONSTRUCCIONES EN EL MARCO DEL PROYECTO</t>
  </si>
  <si>
    <t>COORDINACIÓN DE ARCHIVO Y CORRESPONDENCIA
EXT. 1048 - 1047</t>
  </si>
  <si>
    <t>KIT DE FOTOGRAFÍA</t>
  </si>
  <si>
    <t>30 días</t>
  </si>
  <si>
    <t xml:space="preserve"> COORDINACIÓN UDAPV - TEL: 2202880 EXT 1234</t>
  </si>
  <si>
    <t xml:space="preserve">60104907
</t>
  </si>
  <si>
    <t>PLANTAS ELÉCTRICAS</t>
  </si>
  <si>
    <t>CAJAS DE HERRAMIENTAS</t>
  </si>
  <si>
    <t>Hasta 31 de diciembre de 2019</t>
  </si>
  <si>
    <t>LICITACIÓN PUBLICA</t>
  </si>
  <si>
    <t>A 31 de Diciembre de 2019</t>
  </si>
  <si>
    <t>DIRECTOR NACIONAL DE REGISTRO CIVIL - TEL: 2202880 EXT 1206</t>
  </si>
  <si>
    <t>43233201
81111800</t>
  </si>
  <si>
    <t>CONTRATAR LA ADQUISICIÓN DE CERTIFICADOS DIGITALES DE FUNCIÓN PÚBLICA CON ESTAMPADO CRONOLÓGICO PARA LA FIRMA, EN MEDIO ELECTRÓNICO, DE LAS INSCRIPCIONES DE REGISTRO CIVIL, CON LAS CARACTERÍSTICAS TÉCNICAS REQUERIDAS.</t>
  </si>
  <si>
    <t>80141902
90111501
90111601
90111801</t>
  </si>
  <si>
    <t>DESARROLLAR ESTRATEGIAS DE DIVULGACIÓN A POBLACIÓN DIFERENCIAL RESPECTO A LA IMPORTANCIA DEL REGISTRO CIVIL</t>
  </si>
  <si>
    <t>13102000
14111500
55121800</t>
  </si>
  <si>
    <t>COMPRA DE INSUMOS  PARA LA  PRODUCCIÓN DE CÉDULA DE CIUDADANÍA Y TARJETA DE IDENTIDAD PARA EL CUMPLIMIENTO MISIONAL DE LA REGISTRADURIA NACIONAL DEL ESTADO CIVIL</t>
  </si>
  <si>
    <t xml:space="preserve">FEBRERO </t>
  </si>
  <si>
    <t> DIRECCIÓN NACIONAL DE IDENTIFICACIÓN – GRUPO DE PRODUCCION Y ENVIOS  HEVER HERNAN PITA HERRERA</t>
  </si>
  <si>
    <t>NA</t>
  </si>
  <si>
    <t>JEFE COMUNICACIONES Y PRENSA - TEL: 2202880 EXT: 1279</t>
  </si>
  <si>
    <t>43211507
43211503
43211711
43212102
43212105
43212110
43232104</t>
  </si>
  <si>
    <t>MEJORAMIENTO Y RENOVACIÓN DE LA INFRAESTRUCTURA TECNOLÓGICA PARA REGISTRADURIA NACIONAL DEL ESTADO CIVIL .</t>
  </si>
  <si>
    <t>GERENCIA DE INFORMATICA - TEL: 2202880 EXT 1525</t>
  </si>
  <si>
    <t xml:space="preserve">DISEÑAR PROCESOS DE FORMACION </t>
  </si>
  <si>
    <t xml:space="preserve">ENERO </t>
  </si>
  <si>
    <t>Hasta 30 de Noviembre de 2019</t>
  </si>
  <si>
    <t>COORDINACIÓN CEDAE - TEL: 2202880 EXT 1376</t>
  </si>
  <si>
    <t>REALIZAR INVESTIGACIONES POR DEMANDA</t>
  </si>
  <si>
    <t>Hasta 30 de Septiembre de 2019</t>
  </si>
  <si>
    <t xml:space="preserve">REALIZAR PUBLICACION DE INVESTIGACIONES </t>
  </si>
  <si>
    <t>Hasta 30 de Noviembre  de 2019</t>
  </si>
  <si>
    <t>90111501
90101501
86101802
86101808</t>
  </si>
  <si>
    <t xml:space="preserve">CONTRATAR LA ASISTENCIA TÉCNICA CON APOYO LOGÍSTICO, ASISTENCIAL Y OPERACIONAL PARA LA REALIZACIÓN DE ACTIVIDADES DE EDUCACIÓN INFORMAL PARA LA GESTIÓN ADMINISTRATIVA, DIRIGIDAS A LOS SERVIDORES DEL NIVEL CENTRAL Y DESCONCENTRADO DE LA REGISTRADURÍA NACIONAL DEL ESTADO CIVIL. </t>
  </si>
  <si>
    <t>6 MESES</t>
  </si>
  <si>
    <t xml:space="preserve">GERENTE DEL TALENTO HUMANO: EXT. 1467 
COORDINADORA DESARROLLO INTEGRAL: EXT. 1469 </t>
  </si>
  <si>
    <t>PRESTAR LOS SERVICIOS DE EDUCACIÓN INFORMAL PARA LA GESTIÓN ADMINISTRATIVA DIRIGIDA A LOS SERVIDORES PÚBLICOS DE LA REGISTRADURÍA NACIONAL DEL ESTADO CIVIL DEL NIVEL CENTRAL Y DESCONCENTRADO, PARA AFIANZAR LAS COMPETENCIAS ORGANIZACIONALES Y FORTALECER LOS CONOCIMIENTOS DE LOS SERVIDORES DE LAS ÁREAS MISIONALES Y DE APOYO.</t>
  </si>
  <si>
    <t>PRESTAR LOS SERVICIOS DE EDUCACIÓN INFORMAL PARA LA GESTIÓN ADMINISTRATIVA DIRIGIDA A  LOS SERVIDORES PÚBLICOS DE LA REGISTRADURÍA NACIONAL DEL ESTADO CIVIL DEL NIVEL CENTRAL Y DESCONCENTRADO, EN LOS SISTEMAS DE GESTIÓN DE CALIDAD NTC ISO 9001:2015, NTC ISO 14001:2015 Y NTC ISO 45001.2018.</t>
  </si>
  <si>
    <t>PRESTAR LOS SERVICIOS DE EDUCACIÓN INFORMAL PARA LA GESTIÓN ADMINISTRATIVA DIRIGIDA A LOS SERVIDORES PÚBLICOS DE LA REGISTRADURÍA NACIONAL DEL ESTADO CIVIL, A TRAVÉS DE CURSOS, SEMINARIOS, CONGRESOS, DIPLOMADOS U OTROS, QUE DEMANDEN LAS DIFERENTES DEPENDENCIAS DE LA REGISTRADURÍA NACIONAL DEL ESTADO CIVIL.</t>
  </si>
  <si>
    <t>DIRECTOR NACIONAL DE REGISTRO CIVIL Y GERENCIA DE INFORMATICA - TEL: 2202880 EXT 1206 - 1525</t>
  </si>
  <si>
    <t>PRESTAR LOS SERVICIOS TECNOLOGICOS PARA EL FORTALECIMIENTO Y SOSTENIMIENTO DE LA PLATAFORMA DEL ARCHIVO NACIONAL DE IDENTIFICACION - ANI Y SUS SISTEMAS CONEXOS DE LA REGISTRADURIA NACIONAL DEL ESTADO CIVIL</t>
  </si>
  <si>
    <t>81111504
81111806
81111500
81111812
81111820
81112002
81141902
81141902</t>
  </si>
  <si>
    <t>HASTA EL 30 DE SEPTIEMBRE DE 2019</t>
  </si>
  <si>
    <t>CTTAR LA PREST. DE SERV. PROF. PARA DESARROLLAR UNA INVEST. DENOMINADA "LA SISTEMATIZACIÓN DE EXPERIENCIAS PDTO. DE LA GEST. DE PROCESOS ELECT. Y DE IDENT. PERÍODO 2015-2019 DE LA RNEC" PARA EL FORTALECIMIENTO DEL CEDAE/T.EJEC HASTA EL 30/09/19</t>
  </si>
  <si>
    <t>CTTAR LA PREST. SE SERV. PROFES. CON EL FIN DE DESARROLLAR UNA INVEST. DENOMINADA "COLOMBIA, MÉXICO Y COSTA RICA. RETOS DE LOS DERECHOS Y LAS INSTITUCIONES ELECTORALES EN EL ENTORNO COMPARADO//T.EJEC.HASTA EL 30/09/2018 A PARTIR DE APROB. GTÍA ÚNICA</t>
  </si>
  <si>
    <t>CTTAR LA PREST. SE SERV. PROFES. CON EL FIN DE DESARROLLAR UNA INVEST. DENOMINADA "CONSTRUCCIONES NORMATIVAS EN MATERIA ELECTORAL DEL CONSEJO DE ESTADO COLOMBIANO"//T.EJEC. HASTA EL 30/09/2019 A PARTIR DE LA APROB. DE LA GTÍA ÚNICA</t>
  </si>
  <si>
    <t>ASISTENCIA TÉCNICA PARA LA IMPLEMENTACIÓN DE UN SISTEMA DE GESTIÓN DE CALIDAD DE ACUERDO A LOS REQUISITOS ESPECIFICACIÓN TÉC.ISO/TS 17582, EN LA REGISTRADURIA NAL DEL ESTADO CIVIL-ORGANIZACIÓN DE LOS ESTADOS AMERICANOS. TERM. EJEC. 5 MESES CTO. 005</t>
  </si>
  <si>
    <t>CTTAR PREST. DE SERV. DE APOYO A LA GEST. PARA REALIZAR ACTIV. OPERAT, LOGÍST Y ASISTENC EN PROC DE FORMACIÓN PARA PROMOVER Y FORTAL CONOCIM. EN TEMAS MISIONALES DE APOYO, ESTRAT,ENTRE OTROS EN 2019 NECES PARA LA ORG.ELECTORAL/T. EJEC HASTA 30/11/19</t>
  </si>
  <si>
    <t>Cttar la prest. de serv prof para asesorar al CEDAE de la RNEC, en desarrollo del Prog. TODOS SOMOS DEMOCRACIA, diseño de acciones que fomenten el proceso de formación e investig de valores democráticos en el año 2019/T.Ejec 10 meses desde apr. gtia.</t>
  </si>
  <si>
    <t>10 MESES</t>
  </si>
  <si>
    <t>DESARROLLO DE ACTIVIDADE DE GESTIÓN DOCUMENTAL, PARA APLICAR ADECUADAMENTE LOS MÉTODOS DE ORGANIZACIÓN DE ARCHIVOS. SISTEMATIZAR LA GESTIÓN DOCUMENTAL DE LA RNEC.</t>
  </si>
  <si>
    <t>MEJORAMIENTO Y MANTENIMIENTO EN LA SEDE DE LA DELEGACIÓN DEPARTAMENTAL DEL AMAZONAS Y REGISTRADURÍA ESPECIAL DE LETICIA</t>
  </si>
  <si>
    <t>INTERVENTORÍA DELEGACIÓN DEPARTAMENTAL DEL AMAZONAS Y REGISTRADURÍA ESPECIAL DE LETICIA</t>
  </si>
  <si>
    <t>MEJORAMIENTO Y MANTENIMIENTO EN LA SEDE DE LA REGISTRADURÍA DE SABANALARGA</t>
  </si>
  <si>
    <t>INTERVENTORÍA REGISTRADURÍA MUNICIPAL DE SABANALARGA - ATLANTICO</t>
  </si>
  <si>
    <t>MEJORAMIENTO Y MANTENIMIENTO EN LA SEDE DE LA REGISTRADURÍA MUNICIPAL DE BELÉN</t>
  </si>
  <si>
    <t>INTERVENTORÍA REGISTRADURÍA MUNICIPAL DE BELÉN -BOYACÁ</t>
  </si>
  <si>
    <t>MEJORAMIENTO Y MANTENIMIENTO EN LA SEDE DE LA DELEGACIÓN DEPARTAMENTAL DE CAQUETÁ Y REGISTRADURÍA ESPECIAL DE FLORENCIA</t>
  </si>
  <si>
    <t>MEJORAMIENTO Y MANTENIMIENTO EN LA SEDE DE LAS REGISTRADURÍA MUNICIPAL DE LORICA</t>
  </si>
  <si>
    <t>INTERVENTORÍA REGISTRADURÍA MUNICIPAL DE LORICA - CORDOBA</t>
  </si>
  <si>
    <t>MEJORAMIENTO Y MANTENIMIENTO EN LA SEDE DE LAS REGISTRADURÍA MUNICIPAL DE LENGUAZAQUE</t>
  </si>
  <si>
    <t>INTERVENTORÍA REGISTRADURÍA MUNICIPAL DE LENGUAZAQUE - CUNDINAMARCA</t>
  </si>
  <si>
    <t>MEJORAMIENTO Y MANTENIMIENTO EN LA SEDE DE LAS REGISTRADURÍA ESPECIAL DE IPIALES</t>
  </si>
  <si>
    <t>INTERVENTORÍA REGISTRADURÍA ESPECIAL DE IPIALES - NARIÑO</t>
  </si>
  <si>
    <t>MEJORAMIENTO Y MANTENIMIENTO EN LA SEDE DE LA DELEGACIÓN DEPARTAMENTAL DEL QUINDÍO Y REGISTRADURÍA ESPECIAL DE ARMENIA</t>
  </si>
  <si>
    <t>INTERVENTORÍA DELEGACIÓN DEPARTAMENTAL DEL QUINDÍO Y REGISTRADURÍA ESPECIAL DE ARMENIA</t>
  </si>
  <si>
    <t>MEJORAMIENTO Y MANTENIMIENTO EN LA SEDE DE LAS REGISTRADURÍA MUNICIPAL DE SINCÉ</t>
  </si>
  <si>
    <t>INTERVENTORÍA REGISTRADURÍA MUNICIPAL DE SINCÉ - SUCRE</t>
  </si>
  <si>
    <t>COORDINACIÓN MANTENIMIENTO Y CONSTRUCCIONES
EXT. 1308-1370</t>
  </si>
  <si>
    <t>COORDINACIÓN MANTENIMIENTO Y CONSTRUCCIONES
EXT. 1308-1371</t>
  </si>
  <si>
    <t>COORDINACIÓN MANTENIMIENTO Y CONSTRUCCIONES
EXT. 1308-1372</t>
  </si>
  <si>
    <t>COORDINACIÓN MANTENIMIENTO Y CONSTRUCCIONES
EXT. 1308-1373</t>
  </si>
  <si>
    <t>COORDINACIÓN MANTENIMIENTO Y CONSTRUCCIONES
EXT. 1308-1374</t>
  </si>
  <si>
    <t>COORDINACIÓN MANTENIMIENTO Y CONSTRUCCIONES
EXT. 1308-1375</t>
  </si>
  <si>
    <t>COORDINACIÓN MANTENIMIENTO Y CONSTRUCCIONES
EXT. 1308-1376</t>
  </si>
  <si>
    <t>COORDINACIÓN MANTENIMIENTO Y CONSTRUCCIONES
EXT. 1308-1377</t>
  </si>
  <si>
    <t>COORDINACIÓN MANTENIMIENTO Y CONSTRUCCIONES
EXT. 1308-1378</t>
  </si>
  <si>
    <t>COORDINACIÓN MANTENIMIENTO Y CONSTRUCCIONES
EXT. 1308-1379</t>
  </si>
  <si>
    <t>COORDINACIÓN MANTENIMIENTO Y CONSTRUCCIONES
EXT. 1308-1380</t>
  </si>
  <si>
    <t>2 MESES</t>
  </si>
  <si>
    <t>2,5 MESES</t>
  </si>
  <si>
    <t>3 MESES</t>
  </si>
  <si>
    <t>3,5 MESES</t>
  </si>
  <si>
    <t xml:space="preserve">11 MESES </t>
  </si>
  <si>
    <t xml:space="preserve">5 MESES </t>
  </si>
  <si>
    <t>INVITACIÓN PÚBLICA</t>
  </si>
  <si>
    <t>18 DE JUNIO DE 2019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</si>
</sst>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&quot;$&quot;#,##0;[Red]&quot;$&quot;#,##0"/>
    <numFmt numFmtId="175" formatCode="&quot;$&quot;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_);_(* \(#,##0\);_(* &quot;-&quot;??_);_(@_)"/>
    <numFmt numFmtId="181" formatCode="[$$-240A]\ #,##0"/>
    <numFmt numFmtId="182" formatCode="dd/mm/yyyy;@"/>
    <numFmt numFmtId="183" formatCode="_-&quot;$&quot;* #,##0.00_-;\-&quot;$&quot;* #,##0.00_-;_-&quot;$&quot;* &quot;-&quot;??_-;_-@_-"/>
    <numFmt numFmtId="184" formatCode="_-&quot;$&quot;* #,##0_-;\-&quot;$&quot;* #,##0_-;_-&quot;$&quot;* &quot;-&quot;??_-;_-@_-"/>
    <numFmt numFmtId="185" formatCode="&quot;$&quot;#,##0;[Red]\-&quot;$&quot;#,##0"/>
    <numFmt numFmtId="186" formatCode="&quot;$&quot;#,##0.00;[Red]\-&quot;$&quot;#,##0.00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40" fillId="0" borderId="0" xfId="0" applyFont="1" applyAlignment="1">
      <alignment/>
    </xf>
    <xf numFmtId="0" fontId="23" fillId="23" borderId="15" xfId="39" applyBorder="1" applyAlignment="1">
      <alignment wrapText="1"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3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1" fillId="0" borderId="12" xfId="46" applyBorder="1" applyAlignment="1">
      <alignment wrapText="1"/>
    </xf>
    <xf numFmtId="165" fontId="0" fillId="0" borderId="12" xfId="57" applyNumberFormat="1" applyFont="1" applyBorder="1" applyAlignment="1">
      <alignment horizontal="left" wrapText="1"/>
    </xf>
    <xf numFmtId="0" fontId="0" fillId="33" borderId="10" xfId="0" applyFont="1" applyFill="1" applyBorder="1" applyAlignment="1">
      <alignment horizontal="justify" vertical="center" wrapText="1"/>
    </xf>
    <xf numFmtId="165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" fontId="40" fillId="33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165" fontId="0" fillId="33" borderId="12" xfId="57" applyNumberFormat="1" applyFont="1" applyFill="1" applyBorder="1" applyAlignment="1">
      <alignment horizontal="left" wrapText="1"/>
    </xf>
    <xf numFmtId="0" fontId="41" fillId="33" borderId="1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center" vertical="center" wrapText="1"/>
    </xf>
    <xf numFmtId="168" fontId="40" fillId="33" borderId="0" xfId="53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42" fontId="0" fillId="0" borderId="10" xfId="54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justify" vertical="center" wrapText="1"/>
    </xf>
    <xf numFmtId="42" fontId="0" fillId="33" borderId="10" xfId="54" applyFont="1" applyFill="1" applyBorder="1" applyAlignment="1">
      <alignment horizontal="center" vertical="center" wrapText="1"/>
    </xf>
    <xf numFmtId="42" fontId="41" fillId="0" borderId="10" xfId="54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justify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3" fillId="23" borderId="21" xfId="39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3" fillId="23" borderId="14" xfId="39" applyBorder="1" applyAlignment="1">
      <alignment horizontal="center" vertical="center" wrapText="1"/>
    </xf>
    <xf numFmtId="0" fontId="23" fillId="23" borderId="18" xfId="39" applyBorder="1" applyAlignment="1">
      <alignment horizontal="center" vertical="center" wrapText="1"/>
    </xf>
    <xf numFmtId="0" fontId="23" fillId="23" borderId="15" xfId="39" applyBorder="1" applyAlignment="1">
      <alignment horizontal="center" vertical="center" wrapText="1"/>
    </xf>
    <xf numFmtId="42" fontId="21" fillId="33" borderId="10" xfId="55" applyFont="1" applyFill="1" applyBorder="1" applyAlignment="1">
      <alignment horizontal="center" vertical="center" wrapText="1"/>
    </xf>
    <xf numFmtId="42" fontId="21" fillId="33" borderId="10" xfId="55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0" fillId="0" borderId="10" xfId="52" applyFont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187" fontId="43" fillId="0" borderId="10" xfId="49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1" fillId="33" borderId="32" xfId="0" applyFont="1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[0] 3 2" xfId="55"/>
    <cellStyle name="Moneda 10" xfId="56"/>
    <cellStyle name="Moneda 2" xfId="57"/>
    <cellStyle name="Neutral" xfId="58"/>
    <cellStyle name="Normal 2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tabSelected="1" zoomScale="70" zoomScaleNormal="70" zoomScaleSheetLayoutView="80" zoomScalePageLayoutView="80" workbookViewId="0" topLeftCell="A1">
      <selection activeCell="C13" sqref="C13"/>
    </sheetView>
  </sheetViews>
  <sheetFormatPr defaultColWidth="10.8515625" defaultRowHeight="15"/>
  <cols>
    <col min="1" max="1" width="10.8515625" style="45" customWidth="1"/>
    <col min="2" max="2" width="25.7109375" style="1" customWidth="1"/>
    <col min="3" max="3" width="66.421875" style="1" customWidth="1"/>
    <col min="4" max="4" width="16.57421875" style="1" customWidth="1"/>
    <col min="5" max="5" width="17.8515625" style="1" bestFit="1" customWidth="1"/>
    <col min="6" max="6" width="17.140625" style="1" customWidth="1"/>
    <col min="7" max="7" width="14.28125" style="1" customWidth="1"/>
    <col min="8" max="8" width="22.8515625" style="1" customWidth="1"/>
    <col min="9" max="9" width="26.57421875" style="1" customWidth="1"/>
    <col min="10" max="10" width="22.140625" style="1" bestFit="1" customWidth="1"/>
    <col min="11" max="11" width="18.57421875" style="1" customWidth="1"/>
    <col min="12" max="12" width="36.00390625" style="1" customWidth="1"/>
    <col min="13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7" t="s">
        <v>52</v>
      </c>
      <c r="F5" s="56" t="s">
        <v>27</v>
      </c>
      <c r="G5" s="57"/>
      <c r="H5" s="57"/>
      <c r="I5" s="58"/>
    </row>
    <row r="6" spans="2:9" ht="15">
      <c r="B6" s="3" t="s">
        <v>2</v>
      </c>
      <c r="C6" s="4" t="s">
        <v>53</v>
      </c>
      <c r="F6" s="59"/>
      <c r="G6" s="60"/>
      <c r="H6" s="60"/>
      <c r="I6" s="61"/>
    </row>
    <row r="7" spans="2:9" ht="15">
      <c r="B7" s="3" t="s">
        <v>3</v>
      </c>
      <c r="C7" s="4" t="s">
        <v>54</v>
      </c>
      <c r="F7" s="59"/>
      <c r="G7" s="60"/>
      <c r="H7" s="60"/>
      <c r="I7" s="61"/>
    </row>
    <row r="8" spans="2:9" ht="15">
      <c r="B8" s="3" t="s">
        <v>16</v>
      </c>
      <c r="C8" s="20" t="s">
        <v>55</v>
      </c>
      <c r="F8" s="59"/>
      <c r="G8" s="60"/>
      <c r="H8" s="60"/>
      <c r="I8" s="61"/>
    </row>
    <row r="9" spans="2:9" ht="315">
      <c r="B9" s="3" t="s">
        <v>19</v>
      </c>
      <c r="C9" s="4" t="s">
        <v>57</v>
      </c>
      <c r="F9" s="62"/>
      <c r="G9" s="63"/>
      <c r="H9" s="63"/>
      <c r="I9" s="64"/>
    </row>
    <row r="10" spans="2:9" ht="45">
      <c r="B10" s="3" t="s">
        <v>4</v>
      </c>
      <c r="C10" s="4" t="s">
        <v>56</v>
      </c>
      <c r="F10" s="16"/>
      <c r="G10" s="16"/>
      <c r="H10" s="16"/>
      <c r="I10" s="16"/>
    </row>
    <row r="11" spans="2:9" ht="15" customHeight="1">
      <c r="B11" s="3" t="s">
        <v>5</v>
      </c>
      <c r="C11" s="4" t="s">
        <v>51</v>
      </c>
      <c r="F11" s="65" t="s">
        <v>26</v>
      </c>
      <c r="G11" s="66"/>
      <c r="H11" s="66"/>
      <c r="I11" s="67"/>
    </row>
    <row r="12" spans="2:9" ht="15">
      <c r="B12" s="3" t="s">
        <v>23</v>
      </c>
      <c r="C12" s="27">
        <v>27945334258</v>
      </c>
      <c r="F12" s="68"/>
      <c r="G12" s="69"/>
      <c r="H12" s="69"/>
      <c r="I12" s="70"/>
    </row>
    <row r="13" spans="2:9" ht="30">
      <c r="B13" s="3" t="s">
        <v>24</v>
      </c>
      <c r="C13" s="21">
        <v>231872480</v>
      </c>
      <c r="F13" s="68"/>
      <c r="G13" s="69"/>
      <c r="H13" s="69"/>
      <c r="I13" s="70"/>
    </row>
    <row r="14" spans="2:9" ht="30">
      <c r="B14" s="3" t="s">
        <v>25</v>
      </c>
      <c r="C14" s="21">
        <v>23187248</v>
      </c>
      <c r="F14" s="68"/>
      <c r="G14" s="69"/>
      <c r="H14" s="69"/>
      <c r="I14" s="70"/>
    </row>
    <row r="15" spans="2:9" ht="30.75" thickBot="1">
      <c r="B15" s="13" t="s">
        <v>18</v>
      </c>
      <c r="C15" s="8" t="s">
        <v>179</v>
      </c>
      <c r="F15" s="71"/>
      <c r="G15" s="72"/>
      <c r="H15" s="72"/>
      <c r="I15" s="73"/>
    </row>
    <row r="17" ht="15.75" thickBot="1">
      <c r="B17" s="9" t="s">
        <v>15</v>
      </c>
    </row>
    <row r="18" spans="2:12" ht="75" customHeight="1">
      <c r="B18" s="47" t="s">
        <v>28</v>
      </c>
      <c r="C18" s="48" t="s">
        <v>6</v>
      </c>
      <c r="D18" s="48" t="s">
        <v>17</v>
      </c>
      <c r="E18" s="48" t="s">
        <v>7</v>
      </c>
      <c r="F18" s="48" t="s">
        <v>8</v>
      </c>
      <c r="G18" s="48" t="s">
        <v>9</v>
      </c>
      <c r="H18" s="48" t="s">
        <v>10</v>
      </c>
      <c r="I18" s="48" t="s">
        <v>11</v>
      </c>
      <c r="J18" s="48" t="s">
        <v>12</v>
      </c>
      <c r="K18" s="48" t="s">
        <v>13</v>
      </c>
      <c r="L18" s="49" t="s">
        <v>14</v>
      </c>
    </row>
    <row r="19" spans="2:12" ht="45">
      <c r="B19" s="52">
        <v>80131500</v>
      </c>
      <c r="C19" s="78" t="s">
        <v>59</v>
      </c>
      <c r="D19" s="33" t="s">
        <v>34</v>
      </c>
      <c r="E19" s="17" t="s">
        <v>48</v>
      </c>
      <c r="F19" s="17" t="s">
        <v>32</v>
      </c>
      <c r="G19" s="17" t="s">
        <v>58</v>
      </c>
      <c r="H19" s="34">
        <v>4031591923</v>
      </c>
      <c r="I19" s="34">
        <f>+H19</f>
        <v>4031591923</v>
      </c>
      <c r="J19" s="17" t="s">
        <v>33</v>
      </c>
      <c r="K19" s="17" t="s">
        <v>33</v>
      </c>
      <c r="L19" s="17" t="s">
        <v>60</v>
      </c>
    </row>
    <row r="20" spans="2:12" ht="45">
      <c r="B20" s="76">
        <v>72101507</v>
      </c>
      <c r="C20" s="79" t="s">
        <v>144</v>
      </c>
      <c r="D20" s="77" t="s">
        <v>29</v>
      </c>
      <c r="E20" s="74" t="s">
        <v>172</v>
      </c>
      <c r="F20" s="74" t="s">
        <v>38</v>
      </c>
      <c r="G20" s="17" t="s">
        <v>58</v>
      </c>
      <c r="H20" s="75">
        <v>60000000</v>
      </c>
      <c r="I20" s="75">
        <f>+H20</f>
        <v>60000000</v>
      </c>
      <c r="J20" s="17" t="s">
        <v>33</v>
      </c>
      <c r="K20" s="17" t="s">
        <v>33</v>
      </c>
      <c r="L20" s="17" t="s">
        <v>62</v>
      </c>
    </row>
    <row r="21" spans="2:12" ht="45">
      <c r="B21" s="76">
        <v>72101507</v>
      </c>
      <c r="C21" s="79" t="s">
        <v>145</v>
      </c>
      <c r="D21" s="77" t="s">
        <v>29</v>
      </c>
      <c r="E21" s="74" t="s">
        <v>173</v>
      </c>
      <c r="F21" s="74" t="s">
        <v>178</v>
      </c>
      <c r="G21" s="17" t="s">
        <v>58</v>
      </c>
      <c r="H21" s="75">
        <v>6000000</v>
      </c>
      <c r="I21" s="75">
        <f aca="true" t="shared" si="0" ref="I21:I64">+H21</f>
        <v>6000000</v>
      </c>
      <c r="J21" s="17" t="s">
        <v>33</v>
      </c>
      <c r="K21" s="17" t="s">
        <v>33</v>
      </c>
      <c r="L21" s="17" t="s">
        <v>161</v>
      </c>
    </row>
    <row r="22" spans="2:12" ht="45">
      <c r="B22" s="76">
        <v>72101507</v>
      </c>
      <c r="C22" s="79" t="s">
        <v>61</v>
      </c>
      <c r="D22" s="77" t="s">
        <v>29</v>
      </c>
      <c r="E22" s="74" t="s">
        <v>174</v>
      </c>
      <c r="F22" s="74" t="s">
        <v>38</v>
      </c>
      <c r="G22" s="17" t="s">
        <v>58</v>
      </c>
      <c r="H22" s="75">
        <v>150000000</v>
      </c>
      <c r="I22" s="75">
        <f t="shared" si="0"/>
        <v>150000000</v>
      </c>
      <c r="J22" s="17" t="s">
        <v>33</v>
      </c>
      <c r="K22" s="17" t="s">
        <v>33</v>
      </c>
      <c r="L22" s="17" t="s">
        <v>162</v>
      </c>
    </row>
    <row r="23" spans="2:12" ht="45">
      <c r="B23" s="76">
        <v>72101507</v>
      </c>
      <c r="C23" s="79" t="s">
        <v>63</v>
      </c>
      <c r="D23" s="77" t="s">
        <v>29</v>
      </c>
      <c r="E23" s="74" t="s">
        <v>175</v>
      </c>
      <c r="F23" s="74" t="s">
        <v>178</v>
      </c>
      <c r="G23" s="17" t="s">
        <v>58</v>
      </c>
      <c r="H23" s="75">
        <v>15000000</v>
      </c>
      <c r="I23" s="75">
        <f t="shared" si="0"/>
        <v>15000000</v>
      </c>
      <c r="J23" s="17" t="s">
        <v>33</v>
      </c>
      <c r="K23" s="17" t="s">
        <v>33</v>
      </c>
      <c r="L23" s="17" t="s">
        <v>163</v>
      </c>
    </row>
    <row r="24" spans="2:12" ht="45">
      <c r="B24" s="76">
        <v>72101507</v>
      </c>
      <c r="C24" s="79" t="s">
        <v>146</v>
      </c>
      <c r="D24" s="77" t="s">
        <v>46</v>
      </c>
      <c r="E24" s="74" t="s">
        <v>173</v>
      </c>
      <c r="F24" s="74" t="s">
        <v>38</v>
      </c>
      <c r="G24" s="17" t="s">
        <v>58</v>
      </c>
      <c r="H24" s="75">
        <v>70000000</v>
      </c>
      <c r="I24" s="75">
        <f t="shared" si="0"/>
        <v>70000000</v>
      </c>
      <c r="J24" s="17" t="s">
        <v>33</v>
      </c>
      <c r="K24" s="17" t="s">
        <v>33</v>
      </c>
      <c r="L24" s="17" t="s">
        <v>164</v>
      </c>
    </row>
    <row r="25" spans="2:12" ht="45">
      <c r="B25" s="76">
        <v>72101507</v>
      </c>
      <c r="C25" s="79" t="s">
        <v>147</v>
      </c>
      <c r="D25" s="77" t="s">
        <v>46</v>
      </c>
      <c r="E25" s="74" t="s">
        <v>174</v>
      </c>
      <c r="F25" s="74" t="s">
        <v>178</v>
      </c>
      <c r="G25" s="17" t="s">
        <v>58</v>
      </c>
      <c r="H25" s="75">
        <v>7000000</v>
      </c>
      <c r="I25" s="75">
        <f t="shared" si="0"/>
        <v>7000000</v>
      </c>
      <c r="J25" s="17" t="s">
        <v>33</v>
      </c>
      <c r="K25" s="17" t="s">
        <v>33</v>
      </c>
      <c r="L25" s="17" t="s">
        <v>165</v>
      </c>
    </row>
    <row r="26" spans="2:12" ht="45">
      <c r="B26" s="76">
        <v>72101507</v>
      </c>
      <c r="C26" s="79" t="s">
        <v>148</v>
      </c>
      <c r="D26" s="77" t="s">
        <v>29</v>
      </c>
      <c r="E26" s="74" t="s">
        <v>173</v>
      </c>
      <c r="F26" s="74" t="s">
        <v>38</v>
      </c>
      <c r="G26" s="17" t="s">
        <v>58</v>
      </c>
      <c r="H26" s="75">
        <v>72000000</v>
      </c>
      <c r="I26" s="75">
        <f t="shared" si="0"/>
        <v>72000000</v>
      </c>
      <c r="J26" s="17" t="s">
        <v>33</v>
      </c>
      <c r="K26" s="17" t="s">
        <v>33</v>
      </c>
      <c r="L26" s="17" t="s">
        <v>166</v>
      </c>
    </row>
    <row r="27" spans="2:12" ht="45">
      <c r="B27" s="76">
        <v>72101507</v>
      </c>
      <c r="C27" s="79" t="s">
        <v>149</v>
      </c>
      <c r="D27" s="77" t="s">
        <v>29</v>
      </c>
      <c r="E27" s="74" t="s">
        <v>174</v>
      </c>
      <c r="F27" s="74" t="s">
        <v>178</v>
      </c>
      <c r="G27" s="17" t="s">
        <v>58</v>
      </c>
      <c r="H27" s="75">
        <v>7000000</v>
      </c>
      <c r="I27" s="75">
        <f t="shared" si="0"/>
        <v>7000000</v>
      </c>
      <c r="J27" s="17" t="s">
        <v>33</v>
      </c>
      <c r="K27" s="17" t="s">
        <v>33</v>
      </c>
      <c r="L27" s="17" t="s">
        <v>167</v>
      </c>
    </row>
    <row r="28" spans="2:12" ht="45">
      <c r="B28" s="76">
        <v>72101507</v>
      </c>
      <c r="C28" s="79" t="s">
        <v>64</v>
      </c>
      <c r="D28" s="77" t="s">
        <v>29</v>
      </c>
      <c r="E28" s="74" t="s">
        <v>172</v>
      </c>
      <c r="F28" s="74" t="s">
        <v>38</v>
      </c>
      <c r="G28" s="17" t="s">
        <v>58</v>
      </c>
      <c r="H28" s="75">
        <v>85000000</v>
      </c>
      <c r="I28" s="75">
        <f t="shared" si="0"/>
        <v>85000000</v>
      </c>
      <c r="J28" s="17" t="s">
        <v>33</v>
      </c>
      <c r="K28" s="17" t="s">
        <v>33</v>
      </c>
      <c r="L28" s="17" t="s">
        <v>168</v>
      </c>
    </row>
    <row r="29" spans="2:12" ht="45">
      <c r="B29" s="76">
        <v>72101507</v>
      </c>
      <c r="C29" s="79" t="s">
        <v>65</v>
      </c>
      <c r="D29" s="77" t="s">
        <v>29</v>
      </c>
      <c r="E29" s="74" t="s">
        <v>173</v>
      </c>
      <c r="F29" s="74" t="s">
        <v>178</v>
      </c>
      <c r="G29" s="17" t="s">
        <v>58</v>
      </c>
      <c r="H29" s="75">
        <v>8500000</v>
      </c>
      <c r="I29" s="75">
        <f t="shared" si="0"/>
        <v>8500000</v>
      </c>
      <c r="J29" s="17" t="s">
        <v>33</v>
      </c>
      <c r="K29" s="17" t="s">
        <v>33</v>
      </c>
      <c r="L29" s="17" t="s">
        <v>169</v>
      </c>
    </row>
    <row r="30" spans="2:12" ht="45">
      <c r="B30" s="76">
        <v>72101507</v>
      </c>
      <c r="C30" s="79" t="s">
        <v>150</v>
      </c>
      <c r="D30" s="77" t="s">
        <v>46</v>
      </c>
      <c r="E30" s="74" t="s">
        <v>174</v>
      </c>
      <c r="F30" s="74" t="s">
        <v>38</v>
      </c>
      <c r="G30" s="17" t="s">
        <v>58</v>
      </c>
      <c r="H30" s="75">
        <v>170000000</v>
      </c>
      <c r="I30" s="75">
        <f t="shared" si="0"/>
        <v>170000000</v>
      </c>
      <c r="J30" s="17" t="s">
        <v>33</v>
      </c>
      <c r="K30" s="17" t="s">
        <v>33</v>
      </c>
      <c r="L30" s="17" t="s">
        <v>170</v>
      </c>
    </row>
    <row r="31" spans="2:12" ht="45">
      <c r="B31" s="76">
        <v>72101507</v>
      </c>
      <c r="C31" s="79" t="s">
        <v>66</v>
      </c>
      <c r="D31" s="77" t="s">
        <v>46</v>
      </c>
      <c r="E31" s="74" t="s">
        <v>175</v>
      </c>
      <c r="F31" s="74" t="s">
        <v>178</v>
      </c>
      <c r="G31" s="17" t="s">
        <v>58</v>
      </c>
      <c r="H31" s="75">
        <v>16000000</v>
      </c>
      <c r="I31" s="75">
        <f t="shared" si="0"/>
        <v>16000000</v>
      </c>
      <c r="J31" s="17" t="s">
        <v>33</v>
      </c>
      <c r="K31" s="17" t="s">
        <v>33</v>
      </c>
      <c r="L31" s="17" t="s">
        <v>171</v>
      </c>
    </row>
    <row r="32" spans="2:12" ht="45">
      <c r="B32" s="76">
        <v>72101507</v>
      </c>
      <c r="C32" s="79" t="s">
        <v>67</v>
      </c>
      <c r="D32" s="77" t="s">
        <v>29</v>
      </c>
      <c r="E32" s="74" t="s">
        <v>173</v>
      </c>
      <c r="F32" s="74" t="s">
        <v>38</v>
      </c>
      <c r="G32" s="17" t="s">
        <v>58</v>
      </c>
      <c r="H32" s="75">
        <v>70000000</v>
      </c>
      <c r="I32" s="75">
        <f t="shared" si="0"/>
        <v>70000000</v>
      </c>
      <c r="J32" s="17" t="s">
        <v>33</v>
      </c>
      <c r="K32" s="17" t="s">
        <v>33</v>
      </c>
      <c r="L32" s="17" t="s">
        <v>62</v>
      </c>
    </row>
    <row r="33" spans="2:12" ht="89.25" customHeight="1">
      <c r="B33" s="76">
        <v>72101507</v>
      </c>
      <c r="C33" s="79" t="s">
        <v>68</v>
      </c>
      <c r="D33" s="77" t="s">
        <v>29</v>
      </c>
      <c r="E33" s="74" t="s">
        <v>174</v>
      </c>
      <c r="F33" s="74" t="s">
        <v>178</v>
      </c>
      <c r="G33" s="17" t="s">
        <v>58</v>
      </c>
      <c r="H33" s="75">
        <v>7000000</v>
      </c>
      <c r="I33" s="75">
        <f t="shared" si="0"/>
        <v>7000000</v>
      </c>
      <c r="J33" s="17" t="s">
        <v>33</v>
      </c>
      <c r="K33" s="17" t="s">
        <v>33</v>
      </c>
      <c r="L33" s="17" t="s">
        <v>62</v>
      </c>
    </row>
    <row r="34" spans="2:12" ht="42.75" customHeight="1">
      <c r="B34" s="76">
        <v>72101507</v>
      </c>
      <c r="C34" s="79" t="s">
        <v>69</v>
      </c>
      <c r="D34" s="77" t="s">
        <v>46</v>
      </c>
      <c r="E34" s="74" t="s">
        <v>172</v>
      </c>
      <c r="F34" s="74" t="s">
        <v>38</v>
      </c>
      <c r="G34" s="17" t="s">
        <v>58</v>
      </c>
      <c r="H34" s="75">
        <v>65000000</v>
      </c>
      <c r="I34" s="75">
        <f t="shared" si="0"/>
        <v>65000000</v>
      </c>
      <c r="J34" s="17" t="s">
        <v>33</v>
      </c>
      <c r="K34" s="17" t="s">
        <v>33</v>
      </c>
      <c r="L34" s="17" t="s">
        <v>62</v>
      </c>
    </row>
    <row r="35" spans="2:12" ht="45">
      <c r="B35" s="76">
        <v>72101507</v>
      </c>
      <c r="C35" s="79" t="s">
        <v>70</v>
      </c>
      <c r="D35" s="77" t="s">
        <v>46</v>
      </c>
      <c r="E35" s="74" t="s">
        <v>173</v>
      </c>
      <c r="F35" s="74" t="s">
        <v>178</v>
      </c>
      <c r="G35" s="17" t="s">
        <v>58</v>
      </c>
      <c r="H35" s="75">
        <v>6500000</v>
      </c>
      <c r="I35" s="75">
        <f t="shared" si="0"/>
        <v>6500000</v>
      </c>
      <c r="J35" s="17" t="s">
        <v>33</v>
      </c>
      <c r="K35" s="17" t="s">
        <v>33</v>
      </c>
      <c r="L35" s="17" t="s">
        <v>62</v>
      </c>
    </row>
    <row r="36" spans="2:12" ht="45">
      <c r="B36" s="76">
        <v>72101507</v>
      </c>
      <c r="C36" s="79" t="s">
        <v>71</v>
      </c>
      <c r="D36" s="77" t="s">
        <v>29</v>
      </c>
      <c r="E36" s="74" t="s">
        <v>173</v>
      </c>
      <c r="F36" s="74" t="s">
        <v>38</v>
      </c>
      <c r="G36" s="17" t="s">
        <v>58</v>
      </c>
      <c r="H36" s="75">
        <v>70000000</v>
      </c>
      <c r="I36" s="75">
        <f t="shared" si="0"/>
        <v>70000000</v>
      </c>
      <c r="J36" s="17" t="s">
        <v>33</v>
      </c>
      <c r="K36" s="17" t="s">
        <v>33</v>
      </c>
      <c r="L36" s="17" t="s">
        <v>62</v>
      </c>
    </row>
    <row r="37" spans="2:12" ht="45">
      <c r="B37" s="76">
        <v>72101507</v>
      </c>
      <c r="C37" s="79" t="s">
        <v>72</v>
      </c>
      <c r="D37" s="77" t="s">
        <v>29</v>
      </c>
      <c r="E37" s="74" t="s">
        <v>174</v>
      </c>
      <c r="F37" s="74" t="s">
        <v>178</v>
      </c>
      <c r="G37" s="17" t="s">
        <v>58</v>
      </c>
      <c r="H37" s="75">
        <v>7000000</v>
      </c>
      <c r="I37" s="75">
        <f t="shared" si="0"/>
        <v>7000000</v>
      </c>
      <c r="J37" s="17" t="s">
        <v>33</v>
      </c>
      <c r="K37" s="17" t="s">
        <v>33</v>
      </c>
      <c r="L37" s="17" t="s">
        <v>62</v>
      </c>
    </row>
    <row r="38" spans="2:12" ht="45">
      <c r="B38" s="76">
        <v>72101507</v>
      </c>
      <c r="C38" s="79" t="s">
        <v>73</v>
      </c>
      <c r="D38" s="77" t="s">
        <v>29</v>
      </c>
      <c r="E38" s="74" t="s">
        <v>173</v>
      </c>
      <c r="F38" s="74" t="s">
        <v>38</v>
      </c>
      <c r="G38" s="17" t="s">
        <v>58</v>
      </c>
      <c r="H38" s="75">
        <v>67000000</v>
      </c>
      <c r="I38" s="75">
        <f t="shared" si="0"/>
        <v>67000000</v>
      </c>
      <c r="J38" s="17" t="s">
        <v>33</v>
      </c>
      <c r="K38" s="17" t="s">
        <v>33</v>
      </c>
      <c r="L38" s="17" t="s">
        <v>62</v>
      </c>
    </row>
    <row r="39" spans="2:12" ht="45">
      <c r="B39" s="76">
        <v>72101507</v>
      </c>
      <c r="C39" s="79" t="s">
        <v>74</v>
      </c>
      <c r="D39" s="77" t="s">
        <v>29</v>
      </c>
      <c r="E39" s="74" t="s">
        <v>174</v>
      </c>
      <c r="F39" s="74" t="s">
        <v>178</v>
      </c>
      <c r="G39" s="17" t="s">
        <v>58</v>
      </c>
      <c r="H39" s="75">
        <v>6500000</v>
      </c>
      <c r="I39" s="75">
        <f t="shared" si="0"/>
        <v>6500000</v>
      </c>
      <c r="J39" s="17" t="s">
        <v>33</v>
      </c>
      <c r="K39" s="17" t="s">
        <v>33</v>
      </c>
      <c r="L39" s="17" t="s">
        <v>62</v>
      </c>
    </row>
    <row r="40" spans="2:12" ht="45">
      <c r="B40" s="76">
        <v>72101507</v>
      </c>
      <c r="C40" s="79" t="s">
        <v>75</v>
      </c>
      <c r="D40" s="77" t="s">
        <v>29</v>
      </c>
      <c r="E40" s="74" t="s">
        <v>173</v>
      </c>
      <c r="F40" s="74" t="s">
        <v>38</v>
      </c>
      <c r="G40" s="17" t="s">
        <v>58</v>
      </c>
      <c r="H40" s="75">
        <v>75000000</v>
      </c>
      <c r="I40" s="75">
        <f t="shared" si="0"/>
        <v>75000000</v>
      </c>
      <c r="J40" s="17" t="s">
        <v>33</v>
      </c>
      <c r="K40" s="17" t="s">
        <v>33</v>
      </c>
      <c r="L40" s="17" t="s">
        <v>62</v>
      </c>
    </row>
    <row r="41" spans="2:12" ht="45">
      <c r="B41" s="76">
        <v>72101507</v>
      </c>
      <c r="C41" s="79" t="s">
        <v>76</v>
      </c>
      <c r="D41" s="77" t="s">
        <v>29</v>
      </c>
      <c r="E41" s="74" t="s">
        <v>174</v>
      </c>
      <c r="F41" s="74" t="s">
        <v>178</v>
      </c>
      <c r="G41" s="17" t="s">
        <v>58</v>
      </c>
      <c r="H41" s="75">
        <v>7500000</v>
      </c>
      <c r="I41" s="75">
        <f t="shared" si="0"/>
        <v>7500000</v>
      </c>
      <c r="J41" s="17" t="s">
        <v>33</v>
      </c>
      <c r="K41" s="17" t="s">
        <v>33</v>
      </c>
      <c r="L41" s="17" t="s">
        <v>62</v>
      </c>
    </row>
    <row r="42" spans="2:12" ht="45">
      <c r="B42" s="76">
        <v>72101507</v>
      </c>
      <c r="C42" s="79" t="s">
        <v>77</v>
      </c>
      <c r="D42" s="77" t="s">
        <v>29</v>
      </c>
      <c r="E42" s="74" t="s">
        <v>173</v>
      </c>
      <c r="F42" s="74" t="s">
        <v>38</v>
      </c>
      <c r="G42" s="17" t="s">
        <v>58</v>
      </c>
      <c r="H42" s="75">
        <v>60000000</v>
      </c>
      <c r="I42" s="75">
        <f t="shared" si="0"/>
        <v>60000000</v>
      </c>
      <c r="J42" s="17" t="s">
        <v>33</v>
      </c>
      <c r="K42" s="17" t="s">
        <v>33</v>
      </c>
      <c r="L42" s="17" t="s">
        <v>62</v>
      </c>
    </row>
    <row r="43" spans="2:12" ht="45">
      <c r="B43" s="76">
        <v>72101507</v>
      </c>
      <c r="C43" s="79" t="s">
        <v>78</v>
      </c>
      <c r="D43" s="77" t="s">
        <v>29</v>
      </c>
      <c r="E43" s="74" t="s">
        <v>174</v>
      </c>
      <c r="F43" s="74" t="s">
        <v>178</v>
      </c>
      <c r="G43" s="17" t="s">
        <v>58</v>
      </c>
      <c r="H43" s="75">
        <v>6000000</v>
      </c>
      <c r="I43" s="75">
        <f t="shared" si="0"/>
        <v>6000000</v>
      </c>
      <c r="J43" s="17" t="s">
        <v>33</v>
      </c>
      <c r="K43" s="17" t="s">
        <v>33</v>
      </c>
      <c r="L43" s="17" t="s">
        <v>62</v>
      </c>
    </row>
    <row r="44" spans="2:12" ht="45">
      <c r="B44" s="76">
        <v>72101507</v>
      </c>
      <c r="C44" s="79" t="s">
        <v>151</v>
      </c>
      <c r="D44" s="77" t="s">
        <v>46</v>
      </c>
      <c r="E44" s="74" t="s">
        <v>173</v>
      </c>
      <c r="F44" s="74" t="s">
        <v>38</v>
      </c>
      <c r="G44" s="17" t="s">
        <v>58</v>
      </c>
      <c r="H44" s="75">
        <v>82000000</v>
      </c>
      <c r="I44" s="75">
        <f t="shared" si="0"/>
        <v>82000000</v>
      </c>
      <c r="J44" s="17" t="s">
        <v>33</v>
      </c>
      <c r="K44" s="17" t="s">
        <v>33</v>
      </c>
      <c r="L44" s="17" t="s">
        <v>62</v>
      </c>
    </row>
    <row r="45" spans="2:12" ht="45">
      <c r="B45" s="76">
        <v>72101507</v>
      </c>
      <c r="C45" s="79" t="s">
        <v>152</v>
      </c>
      <c r="D45" s="77" t="s">
        <v>46</v>
      </c>
      <c r="E45" s="74" t="s">
        <v>174</v>
      </c>
      <c r="F45" s="74" t="s">
        <v>178</v>
      </c>
      <c r="G45" s="17" t="s">
        <v>58</v>
      </c>
      <c r="H45" s="75">
        <v>8000000</v>
      </c>
      <c r="I45" s="75">
        <f t="shared" si="0"/>
        <v>8000000</v>
      </c>
      <c r="J45" s="17" t="s">
        <v>33</v>
      </c>
      <c r="K45" s="17" t="s">
        <v>33</v>
      </c>
      <c r="L45" s="17" t="s">
        <v>62</v>
      </c>
    </row>
    <row r="46" spans="2:12" ht="45">
      <c r="B46" s="76">
        <v>72101507</v>
      </c>
      <c r="C46" s="79" t="s">
        <v>153</v>
      </c>
      <c r="D46" s="77" t="s">
        <v>46</v>
      </c>
      <c r="E46" s="74" t="s">
        <v>172</v>
      </c>
      <c r="F46" s="74" t="s">
        <v>38</v>
      </c>
      <c r="G46" s="17" t="s">
        <v>58</v>
      </c>
      <c r="H46" s="75">
        <v>50000000</v>
      </c>
      <c r="I46" s="75">
        <f t="shared" si="0"/>
        <v>50000000</v>
      </c>
      <c r="J46" s="17" t="s">
        <v>33</v>
      </c>
      <c r="K46" s="17" t="s">
        <v>33</v>
      </c>
      <c r="L46" s="17" t="s">
        <v>62</v>
      </c>
    </row>
    <row r="47" spans="2:12" ht="45">
      <c r="B47" s="76">
        <v>72101507</v>
      </c>
      <c r="C47" s="79" t="s">
        <v>154</v>
      </c>
      <c r="D47" s="77" t="s">
        <v>46</v>
      </c>
      <c r="E47" s="74" t="s">
        <v>173</v>
      </c>
      <c r="F47" s="74" t="s">
        <v>178</v>
      </c>
      <c r="G47" s="17" t="s">
        <v>58</v>
      </c>
      <c r="H47" s="75">
        <v>5000000</v>
      </c>
      <c r="I47" s="75">
        <f t="shared" si="0"/>
        <v>5000000</v>
      </c>
      <c r="J47" s="17" t="s">
        <v>33</v>
      </c>
      <c r="K47" s="17" t="s">
        <v>33</v>
      </c>
      <c r="L47" s="17" t="s">
        <v>62</v>
      </c>
    </row>
    <row r="48" spans="2:12" ht="45">
      <c r="B48" s="76">
        <v>72101507</v>
      </c>
      <c r="C48" s="79" t="s">
        <v>79</v>
      </c>
      <c r="D48" s="77" t="s">
        <v>46</v>
      </c>
      <c r="E48" s="74" t="s">
        <v>174</v>
      </c>
      <c r="F48" s="74" t="s">
        <v>38</v>
      </c>
      <c r="G48" s="17" t="s">
        <v>58</v>
      </c>
      <c r="H48" s="75">
        <v>120000000</v>
      </c>
      <c r="I48" s="75">
        <f t="shared" si="0"/>
        <v>120000000</v>
      </c>
      <c r="J48" s="17" t="s">
        <v>33</v>
      </c>
      <c r="K48" s="17" t="s">
        <v>33</v>
      </c>
      <c r="L48" s="17" t="s">
        <v>62</v>
      </c>
    </row>
    <row r="49" spans="2:12" ht="45">
      <c r="B49" s="76">
        <v>72101507</v>
      </c>
      <c r="C49" s="79" t="s">
        <v>80</v>
      </c>
      <c r="D49" s="77" t="s">
        <v>46</v>
      </c>
      <c r="E49" s="74" t="s">
        <v>175</v>
      </c>
      <c r="F49" s="74" t="s">
        <v>178</v>
      </c>
      <c r="G49" s="17" t="s">
        <v>58</v>
      </c>
      <c r="H49" s="75">
        <v>12000000</v>
      </c>
      <c r="I49" s="75">
        <f t="shared" si="0"/>
        <v>12000000</v>
      </c>
      <c r="J49" s="17" t="s">
        <v>33</v>
      </c>
      <c r="K49" s="17" t="s">
        <v>33</v>
      </c>
      <c r="L49" s="17" t="s">
        <v>62</v>
      </c>
    </row>
    <row r="50" spans="2:12" ht="45">
      <c r="B50" s="76">
        <v>72101507</v>
      </c>
      <c r="C50" s="79" t="s">
        <v>155</v>
      </c>
      <c r="D50" s="77" t="s">
        <v>46</v>
      </c>
      <c r="E50" s="74" t="s">
        <v>174</v>
      </c>
      <c r="F50" s="74" t="s">
        <v>38</v>
      </c>
      <c r="G50" s="17" t="s">
        <v>58</v>
      </c>
      <c r="H50" s="75">
        <v>105000000</v>
      </c>
      <c r="I50" s="75">
        <f t="shared" si="0"/>
        <v>105000000</v>
      </c>
      <c r="J50" s="17" t="s">
        <v>33</v>
      </c>
      <c r="K50" s="17" t="s">
        <v>33</v>
      </c>
      <c r="L50" s="17" t="s">
        <v>62</v>
      </c>
    </row>
    <row r="51" spans="2:12" ht="45">
      <c r="B51" s="76">
        <v>72101507</v>
      </c>
      <c r="C51" s="79" t="s">
        <v>156</v>
      </c>
      <c r="D51" s="77" t="s">
        <v>46</v>
      </c>
      <c r="E51" s="74" t="s">
        <v>175</v>
      </c>
      <c r="F51" s="74" t="s">
        <v>178</v>
      </c>
      <c r="G51" s="17" t="s">
        <v>58</v>
      </c>
      <c r="H51" s="75">
        <v>10500000</v>
      </c>
      <c r="I51" s="75">
        <f t="shared" si="0"/>
        <v>10500000</v>
      </c>
      <c r="J51" s="17" t="s">
        <v>33</v>
      </c>
      <c r="K51" s="17" t="s">
        <v>33</v>
      </c>
      <c r="L51" s="17" t="s">
        <v>62</v>
      </c>
    </row>
    <row r="52" spans="2:12" ht="45">
      <c r="B52" s="76">
        <v>72101507</v>
      </c>
      <c r="C52" s="79" t="s">
        <v>157</v>
      </c>
      <c r="D52" s="77" t="s">
        <v>46</v>
      </c>
      <c r="E52" s="74" t="s">
        <v>172</v>
      </c>
      <c r="F52" s="74" t="s">
        <v>38</v>
      </c>
      <c r="G52" s="17" t="s">
        <v>58</v>
      </c>
      <c r="H52" s="75">
        <v>50000000</v>
      </c>
      <c r="I52" s="75">
        <f t="shared" si="0"/>
        <v>50000000</v>
      </c>
      <c r="J52" s="17" t="s">
        <v>33</v>
      </c>
      <c r="K52" s="17" t="s">
        <v>33</v>
      </c>
      <c r="L52" s="17" t="s">
        <v>62</v>
      </c>
    </row>
    <row r="53" spans="2:12" ht="45">
      <c r="B53" s="76">
        <v>72101507</v>
      </c>
      <c r="C53" s="79" t="s">
        <v>158</v>
      </c>
      <c r="D53" s="77" t="s">
        <v>29</v>
      </c>
      <c r="E53" s="74" t="s">
        <v>173</v>
      </c>
      <c r="F53" s="74" t="s">
        <v>178</v>
      </c>
      <c r="G53" s="17" t="s">
        <v>58</v>
      </c>
      <c r="H53" s="75">
        <v>5000000</v>
      </c>
      <c r="I53" s="75">
        <f t="shared" si="0"/>
        <v>5000000</v>
      </c>
      <c r="J53" s="17" t="s">
        <v>33</v>
      </c>
      <c r="K53" s="17" t="s">
        <v>33</v>
      </c>
      <c r="L53" s="17" t="s">
        <v>62</v>
      </c>
    </row>
    <row r="54" spans="2:12" ht="45">
      <c r="B54" s="76">
        <v>72101507</v>
      </c>
      <c r="C54" s="79" t="s">
        <v>159</v>
      </c>
      <c r="D54" s="77" t="s">
        <v>46</v>
      </c>
      <c r="E54" s="74" t="s">
        <v>172</v>
      </c>
      <c r="F54" s="74" t="s">
        <v>38</v>
      </c>
      <c r="G54" s="17" t="s">
        <v>58</v>
      </c>
      <c r="H54" s="75">
        <v>65000000</v>
      </c>
      <c r="I54" s="75">
        <f t="shared" si="0"/>
        <v>65000000</v>
      </c>
      <c r="J54" s="17" t="s">
        <v>33</v>
      </c>
      <c r="K54" s="17" t="s">
        <v>33</v>
      </c>
      <c r="L54" s="17" t="s">
        <v>62</v>
      </c>
    </row>
    <row r="55" spans="2:12" ht="45">
      <c r="B55" s="76">
        <v>72101507</v>
      </c>
      <c r="C55" s="79" t="s">
        <v>160</v>
      </c>
      <c r="D55" s="77" t="s">
        <v>46</v>
      </c>
      <c r="E55" s="74" t="s">
        <v>173</v>
      </c>
      <c r="F55" s="74" t="s">
        <v>178</v>
      </c>
      <c r="G55" s="17" t="s">
        <v>58</v>
      </c>
      <c r="H55" s="75">
        <v>6500000</v>
      </c>
      <c r="I55" s="75">
        <f t="shared" si="0"/>
        <v>6500000</v>
      </c>
      <c r="J55" s="17" t="s">
        <v>33</v>
      </c>
      <c r="K55" s="17" t="s">
        <v>33</v>
      </c>
      <c r="L55" s="17" t="s">
        <v>62</v>
      </c>
    </row>
    <row r="56" spans="2:12" ht="45">
      <c r="B56" s="76">
        <v>72101507</v>
      </c>
      <c r="C56" s="79" t="s">
        <v>81</v>
      </c>
      <c r="D56" s="77" t="s">
        <v>29</v>
      </c>
      <c r="E56" s="74" t="s">
        <v>174</v>
      </c>
      <c r="F56" s="74" t="s">
        <v>38</v>
      </c>
      <c r="G56" s="17" t="s">
        <v>58</v>
      </c>
      <c r="H56" s="75">
        <v>90000000</v>
      </c>
      <c r="I56" s="75">
        <f t="shared" si="0"/>
        <v>90000000</v>
      </c>
      <c r="J56" s="17" t="s">
        <v>33</v>
      </c>
      <c r="K56" s="17" t="s">
        <v>33</v>
      </c>
      <c r="L56" s="17" t="s">
        <v>62</v>
      </c>
    </row>
    <row r="57" spans="2:12" ht="45">
      <c r="B57" s="76">
        <v>72101507</v>
      </c>
      <c r="C57" s="79" t="s">
        <v>82</v>
      </c>
      <c r="D57" s="77" t="s">
        <v>29</v>
      </c>
      <c r="E57" s="74" t="s">
        <v>175</v>
      </c>
      <c r="F57" s="74" t="s">
        <v>178</v>
      </c>
      <c r="G57" s="17" t="s">
        <v>58</v>
      </c>
      <c r="H57" s="75">
        <v>9000000</v>
      </c>
      <c r="I57" s="75">
        <f t="shared" si="0"/>
        <v>9000000</v>
      </c>
      <c r="J57" s="17" t="s">
        <v>33</v>
      </c>
      <c r="K57" s="17" t="s">
        <v>33</v>
      </c>
      <c r="L57" s="17" t="s">
        <v>62</v>
      </c>
    </row>
    <row r="58" spans="2:12" ht="45">
      <c r="B58" s="76">
        <v>72101507</v>
      </c>
      <c r="C58" s="79" t="s">
        <v>83</v>
      </c>
      <c r="D58" s="77" t="s">
        <v>29</v>
      </c>
      <c r="E58" s="74" t="s">
        <v>173</v>
      </c>
      <c r="F58" s="74" t="s">
        <v>38</v>
      </c>
      <c r="G58" s="17" t="s">
        <v>58</v>
      </c>
      <c r="H58" s="75">
        <v>65000000</v>
      </c>
      <c r="I58" s="75">
        <f t="shared" si="0"/>
        <v>65000000</v>
      </c>
      <c r="J58" s="17" t="s">
        <v>33</v>
      </c>
      <c r="K58" s="17" t="s">
        <v>33</v>
      </c>
      <c r="L58" s="17" t="s">
        <v>62</v>
      </c>
    </row>
    <row r="59" spans="2:12" ht="45">
      <c r="B59" s="76">
        <v>72101507</v>
      </c>
      <c r="C59" s="79" t="s">
        <v>84</v>
      </c>
      <c r="D59" s="77" t="s">
        <v>29</v>
      </c>
      <c r="E59" s="74" t="s">
        <v>174</v>
      </c>
      <c r="F59" s="74" t="s">
        <v>178</v>
      </c>
      <c r="G59" s="17" t="s">
        <v>58</v>
      </c>
      <c r="H59" s="75">
        <v>6500000</v>
      </c>
      <c r="I59" s="75">
        <f t="shared" si="0"/>
        <v>6500000</v>
      </c>
      <c r="J59" s="17" t="s">
        <v>33</v>
      </c>
      <c r="K59" s="17" t="s">
        <v>33</v>
      </c>
      <c r="L59" s="17" t="s">
        <v>62</v>
      </c>
    </row>
    <row r="60" spans="2:12" ht="45">
      <c r="B60" s="76">
        <v>72101507</v>
      </c>
      <c r="C60" s="79" t="s">
        <v>85</v>
      </c>
      <c r="D60" s="77" t="s">
        <v>46</v>
      </c>
      <c r="E60" s="74" t="s">
        <v>173</v>
      </c>
      <c r="F60" s="74" t="s">
        <v>38</v>
      </c>
      <c r="G60" s="17" t="s">
        <v>58</v>
      </c>
      <c r="H60" s="75">
        <v>85000000</v>
      </c>
      <c r="I60" s="75">
        <f t="shared" si="0"/>
        <v>85000000</v>
      </c>
      <c r="J60" s="17" t="s">
        <v>33</v>
      </c>
      <c r="K60" s="17" t="s">
        <v>33</v>
      </c>
      <c r="L60" s="17" t="s">
        <v>62</v>
      </c>
    </row>
    <row r="61" spans="2:12" ht="45">
      <c r="B61" s="76">
        <v>72101507</v>
      </c>
      <c r="C61" s="79" t="s">
        <v>86</v>
      </c>
      <c r="D61" s="77" t="s">
        <v>46</v>
      </c>
      <c r="E61" s="74" t="s">
        <v>174</v>
      </c>
      <c r="F61" s="74" t="s">
        <v>178</v>
      </c>
      <c r="G61" s="17" t="s">
        <v>58</v>
      </c>
      <c r="H61" s="75">
        <v>8500000</v>
      </c>
      <c r="I61" s="75">
        <f t="shared" si="0"/>
        <v>8500000</v>
      </c>
      <c r="J61" s="17" t="s">
        <v>33</v>
      </c>
      <c r="K61" s="17" t="s">
        <v>33</v>
      </c>
      <c r="L61" s="17" t="s">
        <v>62</v>
      </c>
    </row>
    <row r="62" spans="2:12" ht="45">
      <c r="B62" s="76">
        <v>72101507</v>
      </c>
      <c r="C62" s="79" t="s">
        <v>87</v>
      </c>
      <c r="D62" s="77" t="s">
        <v>46</v>
      </c>
      <c r="E62" s="74" t="s">
        <v>174</v>
      </c>
      <c r="F62" s="74" t="s">
        <v>38</v>
      </c>
      <c r="G62" s="17" t="s">
        <v>58</v>
      </c>
      <c r="H62" s="75">
        <v>200000000</v>
      </c>
      <c r="I62" s="75">
        <f t="shared" si="0"/>
        <v>200000000</v>
      </c>
      <c r="J62" s="17" t="s">
        <v>33</v>
      </c>
      <c r="K62" s="17" t="s">
        <v>33</v>
      </c>
      <c r="L62" s="17" t="s">
        <v>62</v>
      </c>
    </row>
    <row r="63" spans="2:12" ht="45">
      <c r="B63" s="76">
        <v>72101507</v>
      </c>
      <c r="C63" s="79" t="s">
        <v>88</v>
      </c>
      <c r="D63" s="77" t="s">
        <v>46</v>
      </c>
      <c r="E63" s="74" t="s">
        <v>175</v>
      </c>
      <c r="F63" s="74" t="s">
        <v>178</v>
      </c>
      <c r="G63" s="17" t="s">
        <v>58</v>
      </c>
      <c r="H63" s="75">
        <v>18000000</v>
      </c>
      <c r="I63" s="75">
        <f t="shared" si="0"/>
        <v>18000000</v>
      </c>
      <c r="J63" s="17" t="s">
        <v>33</v>
      </c>
      <c r="K63" s="17" t="s">
        <v>33</v>
      </c>
      <c r="L63" s="17" t="s">
        <v>62</v>
      </c>
    </row>
    <row r="64" spans="2:12" ht="45">
      <c r="B64" s="76">
        <v>72101507</v>
      </c>
      <c r="C64" s="79" t="s">
        <v>40</v>
      </c>
      <c r="D64" s="77" t="s">
        <v>46</v>
      </c>
      <c r="E64" s="74" t="s">
        <v>173</v>
      </c>
      <c r="F64" s="74" t="s">
        <v>38</v>
      </c>
      <c r="G64" s="17" t="s">
        <v>58</v>
      </c>
      <c r="H64" s="75">
        <v>230000000</v>
      </c>
      <c r="I64" s="75">
        <f t="shared" si="0"/>
        <v>230000000</v>
      </c>
      <c r="J64" s="17" t="s">
        <v>33</v>
      </c>
      <c r="K64" s="17" t="s">
        <v>33</v>
      </c>
      <c r="L64" s="17" t="s">
        <v>62</v>
      </c>
    </row>
    <row r="65" spans="2:12" ht="45">
      <c r="B65" s="53">
        <v>72101507</v>
      </c>
      <c r="C65" s="80" t="s">
        <v>41</v>
      </c>
      <c r="D65" s="33" t="s">
        <v>34</v>
      </c>
      <c r="E65" s="17" t="s">
        <v>176</v>
      </c>
      <c r="F65" s="17" t="s">
        <v>49</v>
      </c>
      <c r="G65" s="17" t="s">
        <v>58</v>
      </c>
      <c r="H65" s="34">
        <v>30000000</v>
      </c>
      <c r="I65" s="34">
        <f>+H65</f>
        <v>30000000</v>
      </c>
      <c r="J65" s="17" t="s">
        <v>33</v>
      </c>
      <c r="K65" s="17" t="s">
        <v>33</v>
      </c>
      <c r="L65" s="17" t="s">
        <v>62</v>
      </c>
    </row>
    <row r="66" spans="2:12" ht="60">
      <c r="B66" s="53">
        <v>81101508</v>
      </c>
      <c r="C66" s="39" t="s">
        <v>89</v>
      </c>
      <c r="D66" s="33" t="s">
        <v>34</v>
      </c>
      <c r="E66" s="17" t="s">
        <v>90</v>
      </c>
      <c r="F66" s="17" t="s">
        <v>32</v>
      </c>
      <c r="G66" s="17" t="s">
        <v>58</v>
      </c>
      <c r="H66" s="36">
        <v>67117890</v>
      </c>
      <c r="I66" s="34">
        <f>+H66</f>
        <v>67117890</v>
      </c>
      <c r="J66" s="17" t="s">
        <v>33</v>
      </c>
      <c r="K66" s="17" t="s">
        <v>33</v>
      </c>
      <c r="L66" s="17" t="s">
        <v>62</v>
      </c>
    </row>
    <row r="67" spans="2:12" ht="45">
      <c r="B67" s="53">
        <v>81101508</v>
      </c>
      <c r="C67" s="39" t="s">
        <v>91</v>
      </c>
      <c r="D67" s="33" t="s">
        <v>34</v>
      </c>
      <c r="E67" s="17" t="s">
        <v>90</v>
      </c>
      <c r="F67" s="17" t="s">
        <v>32</v>
      </c>
      <c r="G67" s="17" t="s">
        <v>58</v>
      </c>
      <c r="H67" s="36">
        <v>60185475</v>
      </c>
      <c r="I67" s="34">
        <f>+H67</f>
        <v>60185475</v>
      </c>
      <c r="J67" s="17" t="s">
        <v>33</v>
      </c>
      <c r="K67" s="17" t="s">
        <v>33</v>
      </c>
      <c r="L67" s="17" t="s">
        <v>62</v>
      </c>
    </row>
    <row r="68" spans="2:12" ht="45">
      <c r="B68" s="53">
        <v>81101508</v>
      </c>
      <c r="C68" s="39" t="s">
        <v>92</v>
      </c>
      <c r="D68" s="33" t="s">
        <v>34</v>
      </c>
      <c r="E68" s="17" t="s">
        <v>90</v>
      </c>
      <c r="F68" s="17" t="s">
        <v>32</v>
      </c>
      <c r="G68" s="17" t="s">
        <v>58</v>
      </c>
      <c r="H68" s="36">
        <v>60185475</v>
      </c>
      <c r="I68" s="34">
        <f>+H68</f>
        <v>60185475</v>
      </c>
      <c r="J68" s="17" t="s">
        <v>33</v>
      </c>
      <c r="K68" s="17" t="s">
        <v>33</v>
      </c>
      <c r="L68" s="17" t="s">
        <v>62</v>
      </c>
    </row>
    <row r="69" spans="2:12" ht="67.5" customHeight="1">
      <c r="B69" s="24">
        <v>80161500</v>
      </c>
      <c r="C69" s="28" t="s">
        <v>143</v>
      </c>
      <c r="D69" s="55" t="s">
        <v>42</v>
      </c>
      <c r="E69" s="18" t="s">
        <v>35</v>
      </c>
      <c r="F69" s="18" t="s">
        <v>30</v>
      </c>
      <c r="G69" s="24" t="s">
        <v>58</v>
      </c>
      <c r="H69" s="37">
        <v>3448693507</v>
      </c>
      <c r="I69" s="37">
        <f>+H69</f>
        <v>3448693507</v>
      </c>
      <c r="J69" s="17" t="s">
        <v>33</v>
      </c>
      <c r="K69" s="17" t="s">
        <v>33</v>
      </c>
      <c r="L69" s="18" t="s">
        <v>93</v>
      </c>
    </row>
    <row r="70" spans="2:12" ht="45">
      <c r="B70" s="17" t="s">
        <v>44</v>
      </c>
      <c r="C70" s="35" t="s">
        <v>94</v>
      </c>
      <c r="D70" s="33" t="s">
        <v>34</v>
      </c>
      <c r="E70" s="17" t="s">
        <v>95</v>
      </c>
      <c r="F70" s="17" t="s">
        <v>43</v>
      </c>
      <c r="G70" s="17" t="s">
        <v>58</v>
      </c>
      <c r="H70" s="34">
        <v>105288165</v>
      </c>
      <c r="I70" s="34">
        <v>105288165</v>
      </c>
      <c r="J70" s="17" t="s">
        <v>33</v>
      </c>
      <c r="K70" s="17" t="s">
        <v>33</v>
      </c>
      <c r="L70" s="17" t="s">
        <v>96</v>
      </c>
    </row>
    <row r="71" spans="2:12" ht="30">
      <c r="B71" s="53" t="s">
        <v>97</v>
      </c>
      <c r="C71" s="35" t="s">
        <v>98</v>
      </c>
      <c r="D71" s="33" t="s">
        <v>42</v>
      </c>
      <c r="E71" s="17" t="s">
        <v>95</v>
      </c>
      <c r="F71" s="17" t="s">
        <v>49</v>
      </c>
      <c r="G71" s="17" t="s">
        <v>58</v>
      </c>
      <c r="H71" s="34">
        <v>21815210</v>
      </c>
      <c r="I71" s="34">
        <v>21815210</v>
      </c>
      <c r="J71" s="17" t="s">
        <v>33</v>
      </c>
      <c r="K71" s="17" t="s">
        <v>33</v>
      </c>
      <c r="L71" s="17" t="s">
        <v>96</v>
      </c>
    </row>
    <row r="72" spans="2:12" ht="30">
      <c r="B72" s="53">
        <v>27113204</v>
      </c>
      <c r="C72" s="35" t="s">
        <v>99</v>
      </c>
      <c r="D72" s="33" t="s">
        <v>34</v>
      </c>
      <c r="E72" s="17" t="s">
        <v>95</v>
      </c>
      <c r="F72" s="17" t="s">
        <v>49</v>
      </c>
      <c r="G72" s="17" t="s">
        <v>58</v>
      </c>
      <c r="H72" s="34">
        <v>3548360</v>
      </c>
      <c r="I72" s="34">
        <v>3548360</v>
      </c>
      <c r="J72" s="17" t="s">
        <v>33</v>
      </c>
      <c r="K72" s="17" t="s">
        <v>33</v>
      </c>
      <c r="L72" s="17" t="s">
        <v>96</v>
      </c>
    </row>
    <row r="73" spans="2:12" ht="30">
      <c r="B73" s="53">
        <v>83111602</v>
      </c>
      <c r="C73" s="35" t="s">
        <v>45</v>
      </c>
      <c r="D73" s="33" t="s">
        <v>39</v>
      </c>
      <c r="E73" s="17" t="s">
        <v>100</v>
      </c>
      <c r="F73" s="17" t="s">
        <v>101</v>
      </c>
      <c r="G73" s="17" t="s">
        <v>58</v>
      </c>
      <c r="H73" s="34">
        <v>2602658432</v>
      </c>
      <c r="I73" s="34">
        <v>2602658432</v>
      </c>
      <c r="J73" s="17" t="s">
        <v>33</v>
      </c>
      <c r="K73" s="17" t="s">
        <v>33</v>
      </c>
      <c r="L73" s="17" t="s">
        <v>96</v>
      </c>
    </row>
    <row r="74" spans="1:12" s="41" customFormat="1" ht="162" customHeight="1">
      <c r="A74" s="46"/>
      <c r="B74" s="19" t="s">
        <v>134</v>
      </c>
      <c r="C74" s="39" t="s">
        <v>133</v>
      </c>
      <c r="D74" s="40" t="s">
        <v>42</v>
      </c>
      <c r="E74" s="19" t="s">
        <v>102</v>
      </c>
      <c r="F74" s="19" t="s">
        <v>38</v>
      </c>
      <c r="G74" s="19" t="s">
        <v>58</v>
      </c>
      <c r="H74" s="36">
        <v>3902160997</v>
      </c>
      <c r="I74" s="36">
        <f>+H74</f>
        <v>3902160997</v>
      </c>
      <c r="J74" s="19" t="s">
        <v>33</v>
      </c>
      <c r="K74" s="19" t="s">
        <v>33</v>
      </c>
      <c r="L74" s="19" t="s">
        <v>132</v>
      </c>
    </row>
    <row r="75" spans="2:12" ht="60">
      <c r="B75" s="17" t="s">
        <v>104</v>
      </c>
      <c r="C75" s="35" t="s">
        <v>105</v>
      </c>
      <c r="D75" s="33" t="s">
        <v>37</v>
      </c>
      <c r="E75" s="17" t="s">
        <v>50</v>
      </c>
      <c r="F75" s="17" t="s">
        <v>38</v>
      </c>
      <c r="G75" s="17" t="s">
        <v>58</v>
      </c>
      <c r="H75" s="34">
        <v>113020717</v>
      </c>
      <c r="I75" s="34">
        <v>113020717</v>
      </c>
      <c r="J75" s="17" t="s">
        <v>33</v>
      </c>
      <c r="K75" s="17" t="s">
        <v>33</v>
      </c>
      <c r="L75" s="17" t="s">
        <v>103</v>
      </c>
    </row>
    <row r="76" spans="2:12" ht="60">
      <c r="B76" s="17" t="s">
        <v>106</v>
      </c>
      <c r="C76" s="35" t="s">
        <v>107</v>
      </c>
      <c r="D76" s="33" t="s">
        <v>46</v>
      </c>
      <c r="E76" s="17" t="s">
        <v>172</v>
      </c>
      <c r="F76" s="17" t="s">
        <v>32</v>
      </c>
      <c r="G76" s="17" t="s">
        <v>58</v>
      </c>
      <c r="H76" s="34">
        <v>542611530</v>
      </c>
      <c r="I76" s="34">
        <f>+H76</f>
        <v>542611530</v>
      </c>
      <c r="J76" s="17" t="s">
        <v>33</v>
      </c>
      <c r="K76" s="17" t="s">
        <v>33</v>
      </c>
      <c r="L76" s="17" t="s">
        <v>103</v>
      </c>
    </row>
    <row r="77" spans="2:12" ht="95.25" customHeight="1">
      <c r="B77" s="17" t="s">
        <v>108</v>
      </c>
      <c r="C77" s="22" t="s">
        <v>109</v>
      </c>
      <c r="D77" s="33" t="s">
        <v>110</v>
      </c>
      <c r="E77" s="17" t="s">
        <v>31</v>
      </c>
      <c r="F77" s="17" t="s">
        <v>38</v>
      </c>
      <c r="G77" s="17" t="s">
        <v>58</v>
      </c>
      <c r="H77" s="34">
        <v>5315067620</v>
      </c>
      <c r="I77" s="34">
        <f>+H77</f>
        <v>5315067620</v>
      </c>
      <c r="J77" s="17" t="s">
        <v>33</v>
      </c>
      <c r="K77" s="17" t="s">
        <v>33</v>
      </c>
      <c r="L77" s="17" t="s">
        <v>111</v>
      </c>
    </row>
    <row r="78" spans="2:12" ht="30">
      <c r="B78" s="17">
        <v>55101504</v>
      </c>
      <c r="C78" s="38" t="s">
        <v>47</v>
      </c>
      <c r="D78" s="17" t="s">
        <v>34</v>
      </c>
      <c r="E78" s="17" t="s">
        <v>36</v>
      </c>
      <c r="F78" s="17" t="s">
        <v>32</v>
      </c>
      <c r="G78" s="17" t="s">
        <v>58</v>
      </c>
      <c r="H78" s="34">
        <v>4763957</v>
      </c>
      <c r="I78" s="34">
        <f>+H78</f>
        <v>4763957</v>
      </c>
      <c r="J78" s="17" t="s">
        <v>112</v>
      </c>
      <c r="K78" s="17" t="s">
        <v>112</v>
      </c>
      <c r="L78" s="19" t="s">
        <v>113</v>
      </c>
    </row>
    <row r="79" spans="2:12" ht="105">
      <c r="B79" s="19" t="s">
        <v>114</v>
      </c>
      <c r="C79" s="38" t="s">
        <v>115</v>
      </c>
      <c r="D79" s="19" t="s">
        <v>42</v>
      </c>
      <c r="E79" s="19" t="s">
        <v>177</v>
      </c>
      <c r="F79" s="19" t="s">
        <v>38</v>
      </c>
      <c r="G79" s="19" t="s">
        <v>58</v>
      </c>
      <c r="H79" s="36">
        <v>1060000000</v>
      </c>
      <c r="I79" s="36">
        <f>H79</f>
        <v>1060000000</v>
      </c>
      <c r="J79" s="19" t="s">
        <v>33</v>
      </c>
      <c r="K79" s="19" t="s">
        <v>33</v>
      </c>
      <c r="L79" s="19" t="s">
        <v>116</v>
      </c>
    </row>
    <row r="80" spans="2:12" ht="75">
      <c r="B80" s="50" t="s">
        <v>125</v>
      </c>
      <c r="C80" s="28" t="s">
        <v>126</v>
      </c>
      <c r="D80" s="50" t="s">
        <v>39</v>
      </c>
      <c r="E80" s="50" t="s">
        <v>127</v>
      </c>
      <c r="F80" s="50" t="s">
        <v>32</v>
      </c>
      <c r="G80" s="50" t="s">
        <v>58</v>
      </c>
      <c r="H80" s="51">
        <v>1289023388</v>
      </c>
      <c r="I80" s="51">
        <f>(H80)</f>
        <v>1289023388</v>
      </c>
      <c r="J80" s="50" t="s">
        <v>33</v>
      </c>
      <c r="K80" s="50" t="s">
        <v>33</v>
      </c>
      <c r="L80" s="50" t="s">
        <v>128</v>
      </c>
    </row>
    <row r="81" spans="2:12" ht="90">
      <c r="B81" s="50" t="s">
        <v>125</v>
      </c>
      <c r="C81" s="28" t="s">
        <v>129</v>
      </c>
      <c r="D81" s="50" t="s">
        <v>39</v>
      </c>
      <c r="E81" s="50" t="s">
        <v>127</v>
      </c>
      <c r="F81" s="50" t="s">
        <v>32</v>
      </c>
      <c r="G81" s="50" t="s">
        <v>58</v>
      </c>
      <c r="H81" s="51">
        <v>109000000</v>
      </c>
      <c r="I81" s="51">
        <f>+H81</f>
        <v>109000000</v>
      </c>
      <c r="J81" s="50" t="s">
        <v>33</v>
      </c>
      <c r="K81" s="50" t="s">
        <v>33</v>
      </c>
      <c r="L81" s="50" t="s">
        <v>128</v>
      </c>
    </row>
    <row r="82" spans="2:12" ht="75">
      <c r="B82" s="50" t="s">
        <v>125</v>
      </c>
      <c r="C82" s="28" t="s">
        <v>130</v>
      </c>
      <c r="D82" s="50" t="s">
        <v>39</v>
      </c>
      <c r="E82" s="50" t="s">
        <v>127</v>
      </c>
      <c r="F82" s="50" t="s">
        <v>32</v>
      </c>
      <c r="G82" s="50" t="s">
        <v>58</v>
      </c>
      <c r="H82" s="51">
        <v>79801599</v>
      </c>
      <c r="I82" s="51">
        <f>+H82</f>
        <v>79801599</v>
      </c>
      <c r="J82" s="50" t="s">
        <v>33</v>
      </c>
      <c r="K82" s="50" t="s">
        <v>33</v>
      </c>
      <c r="L82" s="50" t="s">
        <v>128</v>
      </c>
    </row>
    <row r="83" spans="2:12" ht="90">
      <c r="B83" s="50" t="s">
        <v>125</v>
      </c>
      <c r="C83" s="28" t="s">
        <v>131</v>
      </c>
      <c r="D83" s="50" t="s">
        <v>37</v>
      </c>
      <c r="E83" s="50" t="s">
        <v>31</v>
      </c>
      <c r="F83" s="50" t="s">
        <v>32</v>
      </c>
      <c r="G83" s="50" t="s">
        <v>58</v>
      </c>
      <c r="H83" s="51">
        <v>128175013</v>
      </c>
      <c r="I83" s="51">
        <f>+H83</f>
        <v>128175013</v>
      </c>
      <c r="J83" s="50" t="s">
        <v>33</v>
      </c>
      <c r="K83" s="50" t="s">
        <v>33</v>
      </c>
      <c r="L83" s="50" t="s">
        <v>128</v>
      </c>
    </row>
    <row r="84" spans="2:12" ht="45">
      <c r="B84" s="19">
        <v>86101700</v>
      </c>
      <c r="C84" s="28" t="s">
        <v>117</v>
      </c>
      <c r="D84" s="19" t="s">
        <v>118</v>
      </c>
      <c r="E84" s="19" t="s">
        <v>119</v>
      </c>
      <c r="F84" s="19" t="s">
        <v>32</v>
      </c>
      <c r="G84" s="19" t="s">
        <v>58</v>
      </c>
      <c r="H84" s="36">
        <f>430000000-H85</f>
        <v>310000000</v>
      </c>
      <c r="I84" s="36">
        <f>+H84</f>
        <v>310000000</v>
      </c>
      <c r="J84" s="19" t="s">
        <v>33</v>
      </c>
      <c r="K84" s="19" t="s">
        <v>33</v>
      </c>
      <c r="L84" s="19" t="s">
        <v>120</v>
      </c>
    </row>
    <row r="85" spans="2:12" ht="60">
      <c r="B85" s="19">
        <v>86101700</v>
      </c>
      <c r="C85" s="28" t="s">
        <v>141</v>
      </c>
      <c r="D85" s="19" t="s">
        <v>42</v>
      </c>
      <c r="E85" s="19" t="s">
        <v>142</v>
      </c>
      <c r="F85" s="19" t="s">
        <v>32</v>
      </c>
      <c r="G85" s="19" t="s">
        <v>58</v>
      </c>
      <c r="H85" s="36">
        <v>120000000</v>
      </c>
      <c r="I85" s="36">
        <f>+H85</f>
        <v>120000000</v>
      </c>
      <c r="J85" s="19" t="s">
        <v>33</v>
      </c>
      <c r="K85" s="19" t="s">
        <v>33</v>
      </c>
      <c r="L85" s="19" t="s">
        <v>120</v>
      </c>
    </row>
    <row r="86" spans="2:12" ht="45">
      <c r="B86" s="17">
        <v>80111500</v>
      </c>
      <c r="C86" s="32" t="s">
        <v>121</v>
      </c>
      <c r="D86" s="17" t="s">
        <v>118</v>
      </c>
      <c r="E86" s="17" t="s">
        <v>122</v>
      </c>
      <c r="F86" s="19" t="s">
        <v>32</v>
      </c>
      <c r="G86" s="17" t="s">
        <v>58</v>
      </c>
      <c r="H86" s="34">
        <f>900000000-H87-H88-H89</f>
        <v>630000000</v>
      </c>
      <c r="I86" s="36">
        <f aca="true" t="shared" si="1" ref="I86:I92">+H86</f>
        <v>630000000</v>
      </c>
      <c r="J86" s="17" t="s">
        <v>33</v>
      </c>
      <c r="K86" s="17" t="s">
        <v>33</v>
      </c>
      <c r="L86" s="19" t="s">
        <v>120</v>
      </c>
    </row>
    <row r="87" spans="2:12" ht="75.75" customHeight="1">
      <c r="B87" s="17">
        <v>80111500</v>
      </c>
      <c r="C87" s="32" t="s">
        <v>136</v>
      </c>
      <c r="D87" s="17" t="s">
        <v>42</v>
      </c>
      <c r="E87" s="17" t="s">
        <v>135</v>
      </c>
      <c r="F87" s="19" t="s">
        <v>32</v>
      </c>
      <c r="G87" s="17" t="s">
        <v>58</v>
      </c>
      <c r="H87" s="34">
        <v>90000000</v>
      </c>
      <c r="I87" s="36">
        <f t="shared" si="1"/>
        <v>90000000</v>
      </c>
      <c r="J87" s="17" t="s">
        <v>33</v>
      </c>
      <c r="K87" s="17" t="s">
        <v>33</v>
      </c>
      <c r="L87" s="19" t="s">
        <v>120</v>
      </c>
    </row>
    <row r="88" spans="2:12" ht="87.75" customHeight="1">
      <c r="B88" s="17">
        <v>80111500</v>
      </c>
      <c r="C88" s="32" t="s">
        <v>137</v>
      </c>
      <c r="D88" s="17" t="s">
        <v>42</v>
      </c>
      <c r="E88" s="17" t="s">
        <v>135</v>
      </c>
      <c r="F88" s="19" t="s">
        <v>32</v>
      </c>
      <c r="G88" s="17" t="s">
        <v>58</v>
      </c>
      <c r="H88" s="34">
        <v>90000000</v>
      </c>
      <c r="I88" s="36">
        <f t="shared" si="1"/>
        <v>90000000</v>
      </c>
      <c r="J88" s="17" t="s">
        <v>33</v>
      </c>
      <c r="K88" s="17" t="s">
        <v>33</v>
      </c>
      <c r="L88" s="19" t="s">
        <v>120</v>
      </c>
    </row>
    <row r="89" spans="2:12" ht="60">
      <c r="B89" s="17">
        <v>80111500</v>
      </c>
      <c r="C89" s="32" t="s">
        <v>138</v>
      </c>
      <c r="D89" s="17" t="s">
        <v>42</v>
      </c>
      <c r="E89" s="17" t="s">
        <v>135</v>
      </c>
      <c r="F89" s="19" t="s">
        <v>32</v>
      </c>
      <c r="G89" s="17" t="s">
        <v>58</v>
      </c>
      <c r="H89" s="34">
        <v>90000000</v>
      </c>
      <c r="I89" s="36">
        <f t="shared" si="1"/>
        <v>90000000</v>
      </c>
      <c r="J89" s="17" t="s">
        <v>33</v>
      </c>
      <c r="K89" s="17" t="s">
        <v>33</v>
      </c>
      <c r="L89" s="19" t="s">
        <v>120</v>
      </c>
    </row>
    <row r="90" spans="2:12" ht="45">
      <c r="B90" s="17">
        <v>55101500</v>
      </c>
      <c r="C90" s="32" t="s">
        <v>123</v>
      </c>
      <c r="D90" s="17" t="s">
        <v>37</v>
      </c>
      <c r="E90" s="17" t="s">
        <v>124</v>
      </c>
      <c r="F90" s="19" t="s">
        <v>32</v>
      </c>
      <c r="G90" s="17" t="s">
        <v>58</v>
      </c>
      <c r="H90" s="34">
        <v>70000000</v>
      </c>
      <c r="I90" s="36">
        <f t="shared" si="1"/>
        <v>70000000</v>
      </c>
      <c r="J90" s="17" t="s">
        <v>33</v>
      </c>
      <c r="K90" s="17" t="s">
        <v>33</v>
      </c>
      <c r="L90" s="19" t="s">
        <v>120</v>
      </c>
    </row>
    <row r="91" spans="2:12" ht="87.75" customHeight="1">
      <c r="B91" s="17">
        <v>86101700</v>
      </c>
      <c r="C91" s="32" t="s">
        <v>139</v>
      </c>
      <c r="D91" s="17" t="s">
        <v>42</v>
      </c>
      <c r="E91" s="17" t="s">
        <v>124</v>
      </c>
      <c r="F91" s="19" t="s">
        <v>32</v>
      </c>
      <c r="G91" s="17" t="s">
        <v>58</v>
      </c>
      <c r="H91" s="34">
        <f>800000000+425625000-H92</f>
        <v>219279000</v>
      </c>
      <c r="I91" s="36">
        <f t="shared" si="1"/>
        <v>219279000</v>
      </c>
      <c r="J91" s="17" t="s">
        <v>33</v>
      </c>
      <c r="K91" s="17" t="s">
        <v>33</v>
      </c>
      <c r="L91" s="19" t="s">
        <v>120</v>
      </c>
    </row>
    <row r="92" spans="2:12" ht="90.75" customHeight="1">
      <c r="B92" s="17">
        <v>86101700</v>
      </c>
      <c r="C92" s="32" t="s">
        <v>140</v>
      </c>
      <c r="D92" s="17" t="s">
        <v>42</v>
      </c>
      <c r="E92" s="17" t="s">
        <v>124</v>
      </c>
      <c r="F92" s="19" t="s">
        <v>32</v>
      </c>
      <c r="G92" s="17" t="s">
        <v>58</v>
      </c>
      <c r="H92" s="54">
        <v>1006346000</v>
      </c>
      <c r="I92" s="36">
        <f t="shared" si="1"/>
        <v>1006346000</v>
      </c>
      <c r="J92" s="17" t="s">
        <v>33</v>
      </c>
      <c r="K92" s="17" t="s">
        <v>33</v>
      </c>
      <c r="L92" s="19" t="s">
        <v>120</v>
      </c>
    </row>
    <row r="93" spans="2:12" ht="15">
      <c r="B93" s="26"/>
      <c r="C93" s="29"/>
      <c r="D93" s="26"/>
      <c r="E93" s="26"/>
      <c r="F93" s="26"/>
      <c r="G93" s="30"/>
      <c r="H93" s="31"/>
      <c r="I93" s="31"/>
      <c r="J93" s="25"/>
      <c r="K93" s="26"/>
      <c r="L93" s="26"/>
    </row>
    <row r="94" spans="2:9" ht="30.75" thickBot="1">
      <c r="B94" s="12" t="s">
        <v>21</v>
      </c>
      <c r="C94" s="11"/>
      <c r="D94" s="11"/>
      <c r="I94" s="23"/>
    </row>
    <row r="95" spans="2:4" ht="45">
      <c r="B95" s="44" t="s">
        <v>6</v>
      </c>
      <c r="C95" s="15" t="s">
        <v>22</v>
      </c>
      <c r="D95" s="10" t="s">
        <v>14</v>
      </c>
    </row>
    <row r="96" spans="2:4" ht="15">
      <c r="B96" s="42"/>
      <c r="C96" s="2"/>
      <c r="D96" s="4"/>
    </row>
    <row r="97" spans="2:4" ht="15">
      <c r="B97" s="42"/>
      <c r="C97" s="2"/>
      <c r="D97" s="4"/>
    </row>
    <row r="98" spans="2:4" ht="15">
      <c r="B98" s="42"/>
      <c r="C98" s="2"/>
      <c r="D98" s="4"/>
    </row>
    <row r="99" spans="2:4" ht="15">
      <c r="B99" s="42"/>
      <c r="C99" s="2"/>
      <c r="D99" s="4"/>
    </row>
    <row r="100" spans="2:4" ht="15.75" thickBot="1">
      <c r="B100" s="43"/>
      <c r="C100" s="14"/>
      <c r="D100" s="5"/>
    </row>
  </sheetData>
  <sheetProtection/>
  <mergeCells count="2">
    <mergeCell ref="F5:I9"/>
    <mergeCell ref="F11:I15"/>
  </mergeCells>
  <hyperlinks>
    <hyperlink ref="C8" r:id="rId1" display="www.registraduria.gov.co"/>
  </hyperlinks>
  <printOptions/>
  <pageMargins left="0.7" right="0.7" top="0.75" bottom="0.75" header="0.3" footer="0.3"/>
  <pageSetup horizontalDpi="600" verticalDpi="600" orientation="landscape" paperSize="9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cp:lastPrinted>2018-02-27T21:08:22Z</cp:lastPrinted>
  <dcterms:created xsi:type="dcterms:W3CDTF">2012-12-10T15:58:41Z</dcterms:created>
  <dcterms:modified xsi:type="dcterms:W3CDTF">2019-06-18T15:19:49Z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