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'Hoja1'!$A$1:$L$86</definedName>
  </definedNames>
  <calcPr fullCalcOnLoad="1"/>
</workbook>
</file>

<file path=xl/sharedStrings.xml><?xml version="1.0" encoding="utf-8"?>
<sst xmlns="http://schemas.openxmlformats.org/spreadsheetml/2006/main" count="531" uniqueCount="160">
  <si>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</si>
  <si>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</si>
  <si>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</si>
  <si>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</si>
  <si>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</si>
  <si>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</si>
  <si>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</si>
  <si>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</si>
  <si>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</si>
  <si>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</si>
  <si>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</si>
  <si>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</si>
  <si>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</si>
  <si>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</si>
  <si>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</si>
  <si>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</si>
  <si>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</si>
  <si>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</si>
  <si>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</si>
  <si>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</si>
  <si>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</si>
  <si>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</si>
  <si>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</si>
  <si>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</si>
  <si>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</si>
  <si>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</si>
  <si>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</si>
  <si>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</si>
  <si>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</si>
  <si>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MAYO</t>
  </si>
  <si>
    <t>LICITACIÓN PÚBLICA</t>
  </si>
  <si>
    <t>5 MESES</t>
  </si>
  <si>
    <t>CONTRATACIÓN DIRECTA</t>
  </si>
  <si>
    <t>N/A</t>
  </si>
  <si>
    <t>ENERO</t>
  </si>
  <si>
    <t>7 MESES</t>
  </si>
  <si>
    <t>APOYO LOGISTICO TODOS SOMOS DEMOCRACIA</t>
  </si>
  <si>
    <t>11 MESES</t>
  </si>
  <si>
    <t>ABRIL</t>
  </si>
  <si>
    <t>SELECCIÓN ABREVIADA</t>
  </si>
  <si>
    <t>MARZO</t>
  </si>
  <si>
    <t>INSTALACIÓN DE OFICINA ABIERTA EN DIFERENTES ÁREAS DE LA REGISTRADURÍA NACIONAL SEDE CAN</t>
  </si>
  <si>
    <t>SUMINISTRO DE TIQUETES AEREOS</t>
  </si>
  <si>
    <t>FEBRERO</t>
  </si>
  <si>
    <t>SUBASTA INVERSA</t>
  </si>
  <si>
    <t>14121812
14111818
44103112</t>
  </si>
  <si>
    <t>COMUNICACIÓN SATELITAL</t>
  </si>
  <si>
    <t>JUNIO</t>
  </si>
  <si>
    <t>SEPTIEMBRE</t>
  </si>
  <si>
    <t>SUSCRIPCIÓN A PERIÓDICOS Y REVISTAS</t>
  </si>
  <si>
    <t>12 MESES</t>
  </si>
  <si>
    <t>INVITACIÓN PUBLICA</t>
  </si>
  <si>
    <t>1 mes</t>
  </si>
  <si>
    <t>JAVIER DARIO SASTOQUE GOMEZ</t>
  </si>
  <si>
    <t>FONDO ROTATORIO DE LA REGISTRADURIA NACIONAL DEL ESTADO CIVIL</t>
  </si>
  <si>
    <t xml:space="preserve">AV CALLE 26 N° 51 - 50 </t>
  </si>
  <si>
    <t>22202880 EXT 1409-1400</t>
  </si>
  <si>
    <t>www.registraduria.gov.co</t>
  </si>
  <si>
    <t>FORTALECIMIENTO A LOS ASUSTOS MISIONALES COMO IDENTIFICACION - FORTALECIMIENTO EN ELECTORAL. - MEJORAMIENTO INSTITUCIONAL. - FORMACION A LA CIUDADANIA EN VALORES PARA LA DEMOCRACIA</t>
  </si>
  <si>
    <t>MISION: GARANTIZAR LA ORGANIZACIÓN Y TRANSPARENCIA DEL PROCESO ELECTORAL, LA OPORTUNIDAD Y CONFIABILIDAD DE LOS ESCRUTINIOS Y RESULTADOS ELECTORALES, CONTRIBUIR AL FORTALECIMIENTO DE LA DEMOCRACIA MEDIANTE SU NEUTRALIDAD Y OBJETIVIDAD, PROMOVER LA PARTICIPACIÓN SOCIAL EN LA CUAL SE REQUIERA LA EXPRESIÓN DE LA VOLUNTAD POPULAR MEDIANTE SISTEMAS DE TIPO ELECTORAL EN CUALQUIERA DE SUS MODALIDADES, ASÍ COMO PROMOVER Y GARANTIZAR EN CADA EVENTO LEGAL EN QUE DEBA REGISTRARSE LA SITUACIÓN CIVIL DE LAS PERSONAS, QUE SE REGISTREN TALES EVENTOS, SE DISPONGA DE SU INFORMACIÓN A QUIEN DEBA LEGALMENTE SOLICITARLA, SE CERTIFIQUE MEDIANTE LOS INSTRUMENTOS IDÓNEOS ESTABLECIDOS POR LAS DISPOSICIONES LEGALES Y SE GARANTICE SU CONFIABILIDAD Y SEGURIDAD PLENAS. -  VISION: LA REGISTRADURÍA NACIONAL DEL ESTADO CIVIL, HACIENDO USO DE LA MÁS ALTA COMPETENCIA DE SU TALENTO HUMANO, SERÁ EN EL 2019 UNA ENTIDAD RECONOCIDA A NIVEL NACIONAL E INTERNACIONAL POR LA INNOVACIÓN, EFICIENCIA Y TRANSPARENCIA EN LA IDENTIFICACIÓN DE LOS COLOMBIANOS, DE LOS PROCESOS ELECTORALES, DE LOS MECANISMOS DE PARTICIPACIÓN CIUDADANA Y POR EL FOMENTO DE LOS VALORES CÍVICOS Y DEMOCRÁTICOS ESPECIALMENTE EN NIÑOS Y JÓVENES</t>
  </si>
  <si>
    <t>FRR</t>
  </si>
  <si>
    <t>DIEZ (10) MESES</t>
  </si>
  <si>
    <t>UN (1) MES</t>
  </si>
  <si>
    <t>Febrero</t>
  </si>
  <si>
    <t>3 meses</t>
  </si>
  <si>
    <t>2 meses</t>
  </si>
  <si>
    <t>31  DE ENERO DE 2019</t>
  </si>
  <si>
    <t>ARRENDAMIENTO DE BIENES INMUEBLES PARA EL FUNCIONAMIENTO DE LAS SEDES A NIVEL NACIONAL Y ESPACIO (ÁREAS DE TRABAJO)PARA LA REGISTRADURÍA NACIONAL DEL ESTADO CIVIL</t>
  </si>
  <si>
    <t>COORDINACIÓN RECURSOS FÍSICOS
EXT. 1198-1161</t>
  </si>
  <si>
    <t>MEJORAMIENTO Y MANTENIMIENTO EN LA SEDE DE LA DELEGACIÓN DEPARTAMENTAL Y REGISTRADURÍA ESPECIAL DE ARAUCA</t>
  </si>
  <si>
    <t>COORDINACIÓN MANTENIMIENTO Y CONSTRUCCIONES
EXT. 1308-1369</t>
  </si>
  <si>
    <t>INTERVENTORÍA DELEGACIÓN DEPARTAMENTAL Y REGISTRADURÍA ESPECIAL DE ARAUCA</t>
  </si>
  <si>
    <t>3,5 meses</t>
  </si>
  <si>
    <t>MEJORAMIENTO Y MANTENIMIENTO EN LA SEDE DE LAS REGISTRADURÍA MUNICIPAL DE AGUADAS</t>
  </si>
  <si>
    <t>INTERVENTORÍA REGISTRADURÍA MUNICIPAL DE AGUADAS - CALDAS</t>
  </si>
  <si>
    <t>MEJORAMIENTO Y MANTENIMIENTO EN LA SEDE DE LA DELEGACIÓN DEPARTAMENTAL DE CAQUETÁS Y REGISTRADURÍA ESPECIAL DE FLORENCIA</t>
  </si>
  <si>
    <t>INTERVENTORÍA DELEGACIÓN DEPARTAMENTAL DEL CAQUETÁ Y REGISTRADURÍA ESPECIAL DE FLORENCIA</t>
  </si>
  <si>
    <t>MEJORAMIENTO Y MANTENIMIENTO EN LA SEDE DE LAS REGISTRADURÍA MUNICIPAL DE MORELIA</t>
  </si>
  <si>
    <t>INTERVENTORÍA REGISTRADURÍA MUNICIPAL DE MORELIA - CAQUETÁ</t>
  </si>
  <si>
    <t>MEJORAMIENTO Y MANTENIMIENTO EN LA SEDE DE LAS REGISTRADURÍA MUNICIPAL DE SAN JOSÉ DE LA FRAGUA</t>
  </si>
  <si>
    <t>INTERVENTORÍA REGISTRADURÍA MUNICIPAL DE SAN JOSÉ DE LA FRAGUA - CAQUETÁ</t>
  </si>
  <si>
    <t>MEJORAMIENTO Y MANTENIMIENTO EN LA SEDE DE LAS REGISTRADURÍA MUNICIPAL DE BOLÍVAR</t>
  </si>
  <si>
    <t>INTERVENTORÍA REGISTRADURÍA MUNICIPAL DE BOLÍVAR - CAUCA</t>
  </si>
  <si>
    <t>MEJORAMIENTO Y MANTENIMIENTO EN LA  SEDE DE LA DELEGACIÓN DEPARTAMENTAL DEL CESAR Y REGISTRADURÍA ESPECIAL DE VALLEDUPAR</t>
  </si>
  <si>
    <t>INTERVENTORÍA DELEGACIÓN DEL CESAR Y REGISTRADURÍA ESPECIAL DE VALLEDUPAR</t>
  </si>
  <si>
    <t>MEJORAMIENTO Y MANTENIMIENTO EN LA SEDE DE LAS REGISTRADURÍA MUNICIPAL DE LA PAZ</t>
  </si>
  <si>
    <t>INTERVENTORÍA REGISTRADURÍA MUNICIPAL DE LA PAZ - CESAR</t>
  </si>
  <si>
    <t>MEJORAMIENTO Y MANTENIMIENTO EN LA SEDE DE LAS REGISTRADURÍA MUNICIPAL DE CURUMANÍ</t>
  </si>
  <si>
    <t>INTERVENTORÍA REGISTRADURÍA MUNICIPAL DE CURUMANÍ - CESAR</t>
  </si>
  <si>
    <t>MEJORAMIENTO Y MANTENIMIENTO EN LA SEDE DE LAS REGISTRADURÍA MUNICIPAL DE LA SAN DIEGO</t>
  </si>
  <si>
    <t>INTERVENTORÍA REGISTRADURÍA MUNICIPAL DE SAN DIEGO - CESAR</t>
  </si>
  <si>
    <t>MEJORAMIENTO Y MANTENIMIENTO EN LA SEDE DE LAS REGISTRADURÍA MUNICIPAL DE GARZON</t>
  </si>
  <si>
    <t>INTERVENTORÍA REGISTRADURÍA MUNICIPAL DE GARZON - HUILA</t>
  </si>
  <si>
    <t>MEJORAMIENTO Y MANTENIMIENTO EN LA SEDE DE LADELEGACIÓN DEPARTAMENTAL DEL QUINDIÓ Y REGISTRADURÍA ESPECIAL DE ARMENIA</t>
  </si>
  <si>
    <t>INTERVENTORÍA DELEGACIÓN DEPARTAMENTAL DEL QUINDIÓ Y REGISTRADURÍA ESPECIAL DE ARMENIA</t>
  </si>
  <si>
    <t>MEJORAMIENTO Y MANTENIMIENTO EN LA SEDE DE LAS REGISTRADURÍA AUXILIAR DE BOSA</t>
  </si>
  <si>
    <t>INTERVENTORÍA REGISTRADURÍA AUXILIAR DE BOSA</t>
  </si>
  <si>
    <t>MEJORAMIENTO Y MANTENIMIENTO EN LA SEDE DE LA REGISTRADURÍA AUXILIAR DE MÁRTIRES</t>
  </si>
  <si>
    <t>INTERVENTORÍA REGISTRADURÍA AUXILIAR DE MÁRTIRES - BOGOTÁ</t>
  </si>
  <si>
    <t>MEJORAMIENTO Y MANTENIMIENTO EN LA SEDE DE LA REGISTRADURÍA AUXILIAR DE KENNEDY</t>
  </si>
  <si>
    <t>INTERVENTORÍA REGISTRADURÍA AUXILIAR DE KENNEDY - BOGOTÁ</t>
  </si>
  <si>
    <t>MEJORAMIENTO Y MANTENIMIENTO EN EL EDIFICIO DE LA REGISTRADURÍA NACIONAL SEDE CAN</t>
  </si>
  <si>
    <t>INTERVENTORÍA REGISTRADURÍA NACIONAL SEDE CAN</t>
  </si>
  <si>
    <t xml:space="preserve">11 meses </t>
  </si>
  <si>
    <t>CONTRATAR LOS SERVICIOS PROFESIONALES DEL ARQUITECTO CAMILO COGOLLOS, ENCAMINADOS A APOYAR TÉCNICAMENTE A LA COORDINACIÓN DE MANTENIMIENTO Y CONSTRUCCIONES EN EL MARCO DEL PROYECTO</t>
  </si>
  <si>
    <t>10, 5 MESES</t>
  </si>
  <si>
    <t>CONTRATAR LOS SERVICIOS PROFESIONALES DEL ARQUITECTO GERMÁN ROJAS, ENCAMINADOS A APOYAR TÉCNICAMENTE A LA COORDINACIÓN DE MANTENIMIENTO Y CONSTRUCCIONES EN EL MARCO DEL PROYECTO</t>
  </si>
  <si>
    <t>CONTRATAR LOS SERVICIOS PROFESIONALES DEL ARQUITECTO  ENCAMINADOS A APOYAR TÉCNICAMENTE A LA COORDINACIÓN DE MANTENIMIENTO Y CONSTRUCCIONES EN EL MARCO DEL PROYECTO</t>
  </si>
  <si>
    <t>Desarrollo de actividade de Gestión Documental, para aplicar adecuadamente los métodos de organización de archivos. Sistematizar la Gestión Documental de la RNEC.</t>
  </si>
  <si>
    <t>COORDINACIÓN DE ARCHIVO Y CORRESPONDENCIA
EXT. 1048 - 1047</t>
  </si>
  <si>
    <t>KIT DE FOTOGRAFÍA</t>
  </si>
  <si>
    <t>30 días</t>
  </si>
  <si>
    <t xml:space="preserve"> COORDINACIÓN UDAPV - TEL: 2202880 EXT 1234</t>
  </si>
  <si>
    <t xml:space="preserve">60104907
</t>
  </si>
  <si>
    <t>PLANTAS ELÉCTRICAS</t>
  </si>
  <si>
    <t>CAJAS DE HERRAMIENTAS</t>
  </si>
  <si>
    <t>Hasta 31 de diciembre de 2019</t>
  </si>
  <si>
    <t>LICITACIÓN PUBLICA</t>
  </si>
  <si>
    <t>INCORPORAR REGISTROS CIVILES A TRAVÉS DE UNA HERRAMIENTA TECNOLÓGICA POR PARTE DE OFICINAS CON FUNCIÓN REGISTRAL Y AUTORIZADAS DIFERENTES A LA REGISTRADURIA NACIONAL DEL ESTADO CIVIL, MEDIANTE LA PLANEACIÓN ESTRATÉGICA PARA LA IMPLEMENTACIÓN, CAPACITACIÓN, ACOMPAÑAMIENTO Y SOPORTE DEL SRC-WEB; FORTALECER LA HERRAMIENTA TECNOLÓGICA AMPLIANDO LA DISPONIBILIDAD Y CAPACIDAD DE RESPUESTA Y PROVEER UN CENTRO DE APOYO, CON EL PÈROPOSITO DE GARANTIZAR LAS INSCRIPCIONES VÍA WEB (SRC-WEB).</t>
  </si>
  <si>
    <t>A 31 de Diciembre de 2019</t>
  </si>
  <si>
    <t>DIRECTOR NACIONAL DE REGISTRO CIVIL - TEL: 2202880 EXT 1206</t>
  </si>
  <si>
    <t>43233201
81111800</t>
  </si>
  <si>
    <t>CONTRATAR LA ADQUISICIÓN DE CERTIFICADOS DIGITALES DE FUNCIÓN PÚBLICA CON ESTAMPADO CRONOLÓGICO PARA LA FIRMA, EN MEDIO ELECTRÓNICO, DE LAS INSCRIPCIONES DE REGISTRO CIVIL, CON LAS CARACTERÍSTICAS TÉCNICAS REQUERIDAS.</t>
  </si>
  <si>
    <t>80141902
90111501
90111601
90111801</t>
  </si>
  <si>
    <t>DESARROLLAR ESTRATEGIAS DE DIVULGACIÓN A POBLACIÓN DIFERENCIAL RESPECTO A LA IMPORTANCIA DEL REGISTRO CIVIL</t>
  </si>
  <si>
    <t>13102000
14111500
55121800</t>
  </si>
  <si>
    <t>COMPRA DE INSUMOS  PARA LA  PRODUCCIÓN DE CÉDULA DE CIUDADANÍA Y TARJETA DE IDENTIDAD PARA EL CUMPLIMIENTO MISIONAL DE LA REGISTRADURIA NACIONAL DEL ESTADO CIVIL</t>
  </si>
  <si>
    <t xml:space="preserve">FEBRERO </t>
  </si>
  <si>
    <t> DIRECCIÓN NACIONAL DE IDENTIFICACIÓN – GRUPO DE PRODUCCION Y ENVIOS  HEVER HERNAN PITA HERRERA</t>
  </si>
  <si>
    <t>NA</t>
  </si>
  <si>
    <t>JEFE COMUNICACIONES Y PRENSA - TEL: 2202880 EXT: 1279</t>
  </si>
  <si>
    <t>43211507
43211503
43211711
43212102
43212105
43212110
43232104</t>
  </si>
  <si>
    <t>MEJORAMIENTO Y RENOVACIÓN DE LA INFRAESTRUCTURA TECNOLÓGICA PARA REGISTRADURIA NACIONAL DEL ESTADO CIVIL .</t>
  </si>
  <si>
    <t xml:space="preserve">5 Meses </t>
  </si>
  <si>
    <t>GERENCIA DE INFORMATICA - TEL: 2202880 EXT 1525</t>
  </si>
  <si>
    <t>FORTALECIMIENTO DEL SERVICIO DEL ARCHIVO NACIONAL DE IDENTIFICACIÓN ANI.</t>
  </si>
  <si>
    <t xml:space="preserve">9 Meses </t>
  </si>
  <si>
    <t>90111501
90101501</t>
  </si>
  <si>
    <t xml:space="preserve">CONTRATAR LA PRESTACIÓN DE SERVICIOS DE APOYO A LA GESTIÓN PARA LA REALIZACIÓN DE SEMINARIOS DE “FORTALECIMIENTO INSTITUCIONAL EN TEMAS MISIONALES 2019” </t>
  </si>
  <si>
    <t>GERENTE DEL TALENTO HUMANO TEL: 2202880 EXT 1476</t>
  </si>
  <si>
    <t>CONTRATAR LA PRESTACIÓN DE SERVICIOS DE APOYO A LA GESTIÓN PARA LA REALIZACIÓN DE CAPACITACIONES DIRIGIDAS A LOS SERVIDORES DEL NIVEL CENTRAL Y DESCONCENTRADO DE LA REGISTRADURÍA NACIONAL DEL ESTADO CIVIL.</t>
  </si>
  <si>
    <t>GERENTE DEL TALENTO HUMANO TEL: 2202880 EXT 1477</t>
  </si>
  <si>
    <t xml:space="preserve">86101802
86101808
</t>
  </si>
  <si>
    <t>CONTRATAR ACTIVIDADES DE LA GESTIÓN DEL CONOCIMIENTO Y LA TRANSMISIÓN DE SABERES.</t>
  </si>
  <si>
    <t>SIETE (7) MESES</t>
  </si>
  <si>
    <t>GERENTE DEL TALENTO HUMANO TEL: 2202880 EXT 1478</t>
  </si>
  <si>
    <t>CONTRATAR LA REALIZACIÓN DE ACTIVIDADES DE FORMACIÓN EN EL AFIANZAMIENTO DE LAS COMPETENCIAS Y FORTALECIMIENTO DE LOS CONOCIMIENTOS RELACIONADOS CON LOS PRODUCTOS Y SERVICIOS MISIONALES A ENTREGAR.</t>
  </si>
  <si>
    <t>GERENTE DEL TALENTO HUMANO TEL: 2202880 EXT 1479</t>
  </si>
  <si>
    <t>CONTRATAR LA PRESTACIÓN DE SERVICIOS PARA FOMENTAR LA PARTICIPACIÓN DE LOS SERVIDORES EN CURSOS, SEMINARIOS, CONGRESOS, DIPLOMADOS Y OTROS, EN TEMAS MISIONALES DE LA ENTIDAD A TRAVÉS DE ACTIVIDADES DE</t>
  </si>
  <si>
    <t>GERENTE DEL TALENTO HUMANO TEL: 2202880 EXT 1480</t>
  </si>
  <si>
    <t xml:space="preserve">DISEÑAR PROCESOS DE FORMACION </t>
  </si>
  <si>
    <t xml:space="preserve">ENERO </t>
  </si>
  <si>
    <t>Hasta 30 de Noviembre de 2019</t>
  </si>
  <si>
    <t>COORDINACIÓN CEDAE - TEL: 2202880 EXT 1376</t>
  </si>
  <si>
    <t>REALIZAR INVESTIGACIONES POR DEMANDA</t>
  </si>
  <si>
    <t>Hasta 30 de Septiembre de 2019</t>
  </si>
  <si>
    <t xml:space="preserve">REALIZAR PUBLICACION DE INVESTIGACIONES </t>
  </si>
  <si>
    <t>Hasta 30 de Noviembre  de 2019</t>
  </si>
  <si>
    <t xml:space="preserve">APOYO LOGISTICO ACTIVIDADES DE FORMACION </t>
  </si>
  <si>
    <t>81111500                        81111800                       81112000                      81141900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</si>
</sst>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&quot;$&quot;* #,##0_-;\-&quot;$&quot;* #,##0_-;_-&quot;$&quot;* &quot;-&quot;_-;_-@_-"/>
    <numFmt numFmtId="174" formatCode="&quot;$&quot;#,##0;[Red]&quot;$&quot;#,##0"/>
    <numFmt numFmtId="175" formatCode="&quot;$&quot;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_);_(* \(#,##0\);_(* &quot;-&quot;??_);_(@_)"/>
    <numFmt numFmtId="181" formatCode="[$$-240A]\ #,##0"/>
    <numFmt numFmtId="182" formatCode="dd/mm/yyyy;@"/>
    <numFmt numFmtId="183" formatCode="_-&quot;$&quot;* #,##0.00_-;\-&quot;$&quot;* #,##0.00_-;_-&quot;$&quot;* &quot;-&quot;??_-;_-@_-"/>
    <numFmt numFmtId="184" formatCode="_-&quot;$&quot;* #,##0_-;\-&quot;$&quot;* #,##0_-;_-&quot;$&quot;* &quot;-&quot;??_-;_-@_-"/>
    <numFmt numFmtId="185" formatCode="&quot;$&quot;#,##0;[Red]\-&quot;$&quot;#,##0"/>
    <numFmt numFmtId="186" formatCode="&quot;$&quot;#,##0.00;[Red]\-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39" fillId="0" borderId="0" xfId="0" applyFont="1" applyAlignment="1">
      <alignment/>
    </xf>
    <xf numFmtId="0" fontId="22" fillId="23" borderId="15" xfId="39" applyBorder="1" applyAlignment="1">
      <alignment wrapText="1"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22" fillId="23" borderId="14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2" fillId="23" borderId="18" xfId="39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0" fillId="0" borderId="12" xfId="46" applyBorder="1" applyAlignment="1">
      <alignment wrapText="1"/>
    </xf>
    <xf numFmtId="165" fontId="0" fillId="0" borderId="12" xfId="56" applyNumberFormat="1" applyFont="1" applyBorder="1" applyAlignment="1">
      <alignment horizontal="left" wrapText="1"/>
    </xf>
    <xf numFmtId="0" fontId="0" fillId="33" borderId="10" xfId="0" applyFont="1" applyFill="1" applyBorder="1" applyAlignment="1">
      <alignment horizontal="justify" vertical="center" wrapText="1"/>
    </xf>
    <xf numFmtId="165" fontId="0" fillId="0" borderId="0" xfId="0" applyNumberForma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4" fontId="39" fillId="33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165" fontId="0" fillId="33" borderId="12" xfId="56" applyNumberFormat="1" applyFont="1" applyFill="1" applyBorder="1" applyAlignment="1">
      <alignment horizontal="left" wrapText="1"/>
    </xf>
    <xf numFmtId="0" fontId="40" fillId="33" borderId="1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horizontal="justify" vertical="center" wrapText="1"/>
    </xf>
    <xf numFmtId="0" fontId="41" fillId="33" borderId="0" xfId="0" applyFont="1" applyFill="1" applyBorder="1" applyAlignment="1">
      <alignment horizontal="center" vertical="center" wrapText="1"/>
    </xf>
    <xf numFmtId="168" fontId="39" fillId="33" borderId="0" xfId="53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0" fontId="22" fillId="23" borderId="10" xfId="39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 wrapText="1"/>
    </xf>
    <xf numFmtId="42" fontId="0" fillId="0" borderId="10" xfId="54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justify" vertical="center" wrapText="1"/>
    </xf>
    <xf numFmtId="42" fontId="0" fillId="33" borderId="10" xfId="54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" fontId="40" fillId="0" borderId="10" xfId="0" applyNumberFormat="1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42" fontId="40" fillId="0" borderId="10" xfId="54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1" fillId="33" borderId="12" xfId="46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0" fillId="34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2" fontId="0" fillId="0" borderId="17" xfId="54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 2" xfId="53"/>
    <cellStyle name="Moneda [0] 3" xfId="54"/>
    <cellStyle name="Moneda 10" xfId="55"/>
    <cellStyle name="Moneda 2" xfId="56"/>
    <cellStyle name="Neutral" xfId="57"/>
    <cellStyle name="Normal 5" xfId="58"/>
    <cellStyle name="Normal 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straduria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6"/>
  <sheetViews>
    <sheetView tabSelected="1" zoomScale="70" zoomScaleNormal="70" zoomScaleSheetLayoutView="80" zoomScalePageLayoutView="80" workbookViewId="0" topLeftCell="A1">
      <selection activeCell="B2" sqref="B2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4" width="16.57421875" style="1" customWidth="1"/>
    <col min="5" max="5" width="17.8515625" style="1" bestFit="1" customWidth="1"/>
    <col min="6" max="6" width="17.140625" style="1" customWidth="1"/>
    <col min="7" max="7" width="14.28125" style="1" customWidth="1"/>
    <col min="8" max="8" width="22.8515625" style="1" customWidth="1"/>
    <col min="9" max="9" width="26.57421875" style="1" customWidth="1"/>
    <col min="10" max="10" width="22.140625" style="1" bestFit="1" customWidth="1"/>
    <col min="11" max="11" width="18.57421875" style="1" customWidth="1"/>
    <col min="12" max="12" width="36.00390625" style="1" customWidth="1"/>
    <col min="13" max="16384" width="10.8515625" style="1" customWidth="1"/>
  </cols>
  <sheetData>
    <row r="2" ht="15">
      <c r="B2" s="9" t="s">
        <v>20</v>
      </c>
    </row>
    <row r="3" ht="15">
      <c r="B3" s="9"/>
    </row>
    <row r="4" ht="15.75" thickBot="1">
      <c r="B4" s="9" t="s">
        <v>0</v>
      </c>
    </row>
    <row r="5" spans="2:9" ht="15">
      <c r="B5" s="6" t="s">
        <v>1</v>
      </c>
      <c r="C5" s="7" t="s">
        <v>54</v>
      </c>
      <c r="F5" s="35" t="s">
        <v>27</v>
      </c>
      <c r="G5" s="36"/>
      <c r="H5" s="36"/>
      <c r="I5" s="37"/>
    </row>
    <row r="6" spans="2:9" ht="15">
      <c r="B6" s="3" t="s">
        <v>2</v>
      </c>
      <c r="C6" s="4" t="s">
        <v>55</v>
      </c>
      <c r="F6" s="38"/>
      <c r="G6" s="39"/>
      <c r="H6" s="39"/>
      <c r="I6" s="40"/>
    </row>
    <row r="7" spans="2:9" ht="15">
      <c r="B7" s="3" t="s">
        <v>3</v>
      </c>
      <c r="C7" s="4" t="s">
        <v>56</v>
      </c>
      <c r="F7" s="38"/>
      <c r="G7" s="39"/>
      <c r="H7" s="39"/>
      <c r="I7" s="40"/>
    </row>
    <row r="8" spans="2:9" ht="15">
      <c r="B8" s="3" t="s">
        <v>16</v>
      </c>
      <c r="C8" s="21" t="s">
        <v>57</v>
      </c>
      <c r="F8" s="38"/>
      <c r="G8" s="39"/>
      <c r="H8" s="39"/>
      <c r="I8" s="40"/>
    </row>
    <row r="9" spans="2:9" ht="315">
      <c r="B9" s="3" t="s">
        <v>19</v>
      </c>
      <c r="C9" s="4" t="s">
        <v>59</v>
      </c>
      <c r="F9" s="41"/>
      <c r="G9" s="42"/>
      <c r="H9" s="42"/>
      <c r="I9" s="43"/>
    </row>
    <row r="10" spans="2:9" ht="45">
      <c r="B10" s="3" t="s">
        <v>4</v>
      </c>
      <c r="C10" s="4" t="s">
        <v>58</v>
      </c>
      <c r="F10" s="17"/>
      <c r="G10" s="17"/>
      <c r="H10" s="17"/>
      <c r="I10" s="17"/>
    </row>
    <row r="11" spans="2:9" ht="15" customHeight="1">
      <c r="B11" s="3" t="s">
        <v>5</v>
      </c>
      <c r="C11" s="4" t="s">
        <v>53</v>
      </c>
      <c r="F11" s="44" t="s">
        <v>26</v>
      </c>
      <c r="G11" s="45"/>
      <c r="H11" s="45"/>
      <c r="I11" s="46"/>
    </row>
    <row r="12" spans="2:9" ht="15">
      <c r="B12" s="3" t="s">
        <v>23</v>
      </c>
      <c r="C12" s="28">
        <v>27988508635</v>
      </c>
      <c r="F12" s="47"/>
      <c r="G12" s="48"/>
      <c r="H12" s="48"/>
      <c r="I12" s="49"/>
    </row>
    <row r="13" spans="2:9" ht="30">
      <c r="B13" s="3" t="s">
        <v>24</v>
      </c>
      <c r="C13" s="22">
        <v>231872480</v>
      </c>
      <c r="F13" s="47"/>
      <c r="G13" s="48"/>
      <c r="H13" s="48"/>
      <c r="I13" s="49"/>
    </row>
    <row r="14" spans="2:9" ht="30">
      <c r="B14" s="3" t="s">
        <v>25</v>
      </c>
      <c r="C14" s="22">
        <v>23187248</v>
      </c>
      <c r="F14" s="47"/>
      <c r="G14" s="48"/>
      <c r="H14" s="48"/>
      <c r="I14" s="49"/>
    </row>
    <row r="15" spans="2:9" ht="30.75" thickBot="1">
      <c r="B15" s="14" t="s">
        <v>18</v>
      </c>
      <c r="C15" s="8" t="s">
        <v>66</v>
      </c>
      <c r="F15" s="50"/>
      <c r="G15" s="51"/>
      <c r="H15" s="51"/>
      <c r="I15" s="52"/>
    </row>
    <row r="17" ht="15">
      <c r="B17" s="9" t="s">
        <v>15</v>
      </c>
    </row>
    <row r="18" spans="2:12" ht="75" customHeight="1">
      <c r="B18" s="34" t="s">
        <v>28</v>
      </c>
      <c r="C18" s="34" t="s">
        <v>6</v>
      </c>
      <c r="D18" s="34" t="s">
        <v>17</v>
      </c>
      <c r="E18" s="34" t="s">
        <v>7</v>
      </c>
      <c r="F18" s="34" t="s">
        <v>8</v>
      </c>
      <c r="G18" s="34" t="s">
        <v>9</v>
      </c>
      <c r="H18" s="34" t="s">
        <v>10</v>
      </c>
      <c r="I18" s="34" t="s">
        <v>11</v>
      </c>
      <c r="J18" s="34" t="s">
        <v>12</v>
      </c>
      <c r="K18" s="34" t="s">
        <v>13</v>
      </c>
      <c r="L18" s="34" t="s">
        <v>14</v>
      </c>
    </row>
    <row r="19" spans="2:12" ht="45">
      <c r="B19" s="53">
        <v>80131500</v>
      </c>
      <c r="C19" s="23" t="s">
        <v>67</v>
      </c>
      <c r="D19" s="54" t="s">
        <v>34</v>
      </c>
      <c r="E19" s="18" t="s">
        <v>50</v>
      </c>
      <c r="F19" s="18" t="s">
        <v>32</v>
      </c>
      <c r="G19" s="18" t="s">
        <v>60</v>
      </c>
      <c r="H19" s="55">
        <v>4031591923</v>
      </c>
      <c r="I19" s="55">
        <f>+H19</f>
        <v>4031591923</v>
      </c>
      <c r="J19" s="18" t="s">
        <v>33</v>
      </c>
      <c r="K19" s="18" t="s">
        <v>33</v>
      </c>
      <c r="L19" s="56" t="s">
        <v>68</v>
      </c>
    </row>
    <row r="20" spans="2:12" ht="45">
      <c r="B20" s="57">
        <v>72101507</v>
      </c>
      <c r="C20" s="58" t="s">
        <v>69</v>
      </c>
      <c r="D20" s="54" t="s">
        <v>29</v>
      </c>
      <c r="E20" s="18" t="s">
        <v>64</v>
      </c>
      <c r="F20" s="18" t="s">
        <v>39</v>
      </c>
      <c r="G20" s="18" t="s">
        <v>60</v>
      </c>
      <c r="H20" s="55">
        <v>170000000</v>
      </c>
      <c r="I20" s="55">
        <f aca="true" t="shared" si="0" ref="I20:I56">+H20</f>
        <v>170000000</v>
      </c>
      <c r="J20" s="18" t="s">
        <v>33</v>
      </c>
      <c r="K20" s="18" t="s">
        <v>33</v>
      </c>
      <c r="L20" s="56" t="s">
        <v>70</v>
      </c>
    </row>
    <row r="21" spans="2:12" ht="89.25" customHeight="1">
      <c r="B21" s="57">
        <v>72101507</v>
      </c>
      <c r="C21" s="58" t="s">
        <v>71</v>
      </c>
      <c r="D21" s="54" t="s">
        <v>29</v>
      </c>
      <c r="E21" s="18" t="s">
        <v>72</v>
      </c>
      <c r="F21" s="18" t="s">
        <v>51</v>
      </c>
      <c r="G21" s="18" t="s">
        <v>60</v>
      </c>
      <c r="H21" s="55">
        <v>16000000</v>
      </c>
      <c r="I21" s="55">
        <f t="shared" si="0"/>
        <v>16000000</v>
      </c>
      <c r="J21" s="18" t="s">
        <v>33</v>
      </c>
      <c r="K21" s="18" t="s">
        <v>33</v>
      </c>
      <c r="L21" s="56" t="s">
        <v>70</v>
      </c>
    </row>
    <row r="22" spans="2:12" ht="42.75" customHeight="1">
      <c r="B22" s="57">
        <v>72101507</v>
      </c>
      <c r="C22" s="58" t="s">
        <v>73</v>
      </c>
      <c r="D22" s="54" t="s">
        <v>29</v>
      </c>
      <c r="E22" s="18" t="s">
        <v>64</v>
      </c>
      <c r="F22" s="18" t="s">
        <v>39</v>
      </c>
      <c r="G22" s="18" t="s">
        <v>60</v>
      </c>
      <c r="H22" s="55">
        <v>92000000</v>
      </c>
      <c r="I22" s="55">
        <f t="shared" si="0"/>
        <v>92000000</v>
      </c>
      <c r="J22" s="18" t="s">
        <v>33</v>
      </c>
      <c r="K22" s="18" t="s">
        <v>33</v>
      </c>
      <c r="L22" s="56" t="s">
        <v>70</v>
      </c>
    </row>
    <row r="23" spans="2:12" ht="45">
      <c r="B23" s="57">
        <v>72101507</v>
      </c>
      <c r="C23" s="58" t="s">
        <v>74</v>
      </c>
      <c r="D23" s="54" t="s">
        <v>29</v>
      </c>
      <c r="E23" s="18" t="s">
        <v>72</v>
      </c>
      <c r="F23" s="18" t="s">
        <v>51</v>
      </c>
      <c r="G23" s="18" t="s">
        <v>60</v>
      </c>
      <c r="H23" s="55">
        <v>9000000</v>
      </c>
      <c r="I23" s="55">
        <f t="shared" si="0"/>
        <v>9000000</v>
      </c>
      <c r="J23" s="18" t="s">
        <v>33</v>
      </c>
      <c r="K23" s="18" t="s">
        <v>33</v>
      </c>
      <c r="L23" s="56" t="s">
        <v>70</v>
      </c>
    </row>
    <row r="24" spans="2:12" ht="45">
      <c r="B24" s="57">
        <v>72101507</v>
      </c>
      <c r="C24" s="58" t="s">
        <v>75</v>
      </c>
      <c r="D24" s="54" t="s">
        <v>29</v>
      </c>
      <c r="E24" s="18" t="s">
        <v>64</v>
      </c>
      <c r="F24" s="18" t="s">
        <v>39</v>
      </c>
      <c r="G24" s="18" t="s">
        <v>60</v>
      </c>
      <c r="H24" s="55">
        <v>170000000</v>
      </c>
      <c r="I24" s="55">
        <f t="shared" si="0"/>
        <v>170000000</v>
      </c>
      <c r="J24" s="18" t="s">
        <v>33</v>
      </c>
      <c r="K24" s="18" t="s">
        <v>33</v>
      </c>
      <c r="L24" s="56" t="s">
        <v>70</v>
      </c>
    </row>
    <row r="25" spans="2:12" ht="45">
      <c r="B25" s="57">
        <v>72101507</v>
      </c>
      <c r="C25" s="58" t="s">
        <v>76</v>
      </c>
      <c r="D25" s="54" t="s">
        <v>29</v>
      </c>
      <c r="E25" s="18" t="s">
        <v>72</v>
      </c>
      <c r="F25" s="18" t="s">
        <v>51</v>
      </c>
      <c r="G25" s="18" t="s">
        <v>60</v>
      </c>
      <c r="H25" s="55">
        <v>16000000</v>
      </c>
      <c r="I25" s="55">
        <f t="shared" si="0"/>
        <v>16000000</v>
      </c>
      <c r="J25" s="18" t="s">
        <v>33</v>
      </c>
      <c r="K25" s="18" t="s">
        <v>33</v>
      </c>
      <c r="L25" s="56" t="s">
        <v>70</v>
      </c>
    </row>
    <row r="26" spans="2:12" ht="45">
      <c r="B26" s="57">
        <v>72101507</v>
      </c>
      <c r="C26" s="58" t="s">
        <v>77</v>
      </c>
      <c r="D26" s="54" t="s">
        <v>29</v>
      </c>
      <c r="E26" s="18" t="s">
        <v>64</v>
      </c>
      <c r="F26" s="18" t="s">
        <v>39</v>
      </c>
      <c r="G26" s="18" t="s">
        <v>60</v>
      </c>
      <c r="H26" s="55">
        <v>80000000</v>
      </c>
      <c r="I26" s="55">
        <f t="shared" si="0"/>
        <v>80000000</v>
      </c>
      <c r="J26" s="18" t="s">
        <v>33</v>
      </c>
      <c r="K26" s="18" t="s">
        <v>33</v>
      </c>
      <c r="L26" s="56" t="s">
        <v>70</v>
      </c>
    </row>
    <row r="27" spans="2:12" ht="45">
      <c r="B27" s="57">
        <v>72101507</v>
      </c>
      <c r="C27" s="58" t="s">
        <v>78</v>
      </c>
      <c r="D27" s="54" t="s">
        <v>29</v>
      </c>
      <c r="E27" s="18" t="s">
        <v>72</v>
      </c>
      <c r="F27" s="18" t="s">
        <v>51</v>
      </c>
      <c r="G27" s="18" t="s">
        <v>60</v>
      </c>
      <c r="H27" s="55">
        <v>8000000</v>
      </c>
      <c r="I27" s="55">
        <f t="shared" si="0"/>
        <v>8000000</v>
      </c>
      <c r="J27" s="18" t="s">
        <v>33</v>
      </c>
      <c r="K27" s="18" t="s">
        <v>33</v>
      </c>
      <c r="L27" s="56" t="s">
        <v>70</v>
      </c>
    </row>
    <row r="28" spans="2:12" ht="45">
      <c r="B28" s="57">
        <v>72101507</v>
      </c>
      <c r="C28" s="58" t="s">
        <v>79</v>
      </c>
      <c r="D28" s="54" t="s">
        <v>29</v>
      </c>
      <c r="E28" s="18" t="s">
        <v>64</v>
      </c>
      <c r="F28" s="18" t="s">
        <v>39</v>
      </c>
      <c r="G28" s="18" t="s">
        <v>60</v>
      </c>
      <c r="H28" s="55">
        <v>80000000</v>
      </c>
      <c r="I28" s="55">
        <f t="shared" si="0"/>
        <v>80000000</v>
      </c>
      <c r="J28" s="18" t="s">
        <v>33</v>
      </c>
      <c r="K28" s="18" t="s">
        <v>33</v>
      </c>
      <c r="L28" s="56" t="s">
        <v>70</v>
      </c>
    </row>
    <row r="29" spans="2:12" ht="45">
      <c r="B29" s="57">
        <v>72101507</v>
      </c>
      <c r="C29" s="58" t="s">
        <v>80</v>
      </c>
      <c r="D29" s="54" t="s">
        <v>29</v>
      </c>
      <c r="E29" s="18" t="s">
        <v>72</v>
      </c>
      <c r="F29" s="18" t="s">
        <v>51</v>
      </c>
      <c r="G29" s="18" t="s">
        <v>60</v>
      </c>
      <c r="H29" s="55">
        <v>8000000</v>
      </c>
      <c r="I29" s="55">
        <f t="shared" si="0"/>
        <v>8000000</v>
      </c>
      <c r="J29" s="18" t="s">
        <v>33</v>
      </c>
      <c r="K29" s="18" t="s">
        <v>33</v>
      </c>
      <c r="L29" s="56" t="s">
        <v>70</v>
      </c>
    </row>
    <row r="30" spans="2:12" ht="45">
      <c r="B30" s="57">
        <v>72101507</v>
      </c>
      <c r="C30" s="58" t="s">
        <v>81</v>
      </c>
      <c r="D30" s="54" t="s">
        <v>29</v>
      </c>
      <c r="E30" s="18" t="s">
        <v>64</v>
      </c>
      <c r="F30" s="18" t="s">
        <v>39</v>
      </c>
      <c r="G30" s="18" t="s">
        <v>60</v>
      </c>
      <c r="H30" s="55">
        <v>90000000</v>
      </c>
      <c r="I30" s="55">
        <f t="shared" si="0"/>
        <v>90000000</v>
      </c>
      <c r="J30" s="18" t="s">
        <v>33</v>
      </c>
      <c r="K30" s="18" t="s">
        <v>33</v>
      </c>
      <c r="L30" s="56" t="s">
        <v>70</v>
      </c>
    </row>
    <row r="31" spans="2:12" ht="45">
      <c r="B31" s="57">
        <v>72101507</v>
      </c>
      <c r="C31" s="58" t="s">
        <v>82</v>
      </c>
      <c r="D31" s="54" t="s">
        <v>29</v>
      </c>
      <c r="E31" s="18" t="s">
        <v>72</v>
      </c>
      <c r="F31" s="18" t="s">
        <v>51</v>
      </c>
      <c r="G31" s="18" t="s">
        <v>60</v>
      </c>
      <c r="H31" s="55">
        <v>9000000</v>
      </c>
      <c r="I31" s="55">
        <f t="shared" si="0"/>
        <v>9000000</v>
      </c>
      <c r="J31" s="18" t="s">
        <v>33</v>
      </c>
      <c r="K31" s="18" t="s">
        <v>33</v>
      </c>
      <c r="L31" s="56" t="s">
        <v>70</v>
      </c>
    </row>
    <row r="32" spans="2:12" ht="45">
      <c r="B32" s="57">
        <v>72101507</v>
      </c>
      <c r="C32" s="58" t="s">
        <v>83</v>
      </c>
      <c r="D32" s="54" t="s">
        <v>29</v>
      </c>
      <c r="E32" s="18" t="s">
        <v>64</v>
      </c>
      <c r="F32" s="18" t="s">
        <v>39</v>
      </c>
      <c r="G32" s="18" t="s">
        <v>60</v>
      </c>
      <c r="H32" s="55">
        <v>200000000</v>
      </c>
      <c r="I32" s="55">
        <f t="shared" si="0"/>
        <v>200000000</v>
      </c>
      <c r="J32" s="18" t="s">
        <v>33</v>
      </c>
      <c r="K32" s="18" t="s">
        <v>33</v>
      </c>
      <c r="L32" s="56" t="s">
        <v>70</v>
      </c>
    </row>
    <row r="33" spans="2:12" ht="45">
      <c r="B33" s="57">
        <v>72101507</v>
      </c>
      <c r="C33" s="58" t="s">
        <v>84</v>
      </c>
      <c r="D33" s="54" t="s">
        <v>29</v>
      </c>
      <c r="E33" s="18" t="s">
        <v>72</v>
      </c>
      <c r="F33" s="18" t="s">
        <v>51</v>
      </c>
      <c r="G33" s="18" t="s">
        <v>60</v>
      </c>
      <c r="H33" s="55">
        <v>18000000</v>
      </c>
      <c r="I33" s="55">
        <f t="shared" si="0"/>
        <v>18000000</v>
      </c>
      <c r="J33" s="18" t="s">
        <v>33</v>
      </c>
      <c r="K33" s="18" t="s">
        <v>33</v>
      </c>
      <c r="L33" s="56" t="s">
        <v>70</v>
      </c>
    </row>
    <row r="34" spans="2:12" ht="45">
      <c r="B34" s="57">
        <v>72101507</v>
      </c>
      <c r="C34" s="58" t="s">
        <v>85</v>
      </c>
      <c r="D34" s="54" t="s">
        <v>29</v>
      </c>
      <c r="E34" s="18" t="s">
        <v>64</v>
      </c>
      <c r="F34" s="18" t="s">
        <v>39</v>
      </c>
      <c r="G34" s="18" t="s">
        <v>60</v>
      </c>
      <c r="H34" s="55">
        <v>80000000</v>
      </c>
      <c r="I34" s="55">
        <f t="shared" si="0"/>
        <v>80000000</v>
      </c>
      <c r="J34" s="18" t="s">
        <v>33</v>
      </c>
      <c r="K34" s="18" t="s">
        <v>33</v>
      </c>
      <c r="L34" s="56" t="s">
        <v>70</v>
      </c>
    </row>
    <row r="35" spans="2:12" ht="45">
      <c r="B35" s="57">
        <v>72101507</v>
      </c>
      <c r="C35" s="58" t="s">
        <v>86</v>
      </c>
      <c r="D35" s="54" t="s">
        <v>29</v>
      </c>
      <c r="E35" s="18" t="s">
        <v>72</v>
      </c>
      <c r="F35" s="18" t="s">
        <v>51</v>
      </c>
      <c r="G35" s="18" t="s">
        <v>60</v>
      </c>
      <c r="H35" s="55">
        <v>8000000</v>
      </c>
      <c r="I35" s="55">
        <f t="shared" si="0"/>
        <v>8000000</v>
      </c>
      <c r="J35" s="18" t="s">
        <v>33</v>
      </c>
      <c r="K35" s="18" t="s">
        <v>33</v>
      </c>
      <c r="L35" s="56" t="s">
        <v>70</v>
      </c>
    </row>
    <row r="36" spans="2:12" ht="45">
      <c r="B36" s="57">
        <v>72101507</v>
      </c>
      <c r="C36" s="58" t="s">
        <v>87</v>
      </c>
      <c r="D36" s="54" t="s">
        <v>29</v>
      </c>
      <c r="E36" s="18" t="s">
        <v>64</v>
      </c>
      <c r="F36" s="18" t="s">
        <v>39</v>
      </c>
      <c r="G36" s="18" t="s">
        <v>60</v>
      </c>
      <c r="H36" s="55">
        <v>90000000</v>
      </c>
      <c r="I36" s="55">
        <f t="shared" si="0"/>
        <v>90000000</v>
      </c>
      <c r="J36" s="18" t="s">
        <v>33</v>
      </c>
      <c r="K36" s="18" t="s">
        <v>33</v>
      </c>
      <c r="L36" s="56" t="s">
        <v>70</v>
      </c>
    </row>
    <row r="37" spans="2:12" ht="45">
      <c r="B37" s="57">
        <v>72101507</v>
      </c>
      <c r="C37" s="58" t="s">
        <v>88</v>
      </c>
      <c r="D37" s="54" t="s">
        <v>29</v>
      </c>
      <c r="E37" s="18" t="s">
        <v>72</v>
      </c>
      <c r="F37" s="18" t="s">
        <v>51</v>
      </c>
      <c r="G37" s="18" t="s">
        <v>60</v>
      </c>
      <c r="H37" s="55">
        <v>9000000</v>
      </c>
      <c r="I37" s="55">
        <f t="shared" si="0"/>
        <v>9000000</v>
      </c>
      <c r="J37" s="18" t="s">
        <v>33</v>
      </c>
      <c r="K37" s="18" t="s">
        <v>33</v>
      </c>
      <c r="L37" s="56" t="s">
        <v>70</v>
      </c>
    </row>
    <row r="38" spans="2:12" ht="45">
      <c r="B38" s="57">
        <v>72101507</v>
      </c>
      <c r="C38" s="58" t="s">
        <v>89</v>
      </c>
      <c r="D38" s="54" t="s">
        <v>29</v>
      </c>
      <c r="E38" s="18" t="s">
        <v>64</v>
      </c>
      <c r="F38" s="18" t="s">
        <v>39</v>
      </c>
      <c r="G38" s="18" t="s">
        <v>60</v>
      </c>
      <c r="H38" s="55">
        <v>90000000</v>
      </c>
      <c r="I38" s="55">
        <f t="shared" si="0"/>
        <v>90000000</v>
      </c>
      <c r="J38" s="18" t="s">
        <v>33</v>
      </c>
      <c r="K38" s="18" t="s">
        <v>33</v>
      </c>
      <c r="L38" s="56" t="s">
        <v>70</v>
      </c>
    </row>
    <row r="39" spans="2:12" ht="45">
      <c r="B39" s="57">
        <v>72101507</v>
      </c>
      <c r="C39" s="58" t="s">
        <v>90</v>
      </c>
      <c r="D39" s="54" t="s">
        <v>29</v>
      </c>
      <c r="E39" s="18" t="s">
        <v>72</v>
      </c>
      <c r="F39" s="18" t="s">
        <v>51</v>
      </c>
      <c r="G39" s="18" t="s">
        <v>60</v>
      </c>
      <c r="H39" s="55">
        <v>9000000</v>
      </c>
      <c r="I39" s="55">
        <f t="shared" si="0"/>
        <v>9000000</v>
      </c>
      <c r="J39" s="18" t="s">
        <v>33</v>
      </c>
      <c r="K39" s="18" t="s">
        <v>33</v>
      </c>
      <c r="L39" s="56" t="s">
        <v>70</v>
      </c>
    </row>
    <row r="40" spans="2:12" ht="45">
      <c r="B40" s="57">
        <v>72101507</v>
      </c>
      <c r="C40" s="58" t="s">
        <v>91</v>
      </c>
      <c r="D40" s="54" t="s">
        <v>29</v>
      </c>
      <c r="E40" s="18" t="s">
        <v>64</v>
      </c>
      <c r="F40" s="18" t="s">
        <v>39</v>
      </c>
      <c r="G40" s="18" t="s">
        <v>60</v>
      </c>
      <c r="H40" s="55">
        <v>120000000</v>
      </c>
      <c r="I40" s="55">
        <f t="shared" si="0"/>
        <v>120000000</v>
      </c>
      <c r="J40" s="18" t="s">
        <v>33</v>
      </c>
      <c r="K40" s="18" t="s">
        <v>33</v>
      </c>
      <c r="L40" s="56" t="s">
        <v>70</v>
      </c>
    </row>
    <row r="41" spans="2:12" ht="45">
      <c r="B41" s="57">
        <v>72101507</v>
      </c>
      <c r="C41" s="58" t="s">
        <v>92</v>
      </c>
      <c r="D41" s="54" t="s">
        <v>29</v>
      </c>
      <c r="E41" s="18" t="s">
        <v>72</v>
      </c>
      <c r="F41" s="18" t="s">
        <v>51</v>
      </c>
      <c r="G41" s="18" t="s">
        <v>60</v>
      </c>
      <c r="H41" s="55">
        <v>12000000</v>
      </c>
      <c r="I41" s="55">
        <f t="shared" si="0"/>
        <v>12000000</v>
      </c>
      <c r="J41" s="18" t="s">
        <v>33</v>
      </c>
      <c r="K41" s="18" t="s">
        <v>33</v>
      </c>
      <c r="L41" s="56" t="s">
        <v>70</v>
      </c>
    </row>
    <row r="42" spans="2:12" ht="45">
      <c r="B42" s="57">
        <v>72101507</v>
      </c>
      <c r="C42" s="58" t="s">
        <v>93</v>
      </c>
      <c r="D42" s="54" t="s">
        <v>29</v>
      </c>
      <c r="E42" s="18" t="s">
        <v>64</v>
      </c>
      <c r="F42" s="18" t="s">
        <v>39</v>
      </c>
      <c r="G42" s="18" t="s">
        <v>60</v>
      </c>
      <c r="H42" s="55">
        <v>200000000</v>
      </c>
      <c r="I42" s="55">
        <f t="shared" si="0"/>
        <v>200000000</v>
      </c>
      <c r="J42" s="18" t="s">
        <v>33</v>
      </c>
      <c r="K42" s="18" t="s">
        <v>33</v>
      </c>
      <c r="L42" s="56" t="s">
        <v>70</v>
      </c>
    </row>
    <row r="43" spans="2:12" ht="45">
      <c r="B43" s="57">
        <v>72101507</v>
      </c>
      <c r="C43" s="58" t="s">
        <v>94</v>
      </c>
      <c r="D43" s="54" t="s">
        <v>29</v>
      </c>
      <c r="E43" s="18" t="s">
        <v>72</v>
      </c>
      <c r="F43" s="18" t="s">
        <v>51</v>
      </c>
      <c r="G43" s="18" t="s">
        <v>60</v>
      </c>
      <c r="H43" s="55">
        <v>18000000</v>
      </c>
      <c r="I43" s="55">
        <f t="shared" si="0"/>
        <v>18000000</v>
      </c>
      <c r="J43" s="18" t="s">
        <v>33</v>
      </c>
      <c r="K43" s="18" t="s">
        <v>33</v>
      </c>
      <c r="L43" s="56" t="s">
        <v>70</v>
      </c>
    </row>
    <row r="44" spans="2:12" ht="45">
      <c r="B44" s="57">
        <v>72101507</v>
      </c>
      <c r="C44" s="58" t="s">
        <v>95</v>
      </c>
      <c r="D44" s="54" t="s">
        <v>29</v>
      </c>
      <c r="E44" s="18" t="s">
        <v>64</v>
      </c>
      <c r="F44" s="18" t="s">
        <v>39</v>
      </c>
      <c r="G44" s="18" t="s">
        <v>60</v>
      </c>
      <c r="H44" s="55">
        <v>110000000</v>
      </c>
      <c r="I44" s="55">
        <f t="shared" si="0"/>
        <v>110000000</v>
      </c>
      <c r="J44" s="18" t="s">
        <v>33</v>
      </c>
      <c r="K44" s="18" t="s">
        <v>33</v>
      </c>
      <c r="L44" s="56" t="s">
        <v>70</v>
      </c>
    </row>
    <row r="45" spans="2:12" ht="45">
      <c r="B45" s="57">
        <v>72101507</v>
      </c>
      <c r="C45" s="58" t="s">
        <v>96</v>
      </c>
      <c r="D45" s="54" t="s">
        <v>29</v>
      </c>
      <c r="E45" s="18" t="s">
        <v>72</v>
      </c>
      <c r="F45" s="18" t="s">
        <v>51</v>
      </c>
      <c r="G45" s="18" t="s">
        <v>60</v>
      </c>
      <c r="H45" s="55">
        <v>11000000</v>
      </c>
      <c r="I45" s="55">
        <f t="shared" si="0"/>
        <v>11000000</v>
      </c>
      <c r="J45" s="18" t="s">
        <v>33</v>
      </c>
      <c r="K45" s="18" t="s">
        <v>33</v>
      </c>
      <c r="L45" s="56" t="s">
        <v>70</v>
      </c>
    </row>
    <row r="46" spans="2:12" ht="45">
      <c r="B46" s="57">
        <v>72101507</v>
      </c>
      <c r="C46" s="58" t="s">
        <v>97</v>
      </c>
      <c r="D46" s="54" t="s">
        <v>29</v>
      </c>
      <c r="E46" s="18" t="s">
        <v>64</v>
      </c>
      <c r="F46" s="18" t="s">
        <v>39</v>
      </c>
      <c r="G46" s="18" t="s">
        <v>60</v>
      </c>
      <c r="H46" s="55">
        <v>110000000</v>
      </c>
      <c r="I46" s="55">
        <f t="shared" si="0"/>
        <v>110000000</v>
      </c>
      <c r="J46" s="18" t="s">
        <v>33</v>
      </c>
      <c r="K46" s="18" t="s">
        <v>33</v>
      </c>
      <c r="L46" s="56" t="s">
        <v>70</v>
      </c>
    </row>
    <row r="47" spans="2:12" ht="45">
      <c r="B47" s="57">
        <v>72101507</v>
      </c>
      <c r="C47" s="58" t="s">
        <v>98</v>
      </c>
      <c r="D47" s="54" t="s">
        <v>29</v>
      </c>
      <c r="E47" s="18" t="s">
        <v>72</v>
      </c>
      <c r="F47" s="18" t="s">
        <v>51</v>
      </c>
      <c r="G47" s="18" t="s">
        <v>60</v>
      </c>
      <c r="H47" s="55">
        <v>11000000</v>
      </c>
      <c r="I47" s="55">
        <f t="shared" si="0"/>
        <v>11000000</v>
      </c>
      <c r="J47" s="18" t="s">
        <v>33</v>
      </c>
      <c r="K47" s="18" t="s">
        <v>33</v>
      </c>
      <c r="L47" s="56" t="s">
        <v>70</v>
      </c>
    </row>
    <row r="48" spans="2:12" ht="45">
      <c r="B48" s="57">
        <v>72101507</v>
      </c>
      <c r="C48" s="58" t="s">
        <v>99</v>
      </c>
      <c r="D48" s="54" t="s">
        <v>29</v>
      </c>
      <c r="E48" s="18" t="s">
        <v>64</v>
      </c>
      <c r="F48" s="18" t="s">
        <v>39</v>
      </c>
      <c r="G48" s="18" t="s">
        <v>60</v>
      </c>
      <c r="H48" s="55">
        <v>110000000</v>
      </c>
      <c r="I48" s="55">
        <f t="shared" si="0"/>
        <v>110000000</v>
      </c>
      <c r="J48" s="18" t="s">
        <v>33</v>
      </c>
      <c r="K48" s="18" t="s">
        <v>33</v>
      </c>
      <c r="L48" s="56" t="s">
        <v>70</v>
      </c>
    </row>
    <row r="49" spans="2:12" ht="45">
      <c r="B49" s="57">
        <v>72101507</v>
      </c>
      <c r="C49" s="58" t="s">
        <v>100</v>
      </c>
      <c r="D49" s="54" t="s">
        <v>29</v>
      </c>
      <c r="E49" s="18" t="s">
        <v>72</v>
      </c>
      <c r="F49" s="18" t="s">
        <v>51</v>
      </c>
      <c r="G49" s="18" t="s">
        <v>60</v>
      </c>
      <c r="H49" s="55">
        <v>11000000</v>
      </c>
      <c r="I49" s="55">
        <f t="shared" si="0"/>
        <v>11000000</v>
      </c>
      <c r="J49" s="18" t="s">
        <v>33</v>
      </c>
      <c r="K49" s="18" t="s">
        <v>33</v>
      </c>
      <c r="L49" s="56" t="s">
        <v>70</v>
      </c>
    </row>
    <row r="50" spans="2:12" ht="45">
      <c r="B50" s="57">
        <v>72101507</v>
      </c>
      <c r="C50" s="58" t="s">
        <v>101</v>
      </c>
      <c r="D50" s="54" t="s">
        <v>29</v>
      </c>
      <c r="E50" s="18" t="s">
        <v>64</v>
      </c>
      <c r="F50" s="18" t="s">
        <v>39</v>
      </c>
      <c r="G50" s="18" t="s">
        <v>60</v>
      </c>
      <c r="H50" s="55">
        <v>200000000</v>
      </c>
      <c r="I50" s="55">
        <f t="shared" si="0"/>
        <v>200000000</v>
      </c>
      <c r="J50" s="18" t="s">
        <v>33</v>
      </c>
      <c r="K50" s="18" t="s">
        <v>33</v>
      </c>
      <c r="L50" s="56" t="s">
        <v>70</v>
      </c>
    </row>
    <row r="51" spans="2:12" ht="45">
      <c r="B51" s="57">
        <v>72101507</v>
      </c>
      <c r="C51" s="58" t="s">
        <v>102</v>
      </c>
      <c r="D51" s="54" t="s">
        <v>29</v>
      </c>
      <c r="E51" s="18" t="s">
        <v>72</v>
      </c>
      <c r="F51" s="18" t="s">
        <v>51</v>
      </c>
      <c r="G51" s="18" t="s">
        <v>60</v>
      </c>
      <c r="H51" s="55">
        <v>18000000</v>
      </c>
      <c r="I51" s="55">
        <f t="shared" si="0"/>
        <v>18000000</v>
      </c>
      <c r="J51" s="18" t="s">
        <v>33</v>
      </c>
      <c r="K51" s="18" t="s">
        <v>33</v>
      </c>
      <c r="L51" s="56" t="s">
        <v>70</v>
      </c>
    </row>
    <row r="52" spans="2:12" ht="45">
      <c r="B52" s="57">
        <v>72101507</v>
      </c>
      <c r="C52" s="58" t="s">
        <v>41</v>
      </c>
      <c r="D52" s="54" t="s">
        <v>29</v>
      </c>
      <c r="E52" s="18" t="s">
        <v>64</v>
      </c>
      <c r="F52" s="18" t="s">
        <v>39</v>
      </c>
      <c r="G52" s="18" t="s">
        <v>60</v>
      </c>
      <c r="H52" s="55">
        <v>200000000</v>
      </c>
      <c r="I52" s="55">
        <f t="shared" si="0"/>
        <v>200000000</v>
      </c>
      <c r="J52" s="18" t="s">
        <v>33</v>
      </c>
      <c r="K52" s="18" t="s">
        <v>33</v>
      </c>
      <c r="L52" s="56" t="s">
        <v>70</v>
      </c>
    </row>
    <row r="53" spans="2:12" ht="45">
      <c r="B53" s="57">
        <v>72101507</v>
      </c>
      <c r="C53" s="58" t="s">
        <v>42</v>
      </c>
      <c r="D53" s="54" t="s">
        <v>34</v>
      </c>
      <c r="E53" s="18" t="s">
        <v>103</v>
      </c>
      <c r="F53" s="18" t="s">
        <v>51</v>
      </c>
      <c r="G53" s="18" t="s">
        <v>60</v>
      </c>
      <c r="H53" s="55">
        <v>30000000</v>
      </c>
      <c r="I53" s="55">
        <f t="shared" si="0"/>
        <v>30000000</v>
      </c>
      <c r="J53" s="18" t="s">
        <v>33</v>
      </c>
      <c r="K53" s="18" t="s">
        <v>33</v>
      </c>
      <c r="L53" s="56" t="s">
        <v>70</v>
      </c>
    </row>
    <row r="54" spans="2:12" ht="60">
      <c r="B54" s="57">
        <v>81101508</v>
      </c>
      <c r="C54" s="58" t="s">
        <v>104</v>
      </c>
      <c r="D54" s="54" t="s">
        <v>34</v>
      </c>
      <c r="E54" s="18" t="s">
        <v>105</v>
      </c>
      <c r="F54" s="18" t="s">
        <v>32</v>
      </c>
      <c r="G54" s="18" t="s">
        <v>60</v>
      </c>
      <c r="H54" s="59">
        <v>67117890</v>
      </c>
      <c r="I54" s="55">
        <f t="shared" si="0"/>
        <v>67117890</v>
      </c>
      <c r="J54" s="18" t="s">
        <v>33</v>
      </c>
      <c r="K54" s="18" t="s">
        <v>33</v>
      </c>
      <c r="L54" s="56" t="s">
        <v>70</v>
      </c>
    </row>
    <row r="55" spans="2:12" ht="45">
      <c r="B55" s="57">
        <v>81101508</v>
      </c>
      <c r="C55" s="58" t="s">
        <v>106</v>
      </c>
      <c r="D55" s="54" t="s">
        <v>34</v>
      </c>
      <c r="E55" s="18" t="s">
        <v>105</v>
      </c>
      <c r="F55" s="18" t="s">
        <v>32</v>
      </c>
      <c r="G55" s="18" t="s">
        <v>60</v>
      </c>
      <c r="H55" s="59">
        <v>60185475</v>
      </c>
      <c r="I55" s="55">
        <f t="shared" si="0"/>
        <v>60185475</v>
      </c>
      <c r="J55" s="18" t="s">
        <v>33</v>
      </c>
      <c r="K55" s="18" t="s">
        <v>33</v>
      </c>
      <c r="L55" s="56" t="s">
        <v>70</v>
      </c>
    </row>
    <row r="56" spans="2:12" ht="45">
      <c r="B56" s="57">
        <v>81101508</v>
      </c>
      <c r="C56" s="58" t="s">
        <v>107</v>
      </c>
      <c r="D56" s="54" t="s">
        <v>34</v>
      </c>
      <c r="E56" s="18" t="s">
        <v>105</v>
      </c>
      <c r="F56" s="18" t="s">
        <v>32</v>
      </c>
      <c r="G56" s="18" t="s">
        <v>60</v>
      </c>
      <c r="H56" s="59">
        <v>60185475</v>
      </c>
      <c r="I56" s="55">
        <f t="shared" si="0"/>
        <v>60185475</v>
      </c>
      <c r="J56" s="18" t="s">
        <v>33</v>
      </c>
      <c r="K56" s="18" t="s">
        <v>33</v>
      </c>
      <c r="L56" s="56" t="s">
        <v>70</v>
      </c>
    </row>
    <row r="57" spans="2:12" ht="45">
      <c r="B57" s="60">
        <v>80161500</v>
      </c>
      <c r="C57" s="29" t="s">
        <v>108</v>
      </c>
      <c r="D57" s="61" t="s">
        <v>43</v>
      </c>
      <c r="E57" s="62" t="s">
        <v>35</v>
      </c>
      <c r="F57" s="19" t="s">
        <v>30</v>
      </c>
      <c r="G57" s="25" t="s">
        <v>60</v>
      </c>
      <c r="H57" s="63">
        <v>3448693507</v>
      </c>
      <c r="I57" s="63">
        <f>+H57</f>
        <v>3448693507</v>
      </c>
      <c r="J57" s="18" t="s">
        <v>33</v>
      </c>
      <c r="K57" s="18" t="s">
        <v>33</v>
      </c>
      <c r="L57" s="64" t="s">
        <v>109</v>
      </c>
    </row>
    <row r="58" spans="2:12" ht="45">
      <c r="B58" s="65" t="s">
        <v>45</v>
      </c>
      <c r="C58" s="58" t="s">
        <v>110</v>
      </c>
      <c r="D58" s="54" t="s">
        <v>34</v>
      </c>
      <c r="E58" s="18" t="s">
        <v>111</v>
      </c>
      <c r="F58" s="18" t="s">
        <v>44</v>
      </c>
      <c r="G58" s="18" t="s">
        <v>60</v>
      </c>
      <c r="H58" s="55">
        <v>105288165</v>
      </c>
      <c r="I58" s="55">
        <v>105288165</v>
      </c>
      <c r="J58" s="18" t="s">
        <v>33</v>
      </c>
      <c r="K58" s="18" t="s">
        <v>33</v>
      </c>
      <c r="L58" s="56" t="s">
        <v>112</v>
      </c>
    </row>
    <row r="59" spans="2:12" ht="30">
      <c r="B59" s="57" t="s">
        <v>113</v>
      </c>
      <c r="C59" s="58" t="s">
        <v>114</v>
      </c>
      <c r="D59" s="54" t="s">
        <v>43</v>
      </c>
      <c r="E59" s="18" t="s">
        <v>111</v>
      </c>
      <c r="F59" s="18" t="s">
        <v>51</v>
      </c>
      <c r="G59" s="18" t="s">
        <v>60</v>
      </c>
      <c r="H59" s="55">
        <v>21815210</v>
      </c>
      <c r="I59" s="55">
        <v>21815210</v>
      </c>
      <c r="J59" s="18" t="s">
        <v>33</v>
      </c>
      <c r="K59" s="18" t="s">
        <v>33</v>
      </c>
      <c r="L59" s="56" t="s">
        <v>112</v>
      </c>
    </row>
    <row r="60" spans="2:12" ht="30">
      <c r="B60" s="57">
        <v>27113204</v>
      </c>
      <c r="C60" s="58" t="s">
        <v>115</v>
      </c>
      <c r="D60" s="54" t="s">
        <v>34</v>
      </c>
      <c r="E60" s="18" t="s">
        <v>111</v>
      </c>
      <c r="F60" s="18" t="s">
        <v>51</v>
      </c>
      <c r="G60" s="18" t="s">
        <v>60</v>
      </c>
      <c r="H60" s="55">
        <v>3548360</v>
      </c>
      <c r="I60" s="55">
        <v>3548360</v>
      </c>
      <c r="J60" s="18" t="s">
        <v>33</v>
      </c>
      <c r="K60" s="18" t="s">
        <v>33</v>
      </c>
      <c r="L60" s="56" t="s">
        <v>112</v>
      </c>
    </row>
    <row r="61" spans="2:12" ht="30">
      <c r="B61" s="57">
        <v>83111602</v>
      </c>
      <c r="C61" s="58" t="s">
        <v>46</v>
      </c>
      <c r="D61" s="54" t="s">
        <v>40</v>
      </c>
      <c r="E61" s="18" t="s">
        <v>116</v>
      </c>
      <c r="F61" s="18" t="s">
        <v>117</v>
      </c>
      <c r="G61" s="18" t="s">
        <v>60</v>
      </c>
      <c r="H61" s="55">
        <v>2602658432</v>
      </c>
      <c r="I61" s="55">
        <v>2602658432</v>
      </c>
      <c r="J61" s="18" t="s">
        <v>33</v>
      </c>
      <c r="K61" s="18" t="s">
        <v>33</v>
      </c>
      <c r="L61" s="56" t="s">
        <v>112</v>
      </c>
    </row>
    <row r="62" spans="2:12" ht="162" customHeight="1">
      <c r="B62" s="65" t="s">
        <v>159</v>
      </c>
      <c r="C62" s="58" t="s">
        <v>118</v>
      </c>
      <c r="D62" s="54" t="s">
        <v>43</v>
      </c>
      <c r="E62" s="18" t="s">
        <v>119</v>
      </c>
      <c r="F62" s="18" t="s">
        <v>117</v>
      </c>
      <c r="G62" s="18" t="s">
        <v>60</v>
      </c>
      <c r="H62" s="55">
        <f>2318157976-113020717</f>
        <v>2205137259</v>
      </c>
      <c r="I62" s="55">
        <f>2318157976-113020717</f>
        <v>2205137259</v>
      </c>
      <c r="J62" s="18" t="s">
        <v>33</v>
      </c>
      <c r="K62" s="18" t="s">
        <v>33</v>
      </c>
      <c r="L62" s="56" t="s">
        <v>120</v>
      </c>
    </row>
    <row r="63" spans="2:12" ht="60">
      <c r="B63" s="65" t="s">
        <v>121</v>
      </c>
      <c r="C63" s="58" t="s">
        <v>122</v>
      </c>
      <c r="D63" s="54" t="s">
        <v>38</v>
      </c>
      <c r="E63" s="18" t="s">
        <v>52</v>
      </c>
      <c r="F63" s="18" t="s">
        <v>39</v>
      </c>
      <c r="G63" s="18" t="s">
        <v>60</v>
      </c>
      <c r="H63" s="55">
        <v>113020717</v>
      </c>
      <c r="I63" s="55">
        <v>113020717</v>
      </c>
      <c r="J63" s="18" t="s">
        <v>33</v>
      </c>
      <c r="K63" s="18" t="s">
        <v>33</v>
      </c>
      <c r="L63" s="56" t="s">
        <v>120</v>
      </c>
    </row>
    <row r="64" spans="2:12" ht="60">
      <c r="B64" s="65" t="s">
        <v>123</v>
      </c>
      <c r="C64" s="58" t="s">
        <v>124</v>
      </c>
      <c r="D64" s="54" t="s">
        <v>47</v>
      </c>
      <c r="E64" s="18" t="s">
        <v>65</v>
      </c>
      <c r="F64" s="18" t="s">
        <v>32</v>
      </c>
      <c r="G64" s="18" t="s">
        <v>60</v>
      </c>
      <c r="H64" s="55">
        <v>184555121</v>
      </c>
      <c r="I64" s="55">
        <v>184555121</v>
      </c>
      <c r="J64" s="18" t="s">
        <v>33</v>
      </c>
      <c r="K64" s="18" t="s">
        <v>33</v>
      </c>
      <c r="L64" s="56" t="s">
        <v>120</v>
      </c>
    </row>
    <row r="65" spans="2:12" ht="95.25" customHeight="1">
      <c r="B65" s="65" t="s">
        <v>125</v>
      </c>
      <c r="C65" s="23" t="s">
        <v>126</v>
      </c>
      <c r="D65" s="54" t="s">
        <v>127</v>
      </c>
      <c r="E65" s="18" t="s">
        <v>31</v>
      </c>
      <c r="F65" s="18" t="s">
        <v>39</v>
      </c>
      <c r="G65" s="18" t="s">
        <v>60</v>
      </c>
      <c r="H65" s="55">
        <v>5315067620</v>
      </c>
      <c r="I65" s="55">
        <f>+H65</f>
        <v>5315067620</v>
      </c>
      <c r="J65" s="18" t="s">
        <v>33</v>
      </c>
      <c r="K65" s="18" t="s">
        <v>33</v>
      </c>
      <c r="L65" s="56" t="s">
        <v>128</v>
      </c>
    </row>
    <row r="66" spans="2:12" ht="30">
      <c r="B66" s="65">
        <v>55101504</v>
      </c>
      <c r="C66" s="66" t="s">
        <v>49</v>
      </c>
      <c r="D66" s="18" t="s">
        <v>34</v>
      </c>
      <c r="E66" s="18" t="s">
        <v>37</v>
      </c>
      <c r="F66" s="18" t="s">
        <v>32</v>
      </c>
      <c r="G66" s="18" t="s">
        <v>60</v>
      </c>
      <c r="H66" s="55">
        <v>4763957</v>
      </c>
      <c r="I66" s="55">
        <f>+H66</f>
        <v>4763957</v>
      </c>
      <c r="J66" s="18" t="s">
        <v>129</v>
      </c>
      <c r="K66" s="18" t="s">
        <v>129</v>
      </c>
      <c r="L66" s="67" t="s">
        <v>130</v>
      </c>
    </row>
    <row r="67" spans="2:12" ht="105">
      <c r="B67" s="65" t="s">
        <v>131</v>
      </c>
      <c r="C67" s="66" t="s">
        <v>132</v>
      </c>
      <c r="D67" s="18" t="s">
        <v>43</v>
      </c>
      <c r="E67" s="18" t="s">
        <v>133</v>
      </c>
      <c r="F67" s="18" t="s">
        <v>39</v>
      </c>
      <c r="G67" s="18" t="s">
        <v>60</v>
      </c>
      <c r="H67" s="55">
        <v>1060000000</v>
      </c>
      <c r="I67" s="55">
        <f>H67</f>
        <v>1060000000</v>
      </c>
      <c r="J67" s="18" t="s">
        <v>33</v>
      </c>
      <c r="K67" s="18" t="s">
        <v>33</v>
      </c>
      <c r="L67" s="67" t="s">
        <v>134</v>
      </c>
    </row>
    <row r="68" spans="2:12" ht="30">
      <c r="B68" s="65">
        <v>81111500</v>
      </c>
      <c r="C68" s="66" t="s">
        <v>135</v>
      </c>
      <c r="D68" s="18" t="s">
        <v>34</v>
      </c>
      <c r="E68" s="18" t="s">
        <v>136</v>
      </c>
      <c r="F68" s="18" t="s">
        <v>39</v>
      </c>
      <c r="G68" s="18" t="s">
        <v>60</v>
      </c>
      <c r="H68" s="55">
        <v>2060254524</v>
      </c>
      <c r="I68" s="55">
        <f>H68</f>
        <v>2060254524</v>
      </c>
      <c r="J68" s="18" t="s">
        <v>33</v>
      </c>
      <c r="K68" s="18" t="s">
        <v>33</v>
      </c>
      <c r="L68" s="67" t="s">
        <v>134</v>
      </c>
    </row>
    <row r="69" spans="2:12" ht="45">
      <c r="B69" s="65" t="s">
        <v>137</v>
      </c>
      <c r="C69" s="33" t="s">
        <v>138</v>
      </c>
      <c r="D69" s="18" t="s">
        <v>43</v>
      </c>
      <c r="E69" s="18" t="s">
        <v>61</v>
      </c>
      <c r="F69" s="20" t="s">
        <v>32</v>
      </c>
      <c r="G69" s="18" t="s">
        <v>60</v>
      </c>
      <c r="H69" s="55">
        <v>540643398</v>
      </c>
      <c r="I69" s="55">
        <f>(H69)</f>
        <v>540643398</v>
      </c>
      <c r="J69" s="18" t="s">
        <v>33</v>
      </c>
      <c r="K69" s="18" t="s">
        <v>33</v>
      </c>
      <c r="L69" s="68" t="s">
        <v>139</v>
      </c>
    </row>
    <row r="70" spans="2:12" ht="60">
      <c r="B70" s="65" t="s">
        <v>137</v>
      </c>
      <c r="C70" s="33" t="s">
        <v>140</v>
      </c>
      <c r="D70" s="18" t="s">
        <v>43</v>
      </c>
      <c r="E70" s="18" t="s">
        <v>61</v>
      </c>
      <c r="F70" s="20" t="s">
        <v>32</v>
      </c>
      <c r="G70" s="18" t="s">
        <v>60</v>
      </c>
      <c r="H70" s="55">
        <v>496000000</v>
      </c>
      <c r="I70" s="55">
        <f>(H70)</f>
        <v>496000000</v>
      </c>
      <c r="J70" s="18" t="s">
        <v>33</v>
      </c>
      <c r="K70" s="18" t="s">
        <v>33</v>
      </c>
      <c r="L70" s="68" t="s">
        <v>141</v>
      </c>
    </row>
    <row r="71" spans="2:12" ht="45">
      <c r="B71" s="65" t="s">
        <v>142</v>
      </c>
      <c r="C71" s="33" t="s">
        <v>143</v>
      </c>
      <c r="D71" s="18" t="s">
        <v>63</v>
      </c>
      <c r="E71" s="18" t="s">
        <v>144</v>
      </c>
      <c r="F71" s="20" t="s">
        <v>32</v>
      </c>
      <c r="G71" s="18" t="s">
        <v>60</v>
      </c>
      <c r="H71" s="55">
        <v>121356602</v>
      </c>
      <c r="I71" s="55">
        <f>(H71)</f>
        <v>121356602</v>
      </c>
      <c r="J71" s="18" t="s">
        <v>33</v>
      </c>
      <c r="K71" s="18" t="s">
        <v>33</v>
      </c>
      <c r="L71" s="68" t="s">
        <v>145</v>
      </c>
    </row>
    <row r="72" spans="2:12" ht="60">
      <c r="B72" s="65" t="s">
        <v>142</v>
      </c>
      <c r="C72" s="33" t="s">
        <v>146</v>
      </c>
      <c r="D72" s="18" t="s">
        <v>43</v>
      </c>
      <c r="E72" s="18" t="s">
        <v>61</v>
      </c>
      <c r="F72" s="20" t="s">
        <v>32</v>
      </c>
      <c r="G72" s="18" t="s">
        <v>60</v>
      </c>
      <c r="H72" s="55">
        <v>425000000</v>
      </c>
      <c r="I72" s="55">
        <f>H72</f>
        <v>425000000</v>
      </c>
      <c r="J72" s="18" t="s">
        <v>33</v>
      </c>
      <c r="K72" s="18" t="s">
        <v>33</v>
      </c>
      <c r="L72" s="68" t="s">
        <v>147</v>
      </c>
    </row>
    <row r="73" spans="2:12" ht="60">
      <c r="B73" s="65" t="s">
        <v>142</v>
      </c>
      <c r="C73" s="33" t="s">
        <v>148</v>
      </c>
      <c r="D73" s="18" t="s">
        <v>48</v>
      </c>
      <c r="E73" s="18" t="s">
        <v>62</v>
      </c>
      <c r="F73" s="20" t="s">
        <v>32</v>
      </c>
      <c r="G73" s="18" t="s">
        <v>60</v>
      </c>
      <c r="H73" s="55">
        <v>23000000</v>
      </c>
      <c r="I73" s="55">
        <f>(H73)</f>
        <v>23000000</v>
      </c>
      <c r="J73" s="18" t="s">
        <v>33</v>
      </c>
      <c r="K73" s="18" t="s">
        <v>33</v>
      </c>
      <c r="L73" s="68" t="s">
        <v>149</v>
      </c>
    </row>
    <row r="74" spans="2:12" ht="45">
      <c r="B74" s="65">
        <v>86101700</v>
      </c>
      <c r="C74" s="33" t="s">
        <v>150</v>
      </c>
      <c r="D74" s="18" t="s">
        <v>151</v>
      </c>
      <c r="E74" s="18" t="s">
        <v>152</v>
      </c>
      <c r="F74" s="20" t="s">
        <v>32</v>
      </c>
      <c r="G74" s="18" t="s">
        <v>60</v>
      </c>
      <c r="H74" s="55">
        <v>430000000</v>
      </c>
      <c r="I74" s="55">
        <v>430000000</v>
      </c>
      <c r="J74" s="18" t="s">
        <v>33</v>
      </c>
      <c r="K74" s="18" t="s">
        <v>33</v>
      </c>
      <c r="L74" s="67" t="s">
        <v>153</v>
      </c>
    </row>
    <row r="75" spans="2:12" ht="45">
      <c r="B75" s="65">
        <v>80111500</v>
      </c>
      <c r="C75" s="33" t="s">
        <v>154</v>
      </c>
      <c r="D75" s="18" t="s">
        <v>151</v>
      </c>
      <c r="E75" s="18" t="s">
        <v>155</v>
      </c>
      <c r="F75" s="20" t="s">
        <v>32</v>
      </c>
      <c r="G75" s="18" t="s">
        <v>60</v>
      </c>
      <c r="H75" s="55">
        <v>900000000</v>
      </c>
      <c r="I75" s="55">
        <v>900000000</v>
      </c>
      <c r="J75" s="18" t="s">
        <v>33</v>
      </c>
      <c r="K75" s="18" t="s">
        <v>33</v>
      </c>
      <c r="L75" s="67" t="s">
        <v>153</v>
      </c>
    </row>
    <row r="76" spans="2:12" ht="45">
      <c r="B76" s="65">
        <v>55101500</v>
      </c>
      <c r="C76" s="33" t="s">
        <v>156</v>
      </c>
      <c r="D76" s="18" t="s">
        <v>38</v>
      </c>
      <c r="E76" s="18" t="s">
        <v>157</v>
      </c>
      <c r="F76" s="20" t="s">
        <v>32</v>
      </c>
      <c r="G76" s="18" t="s">
        <v>60</v>
      </c>
      <c r="H76" s="55">
        <v>70000000</v>
      </c>
      <c r="I76" s="55">
        <v>70000000</v>
      </c>
      <c r="J76" s="18" t="s">
        <v>33</v>
      </c>
      <c r="K76" s="18" t="s">
        <v>33</v>
      </c>
      <c r="L76" s="67" t="s">
        <v>153</v>
      </c>
    </row>
    <row r="77" spans="2:12" ht="45">
      <c r="B77" s="65">
        <v>86101700</v>
      </c>
      <c r="C77" s="33" t="s">
        <v>36</v>
      </c>
      <c r="D77" s="18" t="s">
        <v>151</v>
      </c>
      <c r="E77" s="18" t="s">
        <v>157</v>
      </c>
      <c r="F77" s="20" t="s">
        <v>32</v>
      </c>
      <c r="G77" s="18" t="s">
        <v>60</v>
      </c>
      <c r="H77" s="55">
        <v>800000000</v>
      </c>
      <c r="I77" s="55">
        <v>800000000</v>
      </c>
      <c r="J77" s="18" t="s">
        <v>33</v>
      </c>
      <c r="K77" s="18" t="s">
        <v>33</v>
      </c>
      <c r="L77" s="67" t="s">
        <v>153</v>
      </c>
    </row>
    <row r="78" spans="2:12" ht="45.75" thickBot="1">
      <c r="B78" s="69">
        <v>86101700</v>
      </c>
      <c r="C78" s="70" t="s">
        <v>158</v>
      </c>
      <c r="D78" s="71" t="s">
        <v>43</v>
      </c>
      <c r="E78" s="71" t="s">
        <v>157</v>
      </c>
      <c r="F78" s="72" t="s">
        <v>32</v>
      </c>
      <c r="G78" s="71" t="s">
        <v>60</v>
      </c>
      <c r="H78" s="73">
        <v>425625000</v>
      </c>
      <c r="I78" s="73">
        <v>425625000</v>
      </c>
      <c r="J78" s="71" t="s">
        <v>33</v>
      </c>
      <c r="K78" s="71" t="s">
        <v>33</v>
      </c>
      <c r="L78" s="74" t="s">
        <v>153</v>
      </c>
    </row>
    <row r="79" spans="2:12" ht="15">
      <c r="B79" s="27"/>
      <c r="C79" s="30"/>
      <c r="D79" s="27"/>
      <c r="E79" s="27"/>
      <c r="F79" s="27"/>
      <c r="G79" s="31"/>
      <c r="H79" s="32"/>
      <c r="I79" s="32"/>
      <c r="J79" s="26"/>
      <c r="K79" s="27"/>
      <c r="L79" s="27"/>
    </row>
    <row r="80" spans="2:9" ht="30.75" thickBot="1">
      <c r="B80" s="12" t="s">
        <v>21</v>
      </c>
      <c r="C80" s="11"/>
      <c r="D80" s="11"/>
      <c r="I80" s="24"/>
    </row>
    <row r="81" spans="2:4" ht="45">
      <c r="B81" s="13" t="s">
        <v>6</v>
      </c>
      <c r="C81" s="16" t="s">
        <v>22</v>
      </c>
      <c r="D81" s="10" t="s">
        <v>14</v>
      </c>
    </row>
    <row r="82" spans="2:4" ht="15">
      <c r="B82" s="3"/>
      <c r="C82" s="2"/>
      <c r="D82" s="4"/>
    </row>
    <row r="83" spans="2:4" ht="15">
      <c r="B83" s="3"/>
      <c r="C83" s="2"/>
      <c r="D83" s="4"/>
    </row>
    <row r="84" spans="2:4" ht="15">
      <c r="B84" s="3"/>
      <c r="C84" s="2"/>
      <c r="D84" s="4"/>
    </row>
    <row r="85" spans="2:4" ht="15">
      <c r="B85" s="3"/>
      <c r="C85" s="2"/>
      <c r="D85" s="4"/>
    </row>
    <row r="86" spans="2:4" ht="15.75" thickBot="1">
      <c r="B86" s="14"/>
      <c r="C86" s="15"/>
      <c r="D86" s="5"/>
    </row>
  </sheetData>
  <sheetProtection/>
  <mergeCells count="2">
    <mergeCell ref="F5:I9"/>
    <mergeCell ref="F11:I15"/>
  </mergeCells>
  <hyperlinks>
    <hyperlink ref="C8" r:id="rId1" display="www.registraduria.gov.co"/>
  </hyperlinks>
  <printOptions/>
  <pageMargins left="0.7" right="0.7" top="0.75" bottom="0.75" header="0.3" footer="0.3"/>
  <pageSetup horizontalDpi="600" verticalDpi="600" orientation="landscape" paperSize="9" scale="4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Ricardo Andres Garcia Huertas</cp:lastModifiedBy>
  <cp:lastPrinted>2018-02-27T21:08:22Z</cp:lastPrinted>
  <dcterms:created xsi:type="dcterms:W3CDTF">2012-12-10T15:58:41Z</dcterms:created>
  <dcterms:modified xsi:type="dcterms:W3CDTF">2019-01-31T14:35:26Z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