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Hoja1" sheetId="1" r:id="rId1"/>
  </sheets>
  <definedNames>
    <definedName name="_xlnm.Print_Area" localSheetId="0">'Hoja1'!$B$2:$L$33</definedName>
    <definedName name="_xlnm.Print_Titles" localSheetId="0">'Hoja1'!$19:$19</definedName>
  </definedNames>
  <calcPr fullCalcOnLoad="1"/>
</workbook>
</file>

<file path=xl/sharedStrings.xml><?xml version="1.0" encoding="utf-8"?>
<sst xmlns="http://schemas.openxmlformats.org/spreadsheetml/2006/main" count="1801" uniqueCount="439">
  <si>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</si>
  <si>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</si>
  <si>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</si>
  <si>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</si>
  <si>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</si>
  <si>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</si>
  <si>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</si>
  <si>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</si>
  <si>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</si>
  <si>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</si>
  <si>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</si>
  <si>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</si>
  <si>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</si>
  <si>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</si>
  <si>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</si>
  <si>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</si>
  <si>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</si>
  <si>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</si>
  <si>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</si>
  <si>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</si>
  <si>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</si>
  <si>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</si>
  <si>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</si>
  <si>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</si>
  <si>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</si>
  <si>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</si>
  <si>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ENERO</t>
  </si>
  <si>
    <t>FEBRERO</t>
  </si>
  <si>
    <t>INVITACION PUBLICA</t>
  </si>
  <si>
    <t>SELECCIÓN ABREVIADA</t>
  </si>
  <si>
    <t>NO</t>
  </si>
  <si>
    <t>LICITACION PUBLICA</t>
  </si>
  <si>
    <t>MARZO</t>
  </si>
  <si>
    <t>MAYO</t>
  </si>
  <si>
    <t>2 MESES</t>
  </si>
  <si>
    <t>4 MESES</t>
  </si>
  <si>
    <t>6 MESES</t>
  </si>
  <si>
    <t>PLAN ANUAL DE ADQUISICIONES</t>
  </si>
  <si>
    <t xml:space="preserve">AV CALLE 26 N° 51 - 50 </t>
  </si>
  <si>
    <t>22202880 EXT 1409-1400</t>
  </si>
  <si>
    <t>www.registraduria.gov.co</t>
  </si>
  <si>
    <t xml:space="preserve">Misión </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</si>
  <si>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</si>
  <si>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</si>
  <si>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</si>
  <si>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JAVIER DARIO SASTOQUE GOMEZ</t>
  </si>
  <si>
    <t>FONDO ROTATORIO DE LA REGISTRADURIA NACIONAL DEL ESTADO CIVIL</t>
  </si>
  <si>
    <t>11 MESES</t>
  </si>
  <si>
    <t>RECURSOS PROPIOS</t>
  </si>
  <si>
    <t>SUBASTA INVERSA</t>
  </si>
  <si>
    <t>7 MESES</t>
  </si>
  <si>
    <t>10 MESES</t>
  </si>
  <si>
    <t>ABRIL</t>
  </si>
  <si>
    <t>72151605
81112003</t>
  </si>
  <si>
    <t>JUNIO</t>
  </si>
  <si>
    <t>5 MESES</t>
  </si>
  <si>
    <t>JULIO</t>
  </si>
  <si>
    <t>SI</t>
  </si>
  <si>
    <t>14121812
14111818
44103112</t>
  </si>
  <si>
    <t>30 DIAS</t>
  </si>
  <si>
    <t>1 MES</t>
  </si>
  <si>
    <t>UN MES</t>
  </si>
  <si>
    <t>CONTRATACIÓN DIRECTA</t>
  </si>
  <si>
    <t>FORTALECIMIENTO A LOS ASUSTOS MISIONALES COMO IDENTIFICACION - FORTALECIMIENTO EN ELECTORAL. - MEJORAMIENTO INSTITUCIONAL. - FORMACION A LA CIUDADANIA EN VALORES PARA LA DEMOCRACIA</t>
  </si>
  <si>
    <t>3 MESES</t>
  </si>
  <si>
    <t>NO APLICA</t>
  </si>
  <si>
    <t>8 MESES</t>
  </si>
  <si>
    <t>ADICION CONTRATO</t>
  </si>
  <si>
    <t>20 DIAS</t>
  </si>
  <si>
    <t>CONTRATACION DIRECTA</t>
  </si>
  <si>
    <t>C. NECESIDADES ADICIONALES</t>
  </si>
  <si>
    <t>Posibles códigos UNSPSC</t>
  </si>
  <si>
    <t>MANTENIMIENTO PREVENTIVO DE LOS AIRES ACONDICIONADOS DE LA DELEGACIÓN DEPARTAMENTAL DE AMAZONAS, REGISTRADURIA ESPECIAL DE LETICIA Y REGISTRADURIA MUNICIPAL DE PUERTO NARIÑO.</t>
  </si>
  <si>
    <t xml:space="preserve">1 MES </t>
  </si>
  <si>
    <t>DELEGACION DEPARTAMENTAL DE AMAZONAS</t>
  </si>
  <si>
    <t>MANTENIMIENTO GENERAL DE EQUIPOS DE COMPUTO DE LA DELEGACIÓN DEPARTAMENTAL DE AMAZONAS, REGISTRADURÍA ESPECIAL DE LETICIA Y REGISTRADURÍA MUNCIPAL DE PUERTO NARIÑO</t>
  </si>
  <si>
    <t>MANTENIMIENTO O REPARACIÓN DE EXTINGUIDORES DE FUEGO, DE LA DELEGACIÓN DEPARTAMENTAL DE AMAZONAS, REGISTRADURÍA ESPECIAL DE LETICIA Y REGISTRADURÍA MUNICIPAL DE PUERTO NARIÑO</t>
  </si>
  <si>
    <t>MANTENIMIENTO Y RECARGA DE EXTINGUIDORES DE FUEGO</t>
  </si>
  <si>
    <t>EMPASTE DE LIBROS</t>
  </si>
  <si>
    <t>MANTENIMIENTO, ADECUACIÓN Y REPARACIONES MENORES DE BIENES INMUEBLES</t>
  </si>
  <si>
    <t>15 DIAS</t>
  </si>
  <si>
    <t>DELEGACION DEPARTAMENTAL DE ARAUCA</t>
  </si>
  <si>
    <t xml:space="preserve">MANTENIMIENTO Y REPARACION DE EQUIPOS DE AIRES ACONDICIONADOS (INCLUIDOS REPUESTOS) PERTENECIENTES A LA CIRCUSNCRIPCION ELECTORAL DE ARAUCA </t>
  </si>
  <si>
    <t>15 dias</t>
  </si>
  <si>
    <t>MANTENIMIENTO ANUAL AIRES ACONDICIONADOS DELEGACION ATLANTICO - REG ESPECIAL BQUILLA-REGISTRADURIA ESPECIAL DE SOLEDAD,  Y AUXILIAR 03  DE BARRANQUILLA.</t>
  </si>
  <si>
    <t xml:space="preserve">8 MESES </t>
  </si>
  <si>
    <t>DELEGACION DEPARTAMENTAL DE ATLANTICO</t>
  </si>
  <si>
    <t>72101511                72101516</t>
  </si>
  <si>
    <t>DELEGACION DEPARTAMENTAL DE BOLIVAR</t>
  </si>
  <si>
    <t>72154065                              72154066                                 81112300                                     81112306</t>
  </si>
  <si>
    <t>SESENTA (60) DIAS CALENDARIO</t>
  </si>
  <si>
    <t>DELEGACION DEPARTAMENTAL DE BOYACA</t>
  </si>
  <si>
    <t>RECARGA Y MANTENIMIENTO  DE LOS EXTINTORES PERTENECIENTES A LA DELEGACIÓN DEPARTAMENTAL   Y REGISTRADURIAS ZONIFICADAS DE BOYACÁ.</t>
  </si>
  <si>
    <t>TREINTA (30) DIAS CALENDARIO</t>
  </si>
  <si>
    <t>DELEGACION DEPARTAMENTAL DE CALDAS</t>
  </si>
  <si>
    <t>NA</t>
  </si>
  <si>
    <t>DELEGACION DEPARTAMENTAL DE CASANARE</t>
  </si>
  <si>
    <t>DELEGACION DEPARTAMENTAL DE CAUCA</t>
  </si>
  <si>
    <t>EMPASTE DE LIBROS, DE LA REGISTRADURÍA ESPECIAL DE VALLEDUPAR Y REGISTRADURÍAS MUNICIPALES DEL CESAR.  CADA TOMO CONSTA DE DOSCIENTOS FOLIOS (200).</t>
  </si>
  <si>
    <t>MANTENIMIENTO Y ADECUACIÓN DE OFICINA DE LA SEDE DE LA DELEGACIÓN DEPARTAMENTAL DEL CESAR.</t>
  </si>
  <si>
    <t>DELEGACION DEPARTAMENTAL DE CORDOBA</t>
  </si>
  <si>
    <t>CONTRATAR EL MANTENIMIENTO PREVENTIVO Y CORRECTIVO DE LAS IMPRESORAS Y FOTOCOPIADORAS DE LA REGISTRADURIA ESPECIAL DE MÓNTERÍA Y LA  DELEGACIÓN DEPARTAMENTAL</t>
  </si>
  <si>
    <t xml:space="preserve">6 meses </t>
  </si>
  <si>
    <t>DELEGACION DEPARTAMENTAL DE CUNDINAMARCA</t>
  </si>
  <si>
    <t>REGISTRADURIA DISTRITAL DEL ESTADO CIVIL</t>
  </si>
  <si>
    <t>FUMIGACIÓN SEDES REGISTRADURÍA DISTRITAL</t>
  </si>
  <si>
    <t xml:space="preserve">AVISOS Y SEÑALIZACIÓN - REGISTRADURÍAS AUXILIARES </t>
  </si>
  <si>
    <t>MATERIALES MANTENIMIENTO  INMUEBLES</t>
  </si>
  <si>
    <t>RECARGA DE EXTINTORES</t>
  </si>
  <si>
    <t>DELEGACION DEPARTAMENTAL DE LA GUAJIRA</t>
  </si>
  <si>
    <t>SERVICIO DE RECARGA DE EXTINTORES</t>
  </si>
  <si>
    <t>20 dias</t>
  </si>
  <si>
    <t>20 días</t>
  </si>
  <si>
    <t>MANTENIMIENTO PREVENTIVO Y RECARGA DE EXTINTORES CONTRA INCENDIO DE LA DELEGACIÓN DEPARTAMENTAL DEL MAGDALENA</t>
  </si>
  <si>
    <t>10 DIAS</t>
  </si>
  <si>
    <t>ENCUADERNACION CON PEGANTE</t>
  </si>
  <si>
    <t>AVISOS INSTITUCIONALES</t>
  </si>
  <si>
    <t>MANTENIMIENTO ASCENSOR DELEGACION-REGISTRADURIA ESPECIAL</t>
  </si>
  <si>
    <t>MANTENIMIENTO PREVENTIVO, CORRECTIVO (INCLUYENDO REPUESTOS) PARA EL CAMPERO CHEVROLET TROOPER DE PLACAS OVE 066 DE PROPIEDAD DE LA REGISTRADURIA NACIONAL DEL ESTADO CIVIL- DELEGACION DEPARTAMENTAL DE RISARALDA.</t>
  </si>
  <si>
    <t>MANTENIMIENTO Y RECARGA DE VEINTICINCO (25)   EXTINTORES  UBICADOS EN LA DELEGACION DEPARTAMENTAL, REGISTRADURIA ESPECIAL Y REGISTRADURIAS MUNICIPALES DE RISARALDA.</t>
  </si>
  <si>
    <t>MANTENIMIENTO PREVENTIVO Y CORRECTIVO (INCLUYENDO REPUESTOS ) PARA LOS AIRES ACONDICIONADOS  PROPIEDAD DE LA REGISTRADURIA NACIONAL DEL ESTADO CIVIL- DELEGACION DEPARTAMENTAL DE RISARALDA.</t>
  </si>
  <si>
    <t>MANTENIMIENTO EQUIPOS DE AIRES ACONDICIONADOS</t>
  </si>
  <si>
    <t>ADQUISICION DE AGUA POTABLE</t>
  </si>
  <si>
    <t>CONTRATAR EL SERVICIO DE FOTOCOPIADO DE DOCUMENTOS</t>
  </si>
  <si>
    <t>25 DIAS</t>
  </si>
  <si>
    <t>EMPASTE DE LIBROS DE REGISTROS CIVILES Y DEMAS.</t>
  </si>
  <si>
    <t>IMPRESIÓN DE PUBLICACIONES</t>
  </si>
  <si>
    <t>SERVICIO DE FOTOCOPIADO PARA LA DELEGACION DEPARTAMENTAL Y ALGUNAS REGISTRADURIAS ESPECIALES</t>
  </si>
  <si>
    <t>SERVICIO DE REPARACION Y MANTENIMIENTO DE VEHICULO</t>
  </si>
  <si>
    <t>MANTENIMIENTO EQUIPOS DE COMPUTO</t>
  </si>
  <si>
    <t>MANTENIMIENTO DE AIRES ACONDICIONADOS DELEGACION DEPARTAMENTAL DE SANTANDER</t>
  </si>
  <si>
    <t>EMPASTE Y RESTAURACION DE LIBROS, CON DESTINO A LA DELEGACION DEPARTAMENTAL DE SANTANDER</t>
  </si>
  <si>
    <t>RECARGA Y MANTENIMIENTO DE EXTINTORES</t>
  </si>
  <si>
    <t>PINTURA Y REPARACIONES MENORES REGISTRADURIAS</t>
  </si>
  <si>
    <t>DELEGACION DEPARTAMENTAL DE SUCRE</t>
  </si>
  <si>
    <t>SERVICIO DE FOTOCOPIADO PARA DIFERENTES REGISTRADURIAS MUNICIPALES</t>
  </si>
  <si>
    <t>MANTENIMIENTO DE EXTNTORES</t>
  </si>
  <si>
    <t>MANTENIMIENTO PREVENTIVO Y CORRECTIVO (INCLUYENDO REPUESTOS), DE LOS AIRES ACONDICIONADOS Y EXTINTORES,  DE LA DELEGACION DEPARTAMENTAL DEL VICHADA Y LA REGISTRADURIA ESPECIAL DE PUERTO CARREÑO.</t>
  </si>
  <si>
    <t>20 DIAS HABILES</t>
  </si>
  <si>
    <t>IMPLEMENTAR CERTIFICADOS DE FIRMA DIGITAL</t>
  </si>
  <si>
    <t>FOMENTAR EL REGISTRO TEMPRANO Y OPORTUNO A TRAVÉS DE ESTRATEGIAS DE DIVULGACIÓN PEDAGÓGICAS Y DE PROMOCIÓN A NIVEL NACIONAL Y REGIONAL.</t>
  </si>
  <si>
    <t>Carlos Alberto Rojas Moreno &lt;carojasm@registraduria.gov.co&gt;
Carlos Alberto Monsalve Monje &lt;camonsalve@registraduria.gov.co&gt;
Silvia Maria Hoyos Velez &lt;smhoyosv@registraduria.gov.co&gt;</t>
  </si>
  <si>
    <t>MEJORAMIENTO DE LA RED ELÉCTRICA Y DE COMUNICACIONES A NIVEL NACIONAL</t>
  </si>
  <si>
    <t>HGASTA EL 31 DE DICIEMBRE</t>
  </si>
  <si>
    <t>CARLOS ALIRIO GARCIA ROMERO - GERENTRE DE INFORMATICA - TEL: 2202880 EXT 1525</t>
  </si>
  <si>
    <t xml:space="preserve">AMPLIACIÓN DE LA RED CORPORATIVA DE TELECOMUNICACIONES - PMT REGION NACIONAL </t>
  </si>
  <si>
    <t>SERVICIO DE RESGUARDO DE LA INFORMACIÓN DE LOS PROCESOS DE IDENTIFICACIÓN, ELECTORALES Y ADMINISTRATIVOS A NIVEL NACIONAL</t>
  </si>
  <si>
    <t>CONTRATAR LA PRESTACIÓN DE SERVICIOS DE APOYO A LA GESTIÓN PARA EL DESARROLLO DE ACTIVIDADES DE CAPACITACIÓN DE FORTALECIMIENTO INSTITUCIONAL EN TEMA ELECTORLES E IDENTIFICACIÓN 2017</t>
  </si>
  <si>
    <t>OCHO MESES</t>
  </si>
  <si>
    <t xml:space="preserve">MIGUEL CASTLBLANCO - GERENTE DEL TALENTO HUMANO ext. 1467 
</t>
  </si>
  <si>
    <t>PRESTAR LOS SERVICIOS DE CAPACITACIÓN PARA LOS SERVIDORES PÚBLICOS DE LA REGISTRADURÍA NACIONAL DEL ESTADO CIVIL DEL NIVEL CENTRAL Y DESCONCENTRADO.</t>
  </si>
  <si>
    <t>COORDINACIÓN GRUPO CEDAE - TEL: 2202880 EXT 1376</t>
  </si>
  <si>
    <t>ACTUALIZACION DE LAS LICENCIAS DE CONSTRUPLAN</t>
  </si>
  <si>
    <t>COORDINADOR MANTENIMIENTO Y CONSTRUCCIONES
JAVIER HORACIO PACHON ALDANA
EXT. 1308-1377</t>
  </si>
  <si>
    <t>SUSCRIPCIÓN A PERIÓDICOS Y REVISTAS</t>
  </si>
  <si>
    <t>DOCE MESES</t>
  </si>
  <si>
    <t>SILVIA MARIA HOYOS - JEFE COMUNICACIONES Y PRENSA - TEL: 2202880 EXT 1828</t>
  </si>
  <si>
    <t>ARRENDAMIENTO DE BIENES INMUEBLES</t>
  </si>
  <si>
    <t>COORDINACION GRUPO RECURSOS FISICOS 
RICARDO RINCON
  EXT 1197-1199</t>
  </si>
  <si>
    <t>CONTRATAR LOS SERVICIOS PROFESIONALES DEL ARQUITECTO GERMÁN ROJAS SANTANA, ENCAMINADOS A APOYAR TÉCNICAMENTE A LA COORDINACIÓN DE MANTENIMIENTO Y CONSTRUCCIONES EN EL DESARROLLO DEL PROYECTO DE INVERSIÓN</t>
  </si>
  <si>
    <t>11 meses</t>
  </si>
  <si>
    <t>COORDINADOR MANTENIMIENTO Y CONSTRUCCIONES
JAVIER HORACIO PACHON ALDANA
EXT. 1308-1413</t>
  </si>
  <si>
    <t>CONTRATAR LOS SERVICIOS PROFESIONALES DEL ARQUITECTO CAMILO COGOLLOS PERDOMO, ENCAMINADOS A APOYAR TÉCNICAMENTE A LA COORDINACIÓN DE MANTENIMIENTO Y CONSTRUCCIONES EN EL DESARROLLO DEL PROYECTO DE INVERSIÓN</t>
  </si>
  <si>
    <t>MANTENIMIENTO EQUIPO FOTOGRÁFICO Y DE VIDEO</t>
  </si>
  <si>
    <t>DOS MESES</t>
  </si>
  <si>
    <t>INTERVENTORÍA YUMBO - VALLE</t>
  </si>
  <si>
    <t>CUATRO MESES Y QUINCE DIAS</t>
  </si>
  <si>
    <t>COORDINADOR MANTENIMIENTO Y CONSTRUCCIONES
JAVIER HORACIO PACHON ALDANA
EXT. 1308-1415</t>
  </si>
  <si>
    <t>INTERVENTORÍA NEIVA - HUILA</t>
  </si>
  <si>
    <t>4,5 MESES</t>
  </si>
  <si>
    <t>INVITACIÓN PUBLICA</t>
  </si>
  <si>
    <t>COORDINADOR MANTENIMIENTO Y CONSTRUCCIONES
JAVIER HORACIO PACHON ALDANA
EXT. 1308-1399</t>
  </si>
  <si>
    <t>INTERVENTORÍA GIGANTE - HUILA</t>
  </si>
  <si>
    <t>3,5 MESES</t>
  </si>
  <si>
    <t>COORDINADOR MANTENIMIENTO Y CONSTRUCCIONES
JAVIER HORACIO PACHON ALDANA
EXT. 1308-1401</t>
  </si>
  <si>
    <t>CONTRATAR EL SUMINISTRO DE TIQUETES AÉREOS</t>
  </si>
  <si>
    <t>INTERVENTORÍA MEDELLÍN - ANTIOQUIA</t>
  </si>
  <si>
    <t>COORDINADOR MANTENIMIENTO Y CONSTRUCCIONES
JAVIER HORACIO PACHON ALDANA
EXT. 1308-1386</t>
  </si>
  <si>
    <t>INTERVENTORÍA DELEGACIÓN DEL ATLÁNTICO</t>
  </si>
  <si>
    <t>COORDINADOR MANTENIMIENTO Y CONSTRUCCIONES
JAVIER HORACIO PACHON ALDANA
EXT. 1308-1388</t>
  </si>
  <si>
    <t>INTERVENTORÍA CHIQUINQUIRÁ - BOYACÁ</t>
  </si>
  <si>
    <t>COORDINADOR MANTENIMIENTO Y CONSTRUCCIONES
JAVIER HORACIO PACHON ALDANA
EXT. 1308-1390</t>
  </si>
  <si>
    <t>INTERVENTORÍA DELEGACIÓN DE BOYACÁ</t>
  </si>
  <si>
    <t>COORDINADOR MANTENIMIENTO Y CONSTRUCCIONES
JAVIER HORACIO PACHON ALDANA
EXT. 1308-1392</t>
  </si>
  <si>
    <t>INTERVENTORÍA DELEGACIÓN DE CALDAS</t>
  </si>
  <si>
    <t>COORDINADOR MANTENIMIENTO Y CONSTRUCCIONES
JAVIER HORACIO PACHON ALDANA
EXT. 1308-1394</t>
  </si>
  <si>
    <t>INTERVENTORÍA PORE - CASANARE</t>
  </si>
  <si>
    <t>COORDINADOR MANTENIMIENTO Y CONSTRUCCIONES
JAVIER HORACIO PACHON ALDANA
EXT. 1308-1395</t>
  </si>
  <si>
    <t>INTERVENTORÍA SAHAGÚN - CÓRDOBA</t>
  </si>
  <si>
    <t>COORDINADOR MANTENIMIENTO Y CONSTRUCCIONES
JAVIER HORACIO PACHON ALDANA
EXT. 1308-1397</t>
  </si>
  <si>
    <t>INTERVENTORÍA DELEGACIÓN DE NARIÑO</t>
  </si>
  <si>
    <t>COORDINADOR MANTENIMIENTO Y CONSTRUCCIONES
JAVIER HORACIO PACHON ALDANA
EXT. 1308-1404</t>
  </si>
  <si>
    <t>INTERVENTORÍA VILLA DEL ROSARIO - NORTE DE SANTANDER</t>
  </si>
  <si>
    <t>COORDINADOR MANTENIMIENTO Y CONSTRUCCIONES
JAVIER HORACIO PACHON ALDANA
EXT. 1308-1408</t>
  </si>
  <si>
    <t>INTERVENTORÍA PALMITOS - SUCRE</t>
  </si>
  <si>
    <t>2,5 MESES</t>
  </si>
  <si>
    <t>COORDINADOR MANTENIMIENTO Y CONSTRUCCIONES
JAVIER HORACIO PACHON ALDANA
EXT. 1308-1412</t>
  </si>
  <si>
    <t>INTERVENTORÍA REPARACIONES LOCATIVAS RNEC SEDE CAN</t>
  </si>
  <si>
    <t>QUINCE DIAS</t>
  </si>
  <si>
    <t>Carlos Alberto Rojas Moreno &lt;carojasm@registraduria.gov.co&gt;
Carlos Alberto Monsalve Monje &lt;camonsalve@registraduria.gov.co&gt; 
Carlos Alirio Garcia Romero &lt;cgarciar@registraduria.gov.co&gt;</t>
  </si>
  <si>
    <t>REALIZAR LA GRABACIÓN E INCORPORACIÓN DE LOS RC A LAS BASES DE DATOS SIRC.</t>
  </si>
  <si>
    <t xml:space="preserve">HATS EL 31 DE DICIEMBRE </t>
  </si>
  <si>
    <t>Carlos Alberto Rojas Moreno &lt;carojasm@registraduria.gov.co&gt;
Carlos Alberto Monsalve Monje &lt;camonsalve@registraduria.gov.co&gt;
Carlos Alirio Garcia Romero &lt;cgarciar@registraduria.gov.co&gt;</t>
  </si>
  <si>
    <t>MEJORAMIENTO DE LA SEDE Y ADECUACIÓN DE LA RED ELÉCTRICA INTERNA EN LA REGISTRADURÍA ESPECIAL DE NEIVA - HUILA.</t>
  </si>
  <si>
    <t>LICITACIÓN PUBLICA</t>
  </si>
  <si>
    <t>COORDINADOR MANTENIMIENTO Y CONSTRUCCIONES
JAVIER HORACIO PACHON ALDANA
EXT. 1308-1398</t>
  </si>
  <si>
    <t>COMUNICACIÓN SATELITAL</t>
  </si>
  <si>
    <t>TRES MESES</t>
  </si>
  <si>
    <t>LICITACIÓN PÚBLICA</t>
  </si>
  <si>
    <t>Carlos Alberto Rojas Moreno &lt;carojasm@registraduria.gov.co&gt;; Magda Yineth Suancha Beltran &lt;mysuancha@registraduria.gov.co&gt;</t>
  </si>
  <si>
    <t>IMPLEMENTAR DISPOSITIVO PARA LA CAPTURA DE FIRMA (PAD)</t>
  </si>
  <si>
    <t>IMPLEMENTAR KIT DE EQUIPOS PARA LA INSCRIPCIÓN EN EL REGISTRO CIVIL.</t>
  </si>
  <si>
    <t>FORTALECIMIENTO DEL SERVICIO DEL ARCHIVO NACIONAL DE IDENTIFICACIÓN ANI</t>
  </si>
  <si>
    <t>KIT FOTOGRÁFICO</t>
  </si>
  <si>
    <t xml:space="preserve">UN MES  </t>
  </si>
  <si>
    <t>24112902 
31181701</t>
  </si>
  <si>
    <t>MALETAS DE PROTECCIÓN</t>
  </si>
  <si>
    <t>ADECUACIÓN DE LA RED ELÉCTRICA NORMAL, ILUMINACIÓN Y OBRAS COMPLEMENTARIAS EN LA DELEGACIÓN DEPARTAMENTAL DE ANTIOQUÍA Y REGISTRADURÍA ESPECIAL DE MEDELLÍN.</t>
  </si>
  <si>
    <t>COORDINADOR MANTENIMIENTO Y CONSTRUCCIONES
JAVIER HORACIO PACHON ALDANA
EXT. 1308-1385</t>
  </si>
  <si>
    <t>MEJORAMIENTO DE LA SEDE EN LA DELEGACIÓN DEPARTAMENTAL Y REGISTRADURÍA AUXILIAR NO. 4 DE BARRANQUILLA.</t>
  </si>
  <si>
    <t>COORDINADOR MANTENIMIENTO Y CONSTRUCCIONES
JAVIER HORACIO PACHON ALDANA
EXT. 1308-1387</t>
  </si>
  <si>
    <t>MEJORAMIENTO DE LA SEDE EN LA REGISTRADURÍA MUNICIPAL DE CHIQUINQUIRÁ - BOYACÁ</t>
  </si>
  <si>
    <t>COORDINADOR MANTENIMIENTO Y CONSTRUCCIONES
JAVIER HORACIO PACHON ALDANA
EXT. 1308-1389</t>
  </si>
  <si>
    <t>MEJORAMIENTO DE LA SEDE EN LA DELEGACIÓN DEPARTAMENTAL DE BOYACÁ</t>
  </si>
  <si>
    <t>COORDINADOR MANTENIMIENTO Y CONSTRUCCIONES
JAVIER HORACIO PACHON ALDANA
EXT. 1308-1391</t>
  </si>
  <si>
    <t>MEJORAMIENTO DE LA SEDE EN LA DELEGACIÓN DEPARTAMENTAL DE  CALDAS</t>
  </si>
  <si>
    <t>COORDINADOR MANTENIMIENTO Y CONSTRUCCIONES
JAVIER HORACIO PACHON ALDANA
EXT. 1308-1393</t>
  </si>
  <si>
    <t>MEJORAMIENTO DE LA SEDE EN LA REGISTRADURÍA MUNICIPAL DE PORE - CASANARE</t>
  </si>
  <si>
    <t>MEJORAMIENTO DE LA SEDE EN LA REGISTRADURÍA MUNICIPAL DE SAHAGÚN - CÓRDOBA</t>
  </si>
  <si>
    <t>COORDINADOR MANTENIMIENTO Y CONSTRUCCIONES
JAVIER HORACIO PACHON ALDANA
EXT. 1308-1396</t>
  </si>
  <si>
    <t>CUATRO MESES</t>
  </si>
  <si>
    <t>REPARACIONES LOCATIVAS EN LA SEDE DE LA REGISTRADURÍA ESPECIAL DE SANTA MARTA Y SUMINISTRO E INSTALACIÓN DE AIRES ACONDICIONADOS</t>
  </si>
  <si>
    <t>COORDINADOR MANTENIMIENTO Y CONSTRUCCIONES
JAVIER HORACIO PACHON ALDANA
EXT. 1308-1402</t>
  </si>
  <si>
    <t>MEJORAMIENTO DE LA DELEGACIÓN DE NARIÑO Y REGISTRADURÍA ESPECIAL DE PASTO - NARIÑO</t>
  </si>
  <si>
    <t>COORDINADOR MANTENIMIENTO Y CONSTRUCCIONES
JAVIER HORACIO PACHON ALDANA
EXT. 1308-1403</t>
  </si>
  <si>
    <t>MEJORAMIENTO DE LA SEDE EN LA REGISTRADURÍA MUNICIPAL DE VILLA DEL ROSARIO - NORTE DE SANTANDER</t>
  </si>
  <si>
    <t>COORDINADOR MANTENIMIENTO Y CONSTRUCCIONES
JAVIER HORACIO PACHON ALDANA
EXT. 1308-1407</t>
  </si>
  <si>
    <t>TERMINACIÓN DE LAS OBRAS DE MANTENIMIENTO PARA LA REGISTRADURÍA MUNICIPAL DE SOCORRO</t>
  </si>
  <si>
    <t>COORDINADOR MANTENIMIENTO Y CONSTRUCCIONES
JAVIER HORACIO PACHON ALDANA
EXT. 1308-1409</t>
  </si>
  <si>
    <t>TERMINACIÓN DE LAS OBRAS DE MANTENIMIENTO PARA LA REGISTRADURÍA MUNICIPAL DE SURATA</t>
  </si>
  <si>
    <t>COORDINADOR MANTENIMIENTO Y CONSTRUCCIONES
JAVIER HORACIO PACHON ALDANA
EXT. 1308-1410</t>
  </si>
  <si>
    <t>MEJORAMIENTO DE LA SEDE EN LA REGISTRADURÍA MUNICIPAL DE PALMITOS - SUCRE</t>
  </si>
  <si>
    <t>COORDINADOR MANTENIMIENTO Y CONSTRUCCIONES
JAVIER HORACIO PACHON ALDANA
EXT. 1308-1411</t>
  </si>
  <si>
    <t>MANTENIMIENTO Y REPARACIONES LOCATIVAS EN EL EDIFICIO DE LA REGISTRADURÍA NACIONAL SEDE CAN</t>
  </si>
  <si>
    <t>INSTALACIÓN DE OFICINA ABIERTA EN DIFERENTES ÁREAS DE LA REGISTRADURÍA NACIONAL SEDE CAN</t>
  </si>
  <si>
    <t>MEJORAMIENTO DE LA SEDE EN LA REGISTRADURÍA MUNICIPAL DE GIGANTE - HUILA</t>
  </si>
  <si>
    <t>COORDINADOR MANTENIMIENTO Y CONSTRUCCIONES
JAVIER HORACIO PACHON ALDANA
EXT. 1308-1400</t>
  </si>
  <si>
    <t>45121504
43212114</t>
  </si>
  <si>
    <t>CÁMARAS E IMPRESORAS FOTOGRÁFICAS</t>
  </si>
  <si>
    <t>OBRAS DE CONSTRUCCIÓN Y AMPLIACIÓN DE LA REGISTRADURÍA MUNICIPÁL DE YUMBO</t>
  </si>
  <si>
    <t>COORDINADOR MANTENIMIENTO Y CONSTRUCCIONES
JAVIER HORACIO PACHON ALDANA
EXT. 1308-1414</t>
  </si>
  <si>
    <t>13102000
14111500</t>
  </si>
  <si>
    <t>INSUMOS PARA LA PRODUCCIÓN DE CÉDULA DE CIUDADANÍA Y TARJETA DE IDENTIDAD BIOMÉTRICA</t>
  </si>
  <si>
    <t xml:space="preserve">SIETE MESES </t>
  </si>
  <si>
    <t>HEVER  HERNA PITA 
COORDINADOR  GRUPO PRODUCCION Y ENVIOS
EXT 1280</t>
  </si>
  <si>
    <t>MANTENIMIENTO CORRECTIVO Y PREVENTIVO PARQUE AUTOMOTOR</t>
  </si>
  <si>
    <t>COORDINADOR GRUPO DE TRANSPORTE
ALEXANDER GAVIRIA
EXT. 1026-1027</t>
  </si>
  <si>
    <t>43211507
43211507
43211711
43212105
43212110
43212105
43201803
43211913
39121004
39131711
39131711
43222643
23151601
43232104
43233004
43231513
43232102
43232604</t>
  </si>
  <si>
    <t>ADQUISICION DE EQUIPOS DE COMPUTO PARA LA REGISTRADURIA NACIONAL DEL ESTADO CIVIL</t>
  </si>
  <si>
    <t>ARREGLOS LOCATIVOS DE LAS ANTIGUAS SEDES DELEGACION DEPARTAMENTAL Y REGISTRADURIA ESPECIAL, AL IGUAL QUE MARIA LA BAJA.</t>
  </si>
  <si>
    <t>7 DIAS.</t>
  </si>
  <si>
    <t>CUATRO MESES Y VEINTICUATRO DIAS</t>
  </si>
  <si>
    <t>APROBADAS     2018
$2.946.261.334</t>
  </si>
  <si>
    <t>COORDINADOR DE ALMACEN E INVENTARIOS
ROQUE MOLINA APONTE
EXT. 1040 - 1016</t>
  </si>
  <si>
    <t>APROBADAS 2018
$3,153,288,583</t>
  </si>
  <si>
    <t>COORDINACION ARCHIVO Y CORRESPONDENCIA
 MONICA MUÑOZ
EXT 1048-1047</t>
  </si>
  <si>
    <r>
      <t xml:space="preserve">VIGENCIA FUTURA </t>
    </r>
    <r>
      <rPr>
        <sz val="11"/>
        <color indexed="8"/>
        <rFont val="Arial"/>
        <family val="2"/>
      </rPr>
      <t xml:space="preserve">PRESTAR EL SERVICIO DE VIGILANCIA Y SEGURIDAD PRIVADA PARA LA REGISTRADURÍA NACIONAL DEL ESTADO CIVIL EN BOGOTÁ, D.C., Y EN DIFERENTES SEDES Y DEPENDENCIAS DEL TERRITORIO NACIONAL. </t>
    </r>
  </si>
  <si>
    <t>APROBADAS 2018</t>
  </si>
  <si>
    <t>ASESORIA
DE SEGURIDAD
RUBEN DARIO CASTILLO ROJAS
EXT. 1060-1061</t>
  </si>
  <si>
    <t>81111806 81112002 81141902 81112005 81111501</t>
  </si>
  <si>
    <t>Director Nacional de Registro Civil, Coordinador del Servicio Nacional de Inscripcion, Coordinador Grupo Soporte Tecnico para Registro Civil y la Identificacion.</t>
  </si>
  <si>
    <t>EMPATES DE LIBROS DE RCN, RCM,RCD REGISTRADURIA ESPECIAL DE LETICIA, REGISTRADURIA MUNICIPAL DE PTO NARIÑO Y CORREGIMIENTOS.</t>
  </si>
  <si>
    <t>INSTALACIÓN, MANTENIMIENTO Y REPARACIÓN DE EQUIPOS DE AIRE ACONDICIONADO</t>
  </si>
  <si>
    <t xml:space="preserve">6 MESES </t>
  </si>
  <si>
    <t xml:space="preserve">DELEGACION DEPARTAMENTAL DE ANTIOQUIA </t>
  </si>
  <si>
    <t>SUMINISTRO DE MOBILIARIO PARA PUESTOS DE TRABAJO</t>
  </si>
  <si>
    <t>30 DÍAS CALENDARIO</t>
  </si>
  <si>
    <t>SUMINISTRO E INSTALACIÓN DE AVISOS, SEÑALIZACIÓN, ADHESIVOS Y REGLAS PARA LAS REGISTARDURÍAS DE ANTIOQUIA</t>
  </si>
  <si>
    <t xml:space="preserve">2 MESES </t>
  </si>
  <si>
    <t xml:space="preserve">SUMINISTRO DE COMBUSTIBLE </t>
  </si>
  <si>
    <t>MANTENIMIENTO Y REPARACIÓN DE VEHÍCULOS</t>
  </si>
  <si>
    <t xml:space="preserve">MANTENIMIENTO Y REPARACIÓN DE QUIPOS TECNOLÓGICOS </t>
  </si>
  <si>
    <t>CONTRATAR EL MANTENIMIENTO Y REPARACIÓN DE EQUIPOS DE CÓMPUTO, IMPRESORAS Y FOTOCOPIADORAS (INCLUIDO REPUESTOS) PERTENECIENTES A LA CIRCUNSCRIPCIÓN ELECTORAL DE ARAUCA.</t>
  </si>
  <si>
    <t>MANTENIMIENTO, ADECUACION Y REPARACIONES MENORES DE BIENES MUEBLES E INMUEBLES DE LA DELEGACION DEPARTAMENTAL DE ARAUCA</t>
  </si>
  <si>
    <t>MANTENIMIENTO Y RECARGA DE EXTINTORES DE LA CIRCUNSCRIPCION ELECTORAL DE ARAUCA</t>
  </si>
  <si>
    <t xml:space="preserve">9 MESES </t>
  </si>
  <si>
    <t xml:space="preserve">SERVICIO DE MANTENIMIENTO PREVENTIVO, CORRECTIVO INCLUIDO REPUESTOS DE LOS EQUIPOS DE AIRES ACONDICIONADOS, EQUIPOS  SISTEMAS DE PROTECCION CONTRA INCENDIOS INCLUIDO CARGA, DE LA CIRCUNSCRIPCION DE BOLÍVAR.   </t>
  </si>
  <si>
    <t>7 meses.</t>
  </si>
  <si>
    <t xml:space="preserve">EMPASTE DE SERIALES DE REGISTRO CIVIL, DE LA CRICUNSCRIPCION DE BOLÍVAR. </t>
  </si>
  <si>
    <t>1 mes.</t>
  </si>
  <si>
    <t>SERVICIO DE DISEÑO Y ADQUISICION E INSTALACION DE DOS AVISOS INSTITUCIONALES.</t>
  </si>
  <si>
    <t>15 dias.</t>
  </si>
  <si>
    <t>CONTRATAR EL SERVICIO DE MANTENIMIENTO PREVENTIVO Y CORRECTIVO (INCLUIDOS REPUESTOS), PARA EQUIPOS DE CÓMPUTO (MONITORES, CPU), IMPRESORAS, FOTOCOPIADORAS, SCANER, AIRE ACONDICIONADO  Y MANTENIMIENTO EN GENERAL DE EQUIPOS DE OFICINA DE PROPIEDAD DE LA DELEGACIÓN DEPARTAMENTAL, REGISTRADURÍA ESPECIAL Y REGISTRADURÍAS MUNICIPALES DE BOYACÁ.</t>
  </si>
  <si>
    <t>CONTRATAR EL SERVICIO DE MANTENIMIENTO Y REPARACIONES LOCATIVAS PARA LA SEDE DE LA REGISTRADURIA MUNICIPAL DE LA DORADA, CALDAS</t>
  </si>
  <si>
    <t>PRESTAR EL SERVICIO DE MANTENIMIENTO PREVENTIVO Y CORRECTIVO DEL ASCENSOR MARCA SCHINDLER 3300 AP UBICADO EN LA SEDE DE LA DELEGACIÓN DEPARTAMENTAL DE CALDAS, CALLE 64 A Nº 23 C – 31 DE LA CIUDAD DE MANIZALES.</t>
  </si>
  <si>
    <t>SERVICIO DE INSTALACION Y MANTENIMIENTO DE AVISOS, PARA LAS SEDES PROPIAS</t>
  </si>
  <si>
    <t>CONTRATAR EL SUMINISTRO DE PENDONES CON DESTINO A LA DELEGACION DE CALDAS Y REGISTRADURIAS MUNICIPALES</t>
  </si>
  <si>
    <t>SERVICIO DE MANTENIMIENTO,  REPARACION Y REINTSTALACION DE AVISOS INSTITUCIONALES</t>
  </si>
  <si>
    <t>N.A.</t>
  </si>
  <si>
    <t>DELEGACION DEPARTAMENTAL  DE CAQUETA</t>
  </si>
  <si>
    <t>SERVICIO DE MANTENIMIENTO  Y REPARACION DE AIRES ACONDICIONADOS INCLUIDO REPUESTOS, DOS VECES AL AÑO</t>
  </si>
  <si>
    <t>SERVICIO DE MANTENIMIENTO  PREVENTIVO, CAMBIO DE ACEITE Y SUMINISTRO DE COMBUSTIBLE PARA LA PLANTA ELECTRICA JOHN DEERE GENERADOR KOHLER DE 25 KW.</t>
  </si>
  <si>
    <t>2 MES</t>
  </si>
  <si>
    <t>MANTENIMIENTO Y ADECUACIÓN DE MOBILIARIOS
  DE LA DELEGACIÓN DEPARTAMENTAL DE CASANARE</t>
  </si>
  <si>
    <t xml:space="preserve">ELABORACION Y DISEÑO DE PIEZAS INFORMATIVAS Y SEÑALIZACION  Y BUZON DE SUGERENCIAS PARA LA SEDE DE LA DELEGACION DEPARTAMENTAL Y REGISTRADURIA ESPECIAL DE YOPAL-CASANARE </t>
  </si>
  <si>
    <t>EMPASTE LIBROS  DE REGISTRO CIVIL DE NACIMIENTO ,MATRIMONIO  EN LA CIRCUSCRIPCION DE CASANARE</t>
  </si>
  <si>
    <t xml:space="preserve"> RECARGA Y ADQUISICION  DE LOS  EXTINTORES DE LA DELEGACION DEPARTAMENTAL REGISTRADURIAS ESPECIALY  MUNICIPALES DEL DEPARTAMENTO DE CASANARE</t>
  </si>
  <si>
    <t>SERVICIOS DE MANTENIMIENTO Y REPARACION DE INSTALACIONES</t>
  </si>
  <si>
    <t>DELEGACION DEPARTAMENTAL DEL CESAR</t>
  </si>
  <si>
    <t>MANTENIMIENTO PREVENTIVO Y CORRECTIVO DE LA PLANTA ELECTRICA</t>
  </si>
  <si>
    <t>DELEGACION DEPARTAMENTAL DEL CHOCO</t>
  </si>
  <si>
    <t>EMPASTE LIBROS DE REGISTRO CIVIL DE NACIMIENTO, MATRIMONIO Y DEFUNCIÓN</t>
  </si>
  <si>
    <t>ELABORACION Y SUMINISTRO DE AVISOS INSTITUCIONALES PARA LAS REGISTRADURIAS DE LA CIRCUNSCRIPCION ELECTORAL DEL CHOCO</t>
  </si>
  <si>
    <t xml:space="preserve">MANTENIMIENTO PREVENTIVO Y CORRECTIVO DE LOS EQUIPOS DE OFICINA DE LA CIRCUNSCRIPCION ELECTORAL  DEL CHOCÓ </t>
  </si>
  <si>
    <t>ADQUISICION  DE EXTINTORES DE LLAMAS PARA LA CIRCUNSCRIPCION ELECTORAL DEL CHOCO</t>
  </si>
  <si>
    <t>ADECUACIÓN Y MANTENIMIENTO DEL SISTEMA DE BOMBEO, PARA LAS INSTALACIONES HIDROSANITARIAS   DE LA DELEGACIÓN DEPARTAMENTAL DEL CHOCÓ Y REGISTRADURÍA ESPECIAL DE QUIBDÓ</t>
  </si>
  <si>
    <t>ADQUISICION  DE CAMARAS DE SEGURIDAD PARA LA DELEGACION DEPARTAMENTAL DEL CHOCO Y REGISTRADURIA ESPECIAL DE QUIBDÓ</t>
  </si>
  <si>
    <t>MANTENIMIENTO PREVENTIVO Y CORRECTIVO DE LOS AIRES ACONDICIONADOS DE LA DELEGACION DEPARTAMENTAL DEL CHOCÓ Y REGISTRADURIA ESPECIAL DE QUIBDO.</t>
  </si>
  <si>
    <t>CONTRATAR EL MANTENIMIENTO PREVENTIVO Y CORRECTIVO DE VEINTE (20) AIRES ACONDICIONADOS DE LA REGISTRADURIA ESPECIAL DE MONTERÍA Y LA DELEGACION DEPARTAMENTAL DE CÓRDOBA</t>
  </si>
  <si>
    <t>10 meses</t>
  </si>
  <si>
    <t>ADQUISICIÓN E INSTALACION DE DOS AIRES ACONDICIONADOS PARA LA DELEGACION DEPARTAMENTAL DE CUNDINAMARCA</t>
  </si>
  <si>
    <t>MANTENIMIENTO A TODO COSTO DE AIRES ACONDICIONADOS PARA LA DELEGACION DEPARTAMENTAL DE CUNDINAMARCA</t>
  </si>
  <si>
    <t>MANTENIMIENTO PREVENTIVO Y CORRECTIVO A TODO COSTO PARA LAS FOTOCOPIADORAS DE LA DELEGACION DEPARTAMENTAL DE CUNDINAMARCA</t>
  </si>
  <si>
    <t>RECARGA EXTINTORES MULTIPROPOSITO PARA LA DELEGACION DEPARTAMENTAL DE CUNDINAMARCA</t>
  </si>
  <si>
    <t>ADQUISICION DE ESANTES PARA ORGANIZACIÓN DE ARCHIVO DOCUMENTAL EN LA DELEGACION DEPARTAMENTAL DE CUNDINAMARCA</t>
  </si>
  <si>
    <t>ADQUISICION DE MAQUINAS DESTRUCTORA DE HOJAS DE PAPEL PARA LA DELEGACION DEPARTAMENTAL DE CUNDINAMARCA</t>
  </si>
  <si>
    <t>SILLAS ERGONÓMICAS</t>
  </si>
  <si>
    <t>CARTELERAS INSTITUCIONALES</t>
  </si>
  <si>
    <t>BRILLADORA DE PISOS</t>
  </si>
  <si>
    <t>ESTANTES METÁLICOS</t>
  </si>
  <si>
    <t>MANTENIMIENTO EN SEGURIDAD DE LA NUEVA SEDE DE LA DELEGACIÓN DEPARTAMENTAL DE GUAINÍA</t>
  </si>
  <si>
    <t>DELEGACION DEPARTAMENTAL GUAINIA</t>
  </si>
  <si>
    <t>MANTENIMIENTO DE EQUIPOS DE OFICINA</t>
  </si>
  <si>
    <t>MANTENIMIENTO DE AIRES ACONDICIONADO</t>
  </si>
  <si>
    <t>MANTENIMIENTO Y ADECUACION SEDE DELEGACIÓN</t>
  </si>
  <si>
    <t xml:space="preserve">SERVICIO DE MANTENIMIENTO DE COMPUTADORES, IMPRESORAS, ESCANER Y AIRES ACONDICIONADOS </t>
  </si>
  <si>
    <t>1 Mes</t>
  </si>
  <si>
    <t>DELEGADOS DEPARTAMENTALES DEL GUAVIARE</t>
  </si>
  <si>
    <t xml:space="preserve"> SERVICIO DE MANTENIMIENTO O REPARACIÓN DE SISTEMAS DE ILUMINACIÓN</t>
  </si>
  <si>
    <t xml:space="preserve">MANTENIMIENTO DE EXTINTORES DE LA DELEGACIÓN DEPARTAMENTAL Y DEMÁS REGISTRADURÍAS ADSCRITAS AL DEPARTAMENTO DEL HUILA </t>
  </si>
  <si>
    <t>DELEGADOS DEPARTAMENTALES DEL HUILA</t>
  </si>
  <si>
    <t xml:space="preserve">COMPRA DE EXTINGUIDORES </t>
  </si>
  <si>
    <t>KIT DE PRIMEROS AUXILIOS PARA SERVICIOS MEDICOS DE EMERGENCIA</t>
  </si>
  <si>
    <t>COMPRA DE ESTANTERÍA</t>
  </si>
  <si>
    <t>SERVICIO DE INSTALACIÓN Y MANTENIMIENTO DE AVISOS</t>
  </si>
  <si>
    <t>30 días</t>
  </si>
  <si>
    <t>CONTRATAR LOS SERVICIOS DE MANTENIMIENTO PREVENTIVO Y CORRECTIVO (INCLUIDO REPUESTOS) DE LOS EQUIPOS DE AIRES ACONDICIONADOS DE LA DELEGCIÓN DEPARTAMENTAL DEL MAGDALENA Y LA REGISTRADURÍA ESPECIAL DE SANTA MARTA.</t>
  </si>
  <si>
    <t>DELEGADOS DEPARTAMENTALES DE MAGDALENA</t>
  </si>
  <si>
    <t>CONTRATAR EL SERVICIO DE EMPASTE DE SERIALES DE REGISTRO CIVIL DE LA REGISTRDURÍA ESPECIAL DE SANTA MARTA-DELEGACIÓN DEPARTAMENTAL DEL MAGDALENA</t>
  </si>
  <si>
    <t>CONTRATAR EL SERVICIO DE MANTENIMIENTO PREVENTIVO Y CORRECTIVO (INCLUIDOS REPUESTOS), PARA EQUIPOS DE CÓMPUTO (MONITORES, CPU), IMPRESORAS, FOTOCOPIADORAS Y MANTENIMIENTO EN GENERAL DE EQUIPOS DE OFICINA DE PROPIEDAD DE LA DELEGACIÓN DEPARTAMENTAL, REGISTRADURÍA ESPECIAL Y REGISTRADURÍAS MUNICIPALES DEL META.</t>
  </si>
  <si>
    <t>DELEGADOS DEPARTAMENTALES DEL META</t>
  </si>
  <si>
    <t>MANTENIMIENTO PREVENTIVO Y CORRECTIVO (INCLUYENDO REPUESTOS) PARA LOS AIRES ACONDICIONADOS DE LA REGISTRADURÍA ESPECIAL DE VILLAVICENCIO Y LA DELEGACIÓN DEPARTAMENTAL DEL META.</t>
  </si>
  <si>
    <t>MANTENIMIENTO Y RECARGA DE LOS EXTINTORES PERTENECIENTES A LA REGISTRADURÍA ESPECIAL, REGISTRADURÍAS MUNICIPALES Y DELEGACIÓN DEPARTAMENTAL DEL META.</t>
  </si>
  <si>
    <t>ADQUIRIR EL SERVICIO DE IMPRESOS Y PUBLICACIONES PARA EL SUMINISTRO DE SEÑALIZACIÓN CON LA IMAGEN CORPORATIVA DE LA ENTIDAD Y BUZONES DE SUGERENCIAS PARA LAS REGISTRADURÍAS ZONIFICADAS Y LA DELEGACIÓN DEL META.</t>
  </si>
  <si>
    <t>SERVICIO DE MANTENIMIENTO DE EDIFICIOS</t>
  </si>
  <si>
    <t>DELEGADOS DEPARTAMENTALES DE NARIÑO</t>
  </si>
  <si>
    <t>SISTEMA DE EBANISTERIA</t>
  </si>
  <si>
    <t>8 DIAS</t>
  </si>
  <si>
    <t>CONTRATAR EL SERVICIO DE MANTENIMIENTO PREVENTIVO Y CORRECTIVO DE AIRES ACONDICIONADOS, CORRESPONDIENTES A LA DELEGACIÓN DEPARTAMENTAL DE NORTE DE SANTANDER ,REGISTRADURIA ESPECIAL DE CUCUTA Y REGISTRADURIAS MUNICIPALES DE LOS PATIOS,VILLA ROSARIO Y EL ZULIA.</t>
  </si>
  <si>
    <t>DELEGADOS DEPARTAMENTALES DE NORTE DE SANTANDER</t>
  </si>
  <si>
    <t>CONTRATAR LA ADQUISICION  DE EXTINTORES PARA LA DELEGACION DEPARTAMENTAL, REGISTRADURIA ESPECIAL DE CUCUTA Y REGISTRADURIAS MUNICIPALES DE NORTE DE SANTANDER</t>
  </si>
  <si>
    <t>CONTRATAR LA ADQUISICIÓN DE MOBILIARIO PARA LA DELEGACIÓN DEPARTAMENTAL DE NORTE DE SANTANDER.</t>
  </si>
  <si>
    <t>INSTALACION A TODO COSTO DE LA CUBIERTA EN TERMOACUSTICA  INCLUYE ESTRUCTURA EN TUBO GALVANIZADO, CANALES PARA AGUAS LLUVIAS, CANALETAS DE CABLEADO ELECTRICO E INSTALACION ELECTRICA  EN 62 METROS CUADRADOS, PARA LA ENTRADA DE LA DELEGACION DEPARTAMENTAL.</t>
  </si>
  <si>
    <t>DELEGADOS DEPARTAMENTALES DE PUTUMAYO</t>
  </si>
  <si>
    <t>EMPASTE DE 22 LIBROS DE SERIALES DE REGISTRO CIVIL  TAMAÑO OFICIO Y CARTA DEL  MUNICIPIO DE PUERTO CAICEDO.</t>
  </si>
  <si>
    <t>DELEGADOS DEPARTAMENTALES DE QUINDIO</t>
  </si>
  <si>
    <t xml:space="preserve">MANTENIMIENTO A TODO COSTO DE BIENES  INMUEBLES PROPIEDAD DE LA REGISTRADURIA NACIONAL DEL ESTADO CIVIL  DE LA DELEGACIÓN DEPARTAMENTAL DEL QUINDIO. </t>
  </si>
  <si>
    <t>ADQUISICION DE AVISOS INSTITUCIONALES  PARA LAS REGISTRADURIAS Y DELEGACION DEPARTAMENTAL DEL QUINDIO.</t>
  </si>
  <si>
    <t>45 DIAS</t>
  </si>
  <si>
    <t>DELEGADOS DEPARTAMENTALES DE RISARALDA</t>
  </si>
  <si>
    <t>MANTENIMIENTO PREVENTIVO Y CORRECTIVO DE TECHOS Y HUMEDADES EN LA REGISTRADURIA ESPECIAL DE PEREIRA</t>
  </si>
  <si>
    <t>DELEGADOS DEPARTAMENTALES DE SAN ANDRES</t>
  </si>
  <si>
    <t>DELEGADOS DEPARTAMENTALES DE SANTANDER</t>
  </si>
  <si>
    <t>SERVICIO DE MANTENIMIENTO DE ASCENSOR REGISTRADURIA ESPECIAL DE BARRANCABERMEJA</t>
  </si>
  <si>
    <t>SERVICIO DE IMPRESOS Y PUBLICACIONES</t>
  </si>
  <si>
    <t xml:space="preserve">3 MESES </t>
  </si>
  <si>
    <t>FOTOCOPIADO</t>
  </si>
  <si>
    <t xml:space="preserve">COMPRA DE CORTINAS  PARA LA SEDE DE LA REGISTRADURIA ESPECIAL Y DELEGACION DE SUCRE </t>
  </si>
  <si>
    <t>MANTENIMIENTO</t>
  </si>
  <si>
    <t>DELEGADOS DEPARTAMENTALES DEL TOLIMA</t>
  </si>
  <si>
    <t>MANTENIMIENTO DEL TECHO Y RED ELECTRICA  DE LA REGISTRADURIA DEL ESTADO CIVIL DE MURILLO</t>
  </si>
  <si>
    <t>MANTENIMIENTO DEL TECHO   DE LA REGISTRADURIA DEL ESTADO CIVIL DE IBAGUE</t>
  </si>
  <si>
    <t xml:space="preserve">MANTENIMIENTO PREVENTIVO Y CORRECTIVO, INCLUIDO REPUESTOS  DE EQUIPOS DE OFICINA </t>
  </si>
  <si>
    <t>ELABORACION E INSTALACION DE AVISOS DE SGSTT PARA LA DELEGACION DEPARTAMENTAL DEL TOLIMA</t>
  </si>
  <si>
    <t xml:space="preserve">SERVICIO DE INSTALACION O MANTENIMIENTO O REPARACION DE AIRES ACONDICIONADOS </t>
  </si>
  <si>
    <t>DELEGADOS DEPARTAMENTALES DEL VALLE</t>
  </si>
  <si>
    <t>SERVICIO DE MANTENIMIENTO O SOPORTE DEL HARDWARE DEL COMPUTADOR</t>
  </si>
  <si>
    <t>AIRES ACONDICIONADOS</t>
  </si>
  <si>
    <t xml:space="preserve">MANTENIMIENTO CORRECTIVO Y PREVENTIVO A TODO COSTO DE UNA MOTO YAMAHA KRIPTÓN DE LA DELEGACIÓN VAUPÉS </t>
  </si>
  <si>
    <t>15 Días</t>
  </si>
  <si>
    <t>DELEGACION DEPARTAMENTAL DE VAUPES</t>
  </si>
  <si>
    <t xml:space="preserve">COMPRA DE UNA   FOTOCOPIADORA  FS 2035  MARCA DUPLEX  DE LA DELGACION DEL VAUPÉS </t>
  </si>
  <si>
    <t>20 Días</t>
  </si>
  <si>
    <t xml:space="preserve">MANTENIMIENTO O INSPECCIÓN PARA COMPRA  DE EXTINGUIDORES DE FUEGO </t>
  </si>
  <si>
    <t xml:space="preserve">20 Días </t>
  </si>
  <si>
    <t>DELEGADOS DEPARTAMENTALES DEL VICHADA</t>
  </si>
  <si>
    <t>ADQUISICION  AVISO INSTITUCIONAL   REGISTRADURIA ESPECIAL DE PUERTO CARREÑO Y DELEGACION DEPARTAMENTAL.</t>
  </si>
  <si>
    <t>81111806                    81112002                 81141902                81112005           81111501</t>
  </si>
  <si>
    <t xml:space="preserve">55121704
</t>
  </si>
  <si>
    <t>PROYECTO PEDAGOGICO EDUCACION PARA LA DEMOCRACIA</t>
  </si>
  <si>
    <t xml:space="preserve">PROYECTO PEDAGOGICO GOBIERNO JUVENIL </t>
  </si>
  <si>
    <t>ADQUISICION DE MATERIAL PEDAGOGICO - REVISTA</t>
  </si>
  <si>
    <t>4 MESESE</t>
  </si>
  <si>
    <t>INVESTIGACION SOBRE ENFOQUE DIFERENCIAL</t>
  </si>
  <si>
    <t>INVESTIGACION EN ASUNTOS ELECTORALES Y DE DEMOCRACIA</t>
  </si>
  <si>
    <t>CONTRATO DE PRESTACION DE SERVICIOS</t>
  </si>
  <si>
    <t>INVESTIGACION - INFORME PAIS</t>
  </si>
  <si>
    <t>INVESTTIGACION - CUENTOS INFANTILES SOBRE VALORES DEMOCRATICOS</t>
  </si>
  <si>
    <t>Leonel Mosquera Ortiz . Oficina Juridica , Area Contratación; Tel. 8240994 Ext 111;  lmosquera@registraduria.gov.co-  Claudia Patricia Cordoba Fernandez, Tel 8240994, Ext. 123 , correo electronico cpcordoba@registraduria.gov.co</t>
  </si>
  <si>
    <t>SERVICIOS DE MANTENIMIENTO Y REPARACION DE INSTALACIONES ( REALIZAR EL ENLUCIMIENTO A TODO COSTO DE LA FACHADA DEL EDIFICIO DONDE FUNCIONA LA DELEGACIÓN DEPARTAMENTAL DEL CAUCA Y REGISTRADURIA ESPECIAL DE POPAYÁN, CON OCACIÓN DEL ACTO ADMINISTRATIVO MUNICIPAL QUE ASÍ LO ORDENA PARA LA SEMANA SANTA")</t>
  </si>
  <si>
    <t>CONTRATAR LA ADQUISICION DE ARCHIVADORES METALICOS PARA LA CONSERVACION DE TARJETAS ALFABETICA EN LA REGISTRADURIA ESPECIAL DE MONTERIA, AUXILIAR Y MUNICIPALES.</t>
  </si>
  <si>
    <t>CONTRATAR LA ADQUISICION DE MUEBLES Y ENSERES DE OFICINA PARA LA DELEGACION DEPARTAMENTAL DEL ATLANTICO</t>
  </si>
  <si>
    <t>REPARACIONES MENORES REGISTRADURIA MUNICIPAL DE GARZON HUILA</t>
  </si>
  <si>
    <t>ADQUISICION DE AVISOS Y PENDONES PARA LAS REGISTRADURIAS DEL DEPARTAMENTO</t>
  </si>
  <si>
    <t>AGOSTO</t>
  </si>
  <si>
    <t>INFORME DE CALIDAD DE CIUDADANIA EN COLOMBIA</t>
  </si>
  <si>
    <t>MAYO-JUNIO-2017</t>
  </si>
  <si>
    <t>ABRIL 2017</t>
  </si>
  <si>
    <t>MAYO-2017</t>
  </si>
  <si>
    <t>SUMINISTRO E INSTALACIÓN DE ARCHIVADORES RODANTES EN DIFERENTES OFICINAS DE LA SEDE DE LA DELEGACIÓN DE BOYACÁ, CARRERA 10 NO. 30-33 TUNJA Y SUMINISTRO DE ESCRITORIOS OPERATIVOS CON DESTINO A LAS REGISTRADURIAS MUNICIPALES.</t>
  </si>
  <si>
    <t>REPARACIONES MENORES DE INMUEBLE DE LA REGISTRADURIA ESPECIAL DE TUNJA</t>
  </si>
  <si>
    <t>REALIZAR COMPRA E INSTALACION DE ESTANTES METALICOS DESTINADOS PARA EL ARCHIVO DE LA DELEGACION DEPARTAMENTAL DEL CAUCA</t>
  </si>
  <si>
    <t>INSTALACIÓN DE EQUIPOS DE AIRE ACONDICIONADO</t>
  </si>
  <si>
    <t>SERVICIO DE FOTOCOPIADO DE EXPEDIENTES Y DEMAS DOCUMENTOS DE LA DELEGACIÓN DEPARTAMENTAL Y REGISTRADURÍAS DE ANTIOQUIA.</t>
  </si>
  <si>
    <t>CONTRATAR  LOS SERVICIOS DE CAPACITACIÓN EN LOS SISTEMAS DE GESTIÓN DE CALIDAD NTC ISO 9001:2015 PARA LOS SERVIDORES PÚBLICOS DE LA REGISTRADURÍA NACIONAL DEL ESTADO CIVIL DEL NIVEL CENTRAL Y DESCONCENTRADO</t>
  </si>
  <si>
    <t>Cinco (5) meses</t>
  </si>
  <si>
    <t>ADICIÓN NO. 01 Y PRORROGA NO. 02 AL CONTRATO NO. 047 DE 2016, CUYO OBJETO ES "PRESTAR LOS SERVICIOS DE CAPACITACIÓN PARA LOS SERVIDORES PÚBLICOS DE LA REGISTRADURÍA NACIONAL DEL ESTADO CIVIL DEL NIVEL CENTRAL Y DESCONCENTRADO."</t>
  </si>
  <si>
    <t>PRESTAR LOS SERVICIOS DE CAPACITACIÓN EN PRINCE 2 FOUNDATION (PROJECTS IN CONTROLLED ENVIRONMENTS – PROYECTOS EN ENTORNOS CONTROLADOS) PARA LOS SERVIDORES PÚBLICOS DE LA REGISTRADURÍA NACIONAL DEL ESTADO CIVIL DEL NIVEL CENTRAL.</t>
  </si>
  <si>
    <t>Dos (2) meses</t>
  </si>
  <si>
    <t>Seis (6) meses</t>
  </si>
  <si>
    <t>21  DE ABRIL DE 2017</t>
  </si>
  <si>
    <r>
      <rPr>
        <sz val="11"/>
        <color indexed="8"/>
        <rFont val="Arial"/>
        <family val="2"/>
      </rPr>
      <t xml:space="preserve">VIGENCIA FUTURA - AMPLIACIÓN DE LA RED CORPORATIVA DE TELECOMUNICACIONES - PMT REGION NACIONAL </t>
    </r>
  </si>
  <si>
    <r>
      <t xml:space="preserve">VIGENCIA FUTURA </t>
    </r>
    <r>
      <rPr>
        <sz val="11"/>
        <color indexed="8"/>
        <rFont val="Arial"/>
        <family val="2"/>
      </rPr>
      <t>CONTRATAR EL SUMINISTRO Y DISTRIBUCIÓN DE PAPELERÍA, ÚTILES DE ESCRITORIO Y DE OFICINA, INSUMOS PARA EQUIPOS DE CÓMPUTO Y FOTOCOPIADORA (REPUESTOS, ACCESORIOS Y SIMILARES), PRODUCTOS DE ASEO Y LIMPIEZA, PRODUCTOS DE CAFETERÍA Y RESTAURANTE E IMPRESIÓN DE ADHESIVOS PARA LA REGISTRADURÍA NACIONAL DEL ESTADO CIVIL TANTO A NIVEL CENTRAL Y NACIONAL, MEDIANTE EL SISTEMA DE PROVEEDURÍA INTEGRAL (OUTSOURCING). LO ANTERIOR, PARA CONTINUAR CON EL CUMPLIMIENTO DE LA MISIÓN DE LA ENTIDAD.</t>
    </r>
  </si>
  <si>
    <r>
      <t xml:space="preserve">VIGENCIA FUTURA </t>
    </r>
    <r>
      <rPr>
        <sz val="11"/>
        <color indexed="8"/>
        <rFont val="Arial"/>
        <family val="2"/>
      </rPr>
      <t>IMPLEMENTACION SISTEMA DE GESTION DOCUMENTAL REGISTRADURIA NACIONAL DEL ESTADO CIVIL</t>
    </r>
  </si>
  <si>
    <r>
      <rPr>
        <sz val="11"/>
        <color indexed="8"/>
        <rFont val="Arial"/>
        <family val="2"/>
      </rPr>
      <t>VIGENCIA FUTURA - INSUMOS PARA LA PRODUCCIÓN DE CÉDULA DE CIUDADANÍA Y TARJETA DE IDENTIDAD BIOMÉTRICA</t>
    </r>
  </si>
  <si>
    <r>
      <rPr>
        <sz val="11"/>
        <color indexed="8"/>
        <rFont val="Arial"/>
        <family val="2"/>
      </rPr>
      <t>ADICION NO. 01 CTO FRR 073 DE 2016 REALIZAR LA GRABACIÓN E INCORPORACIÓN DE REGISTROS CIVILES DE MATRIMONIO A LAS BASES DE DATOS SIRC.</t>
    </r>
  </si>
  <si>
    <t xml:space="preserve">EQUIPOS CONTRA INCENDIOS </t>
  </si>
  <si>
    <t xml:space="preserve">MUEBLES DE OFICINA </t>
  </si>
  <si>
    <t>HASTA DICIEMBRE DE 2017</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</si>
</sst>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Red]\(&quot;$&quot;\ #,##0\)"/>
    <numFmt numFmtId="171" formatCode="_(&quot;$&quot;\ * #,##0.00_);_(&quot;$&quot;\ * \(#,##0.00\);_(&quot;$&quot;\ * &quot;-&quot;??_);_(@_)"/>
    <numFmt numFmtId="172" formatCode="_(* #,##0.00_);_(* \(#,##0.00\);_(* &quot;-&quot;??_);_(@_)"/>
    <numFmt numFmtId="173" formatCode="_(&quot;$&quot;\ * #,##0_);_(&quot;$&quot;\ * \(#,##0\);_(&quot;$&quot;\ * &quot;-&quot;??_);_(@_)"/>
    <numFmt numFmtId="174" formatCode="_(* #,##0_);_(* \(#,##0\);_(* &quot;-&quot;??_);_(@_)"/>
    <numFmt numFmtId="175" formatCode="mmm\-yyyy"/>
    <numFmt numFmtId="176" formatCode="_-&quot;$&quot;* #,##0_-;\-&quot;$&quot;* #,##0_-;_-&quot;$&quot;* &quot;-&quot;??_-;_-@_-"/>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quot;$&quot;\ #,##0"/>
    <numFmt numFmtId="182" formatCode="&quot;$&quot;#,##0"/>
  </numFmts>
  <fonts count="47">
    <font>
      <sz val="11"/>
      <color theme="1"/>
      <name val="Calibri"/>
      <family val="2"/>
    </font>
    <font>
      <sz val="11"/>
      <color indexed="8"/>
      <name val="Calibri"/>
      <family val="2"/>
    </font>
    <font>
      <sz val="10"/>
      <name val="Arial"/>
      <family val="2"/>
    </font>
    <font>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
      <sz val="12"/>
      <color rgb="FF000000"/>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medium"/>
      <top style="medium"/>
      <bottom/>
    </border>
    <border>
      <left/>
      <right style="medium"/>
      <top/>
      <bottom/>
    </border>
    <border>
      <left/>
      <right style="thin"/>
      <top style="thin"/>
      <bottom style="thin"/>
    </border>
    <border>
      <left style="medium"/>
      <right/>
      <top/>
      <bottom/>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style="thin"/>
      <right style="thin"/>
      <top style="thin"/>
      <bottom style="thin"/>
    </border>
    <border>
      <left style="thin"/>
      <right/>
      <top style="thin"/>
      <bottom style="thin"/>
    </border>
    <border>
      <left style="medium"/>
      <right/>
      <top style="thin"/>
      <bottom style="thin"/>
    </border>
    <border>
      <left style="thin"/>
      <right style="thin"/>
      <top>
        <color indexed="63"/>
      </top>
      <bottom style="thin"/>
    </border>
    <border>
      <left style="thin"/>
      <right/>
      <top style="thin"/>
      <bottom>
        <color indexed="63"/>
      </bottom>
    </border>
    <border>
      <left/>
      <right style="thin"/>
      <top style="thin"/>
      <bottom>
        <color indexed="63"/>
      </bottom>
    </border>
    <border>
      <left style="thin"/>
      <right style="medium"/>
      <top style="thin"/>
      <bottom style="thin"/>
    </border>
    <border>
      <left/>
      <right/>
      <top style="thin"/>
      <bottom style="thin"/>
    </border>
    <border>
      <left style="medium"/>
      <right/>
      <top style="medium"/>
      <bottom/>
    </border>
    <border>
      <left style="medium"/>
      <right/>
      <top/>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2"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66">
    <xf numFmtId="0" fontId="0" fillId="0" borderId="0" xfId="0" applyFont="1" applyAlignment="1">
      <alignment/>
    </xf>
    <xf numFmtId="0" fontId="0" fillId="0" borderId="0" xfId="0" applyAlignment="1">
      <alignment wrapText="1"/>
    </xf>
    <xf numFmtId="174" fontId="0" fillId="0" borderId="0" xfId="49" applyNumberFormat="1" applyFont="1" applyAlignment="1">
      <alignment wrapText="1"/>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wrapText="1"/>
    </xf>
    <xf numFmtId="174" fontId="0" fillId="0" borderId="0" xfId="49" applyNumberFormat="1" applyFont="1" applyBorder="1" applyAlignment="1">
      <alignment wrapText="1"/>
    </xf>
    <xf numFmtId="174" fontId="0" fillId="0" borderId="0" xfId="49" applyNumberFormat="1" applyFont="1" applyBorder="1" applyAlignment="1">
      <alignment horizontal="center" wrapText="1"/>
    </xf>
    <xf numFmtId="0" fontId="0" fillId="0" borderId="10" xfId="0" applyBorder="1" applyAlignment="1">
      <alignment wrapText="1"/>
    </xf>
    <xf numFmtId="0" fontId="0" fillId="0" borderId="10" xfId="0" applyBorder="1" applyAlignment="1">
      <alignment horizontal="center" wrapText="1"/>
    </xf>
    <xf numFmtId="174" fontId="0" fillId="0" borderId="10" xfId="49" applyNumberFormat="1" applyFont="1" applyBorder="1" applyAlignment="1">
      <alignment wrapText="1"/>
    </xf>
    <xf numFmtId="170" fontId="0" fillId="0" borderId="0" xfId="0" applyNumberFormat="1" applyBorder="1" applyAlignment="1">
      <alignment wrapText="1"/>
    </xf>
    <xf numFmtId="0" fontId="0" fillId="0" borderId="11" xfId="0" applyBorder="1" applyAlignment="1">
      <alignment horizontal="center" wrapText="1"/>
    </xf>
    <xf numFmtId="0" fontId="0" fillId="0" borderId="12" xfId="0" applyBorder="1" applyAlignment="1">
      <alignment horizontal="center" wrapText="1"/>
    </xf>
    <xf numFmtId="0" fontId="0" fillId="33" borderId="0" xfId="0" applyFill="1" applyBorder="1" applyAlignment="1">
      <alignment wrapText="1"/>
    </xf>
    <xf numFmtId="0" fontId="25" fillId="33" borderId="0" xfId="39" applyFill="1" applyBorder="1" applyAlignment="1">
      <alignment horizontal="center" vertical="center" wrapText="1"/>
    </xf>
    <xf numFmtId="0" fontId="0" fillId="0" borderId="13" xfId="0" applyBorder="1" applyAlignment="1">
      <alignment vertical="center" wrapText="1"/>
    </xf>
    <xf numFmtId="0" fontId="42" fillId="0" borderId="14" xfId="0" applyFont="1" applyBorder="1" applyAlignment="1">
      <alignment horizontal="center" vertical="center"/>
    </xf>
    <xf numFmtId="0" fontId="0" fillId="0" borderId="15" xfId="0" applyBorder="1" applyAlignment="1">
      <alignment horizontal="center" vertical="center" wrapText="1"/>
    </xf>
    <xf numFmtId="0" fontId="42" fillId="0" borderId="15" xfId="0" applyFont="1" applyBorder="1" applyAlignment="1">
      <alignment horizontal="center" vertical="center" wrapText="1"/>
    </xf>
    <xf numFmtId="0" fontId="0" fillId="0" borderId="14" xfId="0" applyBorder="1" applyAlignment="1">
      <alignment wrapText="1"/>
    </xf>
    <xf numFmtId="0" fontId="42" fillId="0" borderId="14" xfId="0" applyFont="1" applyBorder="1" applyAlignment="1">
      <alignment/>
    </xf>
    <xf numFmtId="0" fontId="25" fillId="23" borderId="16" xfId="39" applyBorder="1" applyAlignment="1">
      <alignment horizontal="center" vertical="center" wrapText="1"/>
    </xf>
    <xf numFmtId="0" fontId="25" fillId="23" borderId="17" xfId="39" applyBorder="1" applyAlignment="1">
      <alignment horizontal="center" vertical="center" wrapText="1"/>
    </xf>
    <xf numFmtId="174" fontId="25" fillId="23" borderId="17" xfId="49" applyNumberFormat="1" applyFont="1" applyFill="1" applyBorder="1" applyAlignment="1">
      <alignment horizontal="center" vertical="center" wrapText="1"/>
    </xf>
    <xf numFmtId="0" fontId="25" fillId="23" borderId="18" xfId="39" applyBorder="1" applyAlignment="1">
      <alignment horizontal="center" vertical="center" wrapText="1"/>
    </xf>
    <xf numFmtId="0" fontId="42" fillId="0" borderId="0" xfId="0" applyFont="1" applyAlignment="1">
      <alignment horizontal="center" wrapText="1"/>
    </xf>
    <xf numFmtId="0" fontId="0" fillId="0" borderId="0" xfId="0" applyAlignment="1">
      <alignment horizontal="center"/>
    </xf>
    <xf numFmtId="0" fontId="25" fillId="23" borderId="19" xfId="39" applyBorder="1" applyAlignment="1">
      <alignment horizontal="left" wrapText="1"/>
    </xf>
    <xf numFmtId="0" fontId="25" fillId="23" borderId="19" xfId="39" applyBorder="1" applyAlignment="1">
      <alignment horizontal="center" wrapText="1"/>
    </xf>
    <xf numFmtId="0" fontId="0" fillId="0" borderId="19" xfId="0" applyBorder="1" applyAlignment="1">
      <alignment wrapText="1"/>
    </xf>
    <xf numFmtId="0" fontId="0" fillId="0" borderId="19" xfId="0" applyBorder="1" applyAlignment="1">
      <alignment horizontal="center" wrapText="1"/>
    </xf>
    <xf numFmtId="0" fontId="43" fillId="33" borderId="20" xfId="0" applyFont="1" applyFill="1" applyBorder="1" applyAlignment="1">
      <alignment horizontal="center" vertical="center"/>
    </xf>
    <xf numFmtId="0" fontId="43" fillId="34" borderId="19" xfId="0" applyFont="1" applyFill="1" applyBorder="1" applyAlignment="1">
      <alignment vertical="center" wrapText="1"/>
    </xf>
    <xf numFmtId="0" fontId="43" fillId="33" borderId="13" xfId="0" applyFont="1" applyFill="1" applyBorder="1" applyAlignment="1">
      <alignment horizontal="center" vertical="center" wrapText="1"/>
    </xf>
    <xf numFmtId="17" fontId="43" fillId="33" borderId="19" xfId="0" applyNumberFormat="1" applyFont="1" applyFill="1" applyBorder="1" applyAlignment="1">
      <alignment horizontal="center" vertical="center" wrapText="1"/>
    </xf>
    <xf numFmtId="0" fontId="43" fillId="33" borderId="19" xfId="0" applyFont="1" applyFill="1" applyBorder="1" applyAlignment="1">
      <alignment horizontal="center" vertical="center" wrapText="1"/>
    </xf>
    <xf numFmtId="176" fontId="43" fillId="33" borderId="19" xfId="51" applyNumberFormat="1" applyFont="1" applyFill="1" applyBorder="1" applyAlignment="1">
      <alignment horizontal="right" vertical="center" wrapText="1"/>
    </xf>
    <xf numFmtId="0" fontId="4" fillId="33" borderId="20" xfId="0" applyFont="1" applyFill="1" applyBorder="1" applyAlignment="1">
      <alignment horizontal="center" vertical="center" wrapText="1"/>
    </xf>
    <xf numFmtId="0" fontId="43" fillId="34" borderId="19" xfId="0" applyFont="1" applyFill="1" applyBorder="1" applyAlignment="1">
      <alignment horizontal="justify" vertical="center" wrapText="1"/>
    </xf>
    <xf numFmtId="17" fontId="4" fillId="33" borderId="13" xfId="0" applyNumberFormat="1" applyFont="1" applyFill="1" applyBorder="1" applyAlignment="1">
      <alignment horizontal="center" vertical="center"/>
    </xf>
    <xf numFmtId="14" fontId="4" fillId="33" borderId="19" xfId="0" applyNumberFormat="1" applyFont="1" applyFill="1" applyBorder="1" applyAlignment="1">
      <alignment horizontal="center" vertical="center" wrapText="1"/>
    </xf>
    <xf numFmtId="0" fontId="4" fillId="33" borderId="19" xfId="0" applyFont="1" applyFill="1" applyBorder="1" applyAlignment="1">
      <alignment horizontal="center" vertical="center" wrapText="1"/>
    </xf>
    <xf numFmtId="168" fontId="4" fillId="33" borderId="19" xfId="52" applyFont="1" applyFill="1" applyBorder="1" applyAlignment="1">
      <alignment vertical="center" wrapText="1"/>
    </xf>
    <xf numFmtId="0" fontId="43" fillId="33" borderId="19" xfId="0" applyFont="1" applyFill="1" applyBorder="1" applyAlignment="1">
      <alignment horizontal="justify" vertical="center" wrapText="1"/>
    </xf>
    <xf numFmtId="0" fontId="43" fillId="33" borderId="20" xfId="0" applyFont="1" applyFill="1" applyBorder="1" applyAlignment="1">
      <alignment horizontal="center" vertical="center" wrapText="1"/>
    </xf>
    <xf numFmtId="0" fontId="44" fillId="34" borderId="19" xfId="0" applyFont="1" applyFill="1" applyBorder="1" applyAlignment="1">
      <alignment vertical="center" wrapText="1"/>
    </xf>
    <xf numFmtId="0" fontId="44" fillId="33" borderId="19" xfId="0" applyFont="1" applyFill="1" applyBorder="1" applyAlignment="1">
      <alignment horizontal="center" vertical="center" wrapText="1"/>
    </xf>
    <xf numFmtId="0" fontId="44" fillId="34" borderId="19" xfId="0" applyFont="1" applyFill="1" applyBorder="1" applyAlignment="1">
      <alignment horizontal="justify" vertical="center" wrapText="1"/>
    </xf>
    <xf numFmtId="176" fontId="43" fillId="33" borderId="19" xfId="51" applyNumberFormat="1" applyFont="1" applyFill="1" applyBorder="1" applyAlignment="1">
      <alignment horizontal="center" vertical="center" wrapText="1"/>
    </xf>
    <xf numFmtId="0" fontId="4" fillId="33" borderId="19" xfId="39" applyFont="1" applyFill="1" applyBorder="1" applyAlignment="1">
      <alignment horizontal="center" vertical="center" wrapText="1"/>
    </xf>
    <xf numFmtId="176" fontId="43" fillId="33" borderId="19" xfId="51" applyNumberFormat="1" applyFont="1" applyFill="1" applyBorder="1" applyAlignment="1">
      <alignment vertical="center" wrapText="1"/>
    </xf>
    <xf numFmtId="176" fontId="4" fillId="33" borderId="19" xfId="51" applyNumberFormat="1" applyFont="1" applyFill="1" applyBorder="1" applyAlignment="1">
      <alignment horizontal="center" vertical="center"/>
    </xf>
    <xf numFmtId="0" fontId="4" fillId="33" borderId="20" xfId="39" applyFont="1" applyFill="1" applyBorder="1" applyAlignment="1">
      <alignment horizontal="center" vertical="center" wrapText="1"/>
    </xf>
    <xf numFmtId="176" fontId="4" fillId="33" borderId="19" xfId="51" applyNumberFormat="1" applyFont="1" applyFill="1" applyBorder="1" applyAlignment="1">
      <alignment horizontal="center" vertical="center" wrapText="1"/>
    </xf>
    <xf numFmtId="0" fontId="43" fillId="0" borderId="20" xfId="0" applyFont="1" applyBorder="1" applyAlignment="1">
      <alignment horizontal="center" vertical="center" wrapText="1"/>
    </xf>
    <xf numFmtId="0" fontId="44" fillId="0" borderId="19" xfId="0" applyFont="1" applyBorder="1" applyAlignment="1">
      <alignment horizontal="left" vertical="center" wrapText="1"/>
    </xf>
    <xf numFmtId="0" fontId="43" fillId="0" borderId="13" xfId="0" applyFont="1" applyBorder="1" applyAlignment="1">
      <alignment horizontal="center" vertical="center" wrapText="1"/>
    </xf>
    <xf numFmtId="0" fontId="43" fillId="0" borderId="19" xfId="0" applyFont="1" applyBorder="1" applyAlignment="1">
      <alignment horizontal="center" vertical="center" wrapText="1"/>
    </xf>
    <xf numFmtId="0" fontId="44" fillId="0" borderId="19" xfId="0" applyFont="1" applyBorder="1" applyAlignment="1">
      <alignment horizontal="center" vertical="center" wrapText="1"/>
    </xf>
    <xf numFmtId="168" fontId="43" fillId="0" borderId="19" xfId="52" applyFont="1" applyBorder="1" applyAlignment="1">
      <alignment vertical="center" wrapText="1"/>
    </xf>
    <xf numFmtId="0" fontId="44" fillId="33" borderId="19" xfId="0" applyFont="1" applyFill="1" applyBorder="1" applyAlignment="1">
      <alignment horizontal="justify" vertical="center" wrapText="1"/>
    </xf>
    <xf numFmtId="0" fontId="44" fillId="34" borderId="19" xfId="0" applyFont="1" applyFill="1" applyBorder="1" applyAlignment="1">
      <alignment vertical="center"/>
    </xf>
    <xf numFmtId="176" fontId="43" fillId="33" borderId="19" xfId="51" applyNumberFormat="1" applyFont="1" applyFill="1" applyBorder="1" applyAlignment="1">
      <alignment horizontal="right" vertical="center"/>
    </xf>
    <xf numFmtId="0" fontId="43" fillId="33" borderId="21" xfId="0" applyFont="1" applyFill="1" applyBorder="1" applyAlignment="1">
      <alignment horizontal="center" vertical="center"/>
    </xf>
    <xf numFmtId="0" fontId="4" fillId="33" borderId="21" xfId="0" applyFont="1" applyFill="1" applyBorder="1" applyAlignment="1">
      <alignment horizontal="center" vertical="center" wrapText="1"/>
    </xf>
    <xf numFmtId="0" fontId="43" fillId="33" borderId="21" xfId="0" applyFont="1" applyFill="1" applyBorder="1" applyAlignment="1">
      <alignment horizontal="center" vertical="center" wrapText="1"/>
    </xf>
    <xf numFmtId="0" fontId="43" fillId="0" borderId="21" xfId="0" applyFont="1" applyBorder="1" applyAlignment="1">
      <alignment horizontal="center" vertical="center" wrapText="1"/>
    </xf>
    <xf numFmtId="0" fontId="43" fillId="33" borderId="19" xfId="0" applyFont="1" applyFill="1" applyBorder="1" applyAlignment="1">
      <alignment horizontal="center" vertical="center"/>
    </xf>
    <xf numFmtId="176" fontId="4" fillId="33" borderId="19" xfId="51" applyNumberFormat="1" applyFont="1" applyFill="1" applyBorder="1" applyAlignment="1">
      <alignment vertical="center" wrapText="1"/>
    </xf>
    <xf numFmtId="173" fontId="4" fillId="33" borderId="19" xfId="39" applyNumberFormat="1" applyFont="1" applyFill="1" applyBorder="1" applyAlignment="1">
      <alignment horizontal="center" vertical="center" wrapText="1"/>
    </xf>
    <xf numFmtId="0" fontId="43" fillId="34" borderId="22" xfId="0" applyFont="1" applyFill="1" applyBorder="1" applyAlignment="1">
      <alignment horizontal="justify" vertical="center" wrapText="1"/>
    </xf>
    <xf numFmtId="17" fontId="4" fillId="33" borderId="19" xfId="0" applyNumberFormat="1" applyFont="1" applyFill="1" applyBorder="1" applyAlignment="1">
      <alignment horizontal="center" vertical="center"/>
    </xf>
    <xf numFmtId="168" fontId="43" fillId="0" borderId="19" xfId="52" applyFont="1" applyBorder="1" applyAlignment="1">
      <alignment horizontal="center" vertical="center" wrapText="1"/>
    </xf>
    <xf numFmtId="168" fontId="4" fillId="33" borderId="19" xfId="52" applyFont="1" applyFill="1" applyBorder="1" applyAlignment="1">
      <alignment horizontal="center" vertical="center" wrapText="1"/>
    </xf>
    <xf numFmtId="168" fontId="43" fillId="33" borderId="19" xfId="52" applyFont="1" applyFill="1" applyBorder="1" applyAlignment="1">
      <alignment horizontal="center" vertical="center" wrapText="1"/>
    </xf>
    <xf numFmtId="0" fontId="44" fillId="33" borderId="20" xfId="0" applyFont="1" applyFill="1" applyBorder="1" applyAlignment="1">
      <alignment horizontal="center" vertical="center" wrapText="1"/>
    </xf>
    <xf numFmtId="17" fontId="43" fillId="33" borderId="13" xfId="0" applyNumberFormat="1"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0" fontId="43" fillId="33" borderId="19" xfId="46" applyFont="1" applyFill="1" applyBorder="1" applyAlignment="1">
      <alignment horizontal="center" vertical="center" wrapText="1"/>
    </xf>
    <xf numFmtId="0" fontId="4" fillId="33" borderId="13" xfId="55" applyFont="1" applyFill="1" applyBorder="1" applyAlignment="1">
      <alignment horizontal="center" vertical="center" wrapText="1"/>
      <protection/>
    </xf>
    <xf numFmtId="0" fontId="4" fillId="33" borderId="19" xfId="55" applyFont="1" applyFill="1" applyBorder="1" applyAlignment="1">
      <alignment horizontal="center" vertical="center" wrapText="1"/>
      <protection/>
    </xf>
    <xf numFmtId="0" fontId="44" fillId="33" borderId="19" xfId="0" applyFont="1" applyFill="1" applyBorder="1" applyAlignment="1">
      <alignment vertical="center" wrapText="1"/>
    </xf>
    <xf numFmtId="14" fontId="43" fillId="33" borderId="13" xfId="0" applyNumberFormat="1" applyFont="1" applyFill="1" applyBorder="1" applyAlignment="1">
      <alignment horizontal="center" vertical="center" wrapText="1"/>
    </xf>
    <xf numFmtId="0" fontId="43" fillId="0" borderId="19" xfId="0" applyFont="1" applyFill="1" applyBorder="1" applyAlignment="1">
      <alignment horizontal="center" vertical="center" wrapText="1"/>
    </xf>
    <xf numFmtId="49" fontId="43" fillId="0" borderId="19" xfId="0" applyNumberFormat="1" applyFont="1" applyBorder="1" applyAlignment="1">
      <alignment horizontal="center" vertical="center"/>
    </xf>
    <xf numFmtId="3" fontId="43" fillId="0" borderId="19" xfId="0" applyNumberFormat="1" applyFont="1" applyBorder="1" applyAlignment="1">
      <alignment horizontal="center" vertical="center"/>
    </xf>
    <xf numFmtId="0" fontId="43" fillId="0" borderId="19" xfId="0" applyNumberFormat="1" applyFont="1" applyBorder="1" applyAlignment="1">
      <alignment horizontal="center" vertical="center" wrapText="1"/>
    </xf>
    <xf numFmtId="168" fontId="43" fillId="0" borderId="19" xfId="52" applyFont="1" applyBorder="1" applyAlignment="1">
      <alignment horizontal="center" vertical="center"/>
    </xf>
    <xf numFmtId="14" fontId="43" fillId="33" borderId="19" xfId="0" applyNumberFormat="1" applyFont="1" applyFill="1" applyBorder="1" applyAlignment="1">
      <alignment horizontal="center" vertical="center" wrapText="1"/>
    </xf>
    <xf numFmtId="14" fontId="43" fillId="0" borderId="19" xfId="0" applyNumberFormat="1" applyFont="1" applyBorder="1" applyAlignment="1">
      <alignment horizontal="center" vertical="center" wrapText="1"/>
    </xf>
    <xf numFmtId="0" fontId="43" fillId="0" borderId="19" xfId="0" applyFont="1" applyBorder="1" applyAlignment="1">
      <alignment horizontal="left" vertical="center" wrapText="1"/>
    </xf>
    <xf numFmtId="0" fontId="4" fillId="0" borderId="19" xfId="46" applyFont="1" applyFill="1" applyBorder="1" applyAlignment="1">
      <alignment horizontal="center" vertical="center" wrapText="1"/>
    </xf>
    <xf numFmtId="0" fontId="43" fillId="0" borderId="19" xfId="0" applyFont="1" applyBorder="1" applyAlignment="1">
      <alignment horizontal="center" vertical="center"/>
    </xf>
    <xf numFmtId="49" fontId="43" fillId="0" borderId="19" xfId="0" applyNumberFormat="1" applyFont="1" applyBorder="1" applyAlignment="1">
      <alignment horizontal="center" vertical="center" wrapText="1"/>
    </xf>
    <xf numFmtId="0" fontId="4" fillId="0" borderId="19" xfId="46" applyFont="1" applyBorder="1" applyAlignment="1">
      <alignment horizontal="center" vertical="center" wrapText="1"/>
    </xf>
    <xf numFmtId="0" fontId="43" fillId="33" borderId="19" xfId="0" applyFont="1" applyFill="1" applyBorder="1" applyAlignment="1">
      <alignment horizontal="left" vertical="center" wrapText="1"/>
    </xf>
    <xf numFmtId="0" fontId="44" fillId="34" borderId="19" xfId="0" applyFont="1" applyFill="1" applyBorder="1" applyAlignment="1">
      <alignment horizontal="left" vertical="center" wrapText="1"/>
    </xf>
    <xf numFmtId="0" fontId="43" fillId="33" borderId="17" xfId="0" applyFont="1" applyFill="1" applyBorder="1" applyAlignment="1">
      <alignment horizontal="center" vertical="center" wrapText="1"/>
    </xf>
    <xf numFmtId="0" fontId="43" fillId="0" borderId="22" xfId="0" applyFont="1" applyBorder="1" applyAlignment="1">
      <alignment horizontal="center" vertical="center" wrapText="1"/>
    </xf>
    <xf numFmtId="0" fontId="43" fillId="33" borderId="22" xfId="0" applyFont="1" applyFill="1" applyBorder="1" applyAlignment="1">
      <alignment horizontal="center" vertical="center" wrapText="1"/>
    </xf>
    <xf numFmtId="16" fontId="43" fillId="0" borderId="19" xfId="0" applyNumberFormat="1" applyFont="1" applyBorder="1" applyAlignment="1">
      <alignment horizontal="center" vertical="center" wrapText="1"/>
    </xf>
    <xf numFmtId="176" fontId="0" fillId="0" borderId="0" xfId="0" applyNumberFormat="1" applyAlignment="1">
      <alignment wrapText="1"/>
    </xf>
    <xf numFmtId="0" fontId="43" fillId="33" borderId="23" xfId="0" applyFont="1" applyFill="1" applyBorder="1" applyAlignment="1">
      <alignment horizontal="center" vertical="center" wrapText="1"/>
    </xf>
    <xf numFmtId="0" fontId="44" fillId="33" borderId="17" xfId="0" applyFont="1" applyFill="1" applyBorder="1" applyAlignment="1">
      <alignment vertical="center" wrapText="1"/>
    </xf>
    <xf numFmtId="0" fontId="43" fillId="33" borderId="24" xfId="0" applyFont="1" applyFill="1" applyBorder="1" applyAlignment="1">
      <alignment horizontal="center" vertical="center" wrapText="1"/>
    </xf>
    <xf numFmtId="176" fontId="43" fillId="33" borderId="17" xfId="51" applyNumberFormat="1" applyFont="1" applyFill="1" applyBorder="1" applyAlignment="1">
      <alignment horizontal="right" vertical="center" wrapText="1"/>
    </xf>
    <xf numFmtId="49" fontId="43" fillId="33" borderId="19" xfId="0" applyNumberFormat="1" applyFont="1" applyFill="1" applyBorder="1" applyAlignment="1">
      <alignment horizontal="center" vertical="center" wrapText="1"/>
    </xf>
    <xf numFmtId="0" fontId="43" fillId="33" borderId="19" xfId="0" applyNumberFormat="1" applyFont="1" applyFill="1" applyBorder="1" applyAlignment="1">
      <alignment horizontal="center" vertical="center" wrapText="1"/>
    </xf>
    <xf numFmtId="0" fontId="4" fillId="33" borderId="19" xfId="46" applyFont="1" applyFill="1" applyBorder="1" applyAlignment="1">
      <alignment horizontal="center" vertical="center" wrapText="1"/>
    </xf>
    <xf numFmtId="0" fontId="44" fillId="33" borderId="19" xfId="0" applyFont="1" applyFill="1" applyBorder="1" applyAlignment="1">
      <alignment horizontal="left" vertical="center" wrapText="1"/>
    </xf>
    <xf numFmtId="174" fontId="42" fillId="0" borderId="0" xfId="49" applyNumberFormat="1" applyFont="1" applyAlignment="1">
      <alignment wrapText="1"/>
    </xf>
    <xf numFmtId="176" fontId="42" fillId="0" borderId="0" xfId="0" applyNumberFormat="1" applyFont="1" applyAlignment="1">
      <alignment wrapText="1"/>
    </xf>
    <xf numFmtId="168" fontId="43" fillId="33" borderId="19" xfId="52" applyFont="1" applyFill="1" applyBorder="1" applyAlignment="1">
      <alignment horizontal="center" vertical="center"/>
    </xf>
    <xf numFmtId="0" fontId="44" fillId="33" borderId="20" xfId="0" applyFont="1" applyFill="1" applyBorder="1" applyAlignment="1">
      <alignment horizontal="left" vertical="center" wrapText="1"/>
    </xf>
    <xf numFmtId="168" fontId="0" fillId="0" borderId="0" xfId="52" applyFont="1" applyAlignment="1">
      <alignment wrapText="1"/>
    </xf>
    <xf numFmtId="0" fontId="44" fillId="33" borderId="17" xfId="0" applyFont="1" applyFill="1" applyBorder="1" applyAlignment="1">
      <alignment horizontal="left" vertical="center" wrapText="1"/>
    </xf>
    <xf numFmtId="0" fontId="43" fillId="33" borderId="22" xfId="0" applyFont="1" applyFill="1" applyBorder="1" applyAlignment="1">
      <alignment horizontal="left" vertical="center" wrapText="1"/>
    </xf>
    <xf numFmtId="0" fontId="0" fillId="0" borderId="19" xfId="0" applyBorder="1" applyAlignment="1">
      <alignment horizontal="left" wrapText="1"/>
    </xf>
    <xf numFmtId="0" fontId="0" fillId="0" borderId="19"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170" fontId="0" fillId="33" borderId="19" xfId="51" applyNumberFormat="1" applyFont="1" applyFill="1" applyBorder="1" applyAlignment="1">
      <alignment horizontal="left" wrapText="1"/>
    </xf>
    <xf numFmtId="171" fontId="0" fillId="33" borderId="19" xfId="51" applyFont="1" applyFill="1" applyBorder="1" applyAlignment="1">
      <alignment horizontal="left" wrapText="1"/>
    </xf>
    <xf numFmtId="170" fontId="0" fillId="0" borderId="19" xfId="51" applyNumberFormat="1" applyFont="1" applyBorder="1" applyAlignment="1">
      <alignment horizontal="left" wrapText="1"/>
    </xf>
    <xf numFmtId="171" fontId="0" fillId="0" borderId="19" xfId="51" applyFont="1" applyBorder="1" applyAlignment="1">
      <alignment horizontal="left" wrapText="1"/>
    </xf>
    <xf numFmtId="14" fontId="0" fillId="0" borderId="20" xfId="0" applyNumberFormat="1" applyBorder="1" applyAlignment="1">
      <alignment horizontal="left" wrapText="1"/>
    </xf>
    <xf numFmtId="14" fontId="0" fillId="0" borderId="26" xfId="0" applyNumberFormat="1" applyBorder="1" applyAlignment="1">
      <alignment horizontal="left" wrapText="1"/>
    </xf>
    <xf numFmtId="14" fontId="0" fillId="0" borderId="13" xfId="0" applyNumberFormat="1" applyBorder="1" applyAlignment="1">
      <alignment horizontal="left" wrapText="1"/>
    </xf>
    <xf numFmtId="0" fontId="42" fillId="0" borderId="27" xfId="0" applyFont="1" applyBorder="1" applyAlignment="1">
      <alignment horizontal="left" vertical="center"/>
    </xf>
    <xf numFmtId="0" fontId="42" fillId="0" borderId="10" xfId="0" applyFont="1" applyBorder="1" applyAlignment="1">
      <alignment horizontal="left" vertical="center"/>
    </xf>
    <xf numFmtId="0" fontId="42" fillId="0" borderId="28" xfId="0" applyFont="1" applyBorder="1" applyAlignment="1">
      <alignment horizontal="left" vertical="center"/>
    </xf>
    <xf numFmtId="0" fontId="42" fillId="0" borderId="29" xfId="0" applyFont="1" applyBorder="1" applyAlignment="1">
      <alignment horizontal="left" vertical="center"/>
    </xf>
    <xf numFmtId="0" fontId="33" fillId="0" borderId="19" xfId="46" applyBorder="1" applyAlignment="1">
      <alignment horizontal="left" wrapText="1"/>
    </xf>
    <xf numFmtId="0" fontId="0" fillId="33" borderId="19" xfId="0" applyFont="1" applyFill="1" applyBorder="1" applyAlignment="1">
      <alignment horizontal="center" vertical="center" wrapText="1"/>
    </xf>
    <xf numFmtId="0" fontId="0" fillId="33" borderId="19" xfId="0" applyFont="1" applyFill="1" applyBorder="1" applyAlignment="1">
      <alignment vertical="center" wrapText="1"/>
    </xf>
    <xf numFmtId="15" fontId="0" fillId="33" borderId="19" xfId="0" applyNumberFormat="1" applyFont="1" applyFill="1" applyBorder="1" applyAlignment="1">
      <alignment horizontal="center" vertical="center" wrapText="1"/>
    </xf>
    <xf numFmtId="168" fontId="0" fillId="33" borderId="19" xfId="52" applyFont="1" applyFill="1" applyBorder="1" applyAlignment="1">
      <alignment horizontal="center" vertical="center" wrapText="1"/>
    </xf>
    <xf numFmtId="0" fontId="0" fillId="33" borderId="19" xfId="0" applyFont="1" applyFill="1" applyBorder="1" applyAlignment="1">
      <alignment horizontal="left" vertical="center" wrapText="1"/>
    </xf>
    <xf numFmtId="0" fontId="44" fillId="33" borderId="19" xfId="0" applyFont="1" applyFill="1" applyBorder="1" applyAlignment="1">
      <alignment horizontal="justify" vertical="center"/>
    </xf>
    <xf numFmtId="49" fontId="43" fillId="33" borderId="13" xfId="0" applyNumberFormat="1" applyFont="1" applyFill="1" applyBorder="1" applyAlignment="1">
      <alignment horizontal="center" vertical="center" wrapText="1"/>
    </xf>
    <xf numFmtId="170" fontId="43" fillId="33" borderId="19" xfId="0" applyNumberFormat="1" applyFont="1" applyFill="1" applyBorder="1" applyAlignment="1">
      <alignment horizontal="center" vertical="center" wrapText="1"/>
    </xf>
    <xf numFmtId="0" fontId="45" fillId="33" borderId="19" xfId="0" applyFont="1" applyFill="1" applyBorder="1" applyAlignment="1">
      <alignment vertical="center" wrapText="1"/>
    </xf>
    <xf numFmtId="49" fontId="43" fillId="33" borderId="24" xfId="0" applyNumberFormat="1" applyFont="1" applyFill="1" applyBorder="1" applyAlignment="1">
      <alignment horizontal="center" vertical="center" wrapText="1"/>
    </xf>
    <xf numFmtId="170" fontId="43" fillId="33" borderId="17" xfId="0" applyNumberFormat="1" applyFont="1" applyFill="1" applyBorder="1" applyAlignment="1">
      <alignment horizontal="center" vertical="center" wrapText="1"/>
    </xf>
    <xf numFmtId="0" fontId="43" fillId="33" borderId="13" xfId="0" applyFont="1" applyFill="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center" vertical="center" wrapText="1"/>
    </xf>
    <xf numFmtId="0" fontId="46" fillId="0" borderId="19" xfId="0" applyFont="1" applyBorder="1" applyAlignment="1">
      <alignment horizontal="left" vertical="center" wrapText="1"/>
    </xf>
    <xf numFmtId="0" fontId="43" fillId="0" borderId="17" xfId="0" applyFont="1" applyFill="1" applyBorder="1" applyAlignment="1">
      <alignment horizontal="center" vertical="center" wrapText="1"/>
    </xf>
    <xf numFmtId="0" fontId="43" fillId="0" borderId="17" xfId="0" applyFont="1" applyBorder="1" applyAlignment="1">
      <alignment horizontal="left" vertical="center" wrapText="1"/>
    </xf>
    <xf numFmtId="0" fontId="43" fillId="0" borderId="17" xfId="0" applyFont="1" applyBorder="1" applyAlignment="1">
      <alignment horizontal="center" vertical="center" wrapText="1"/>
    </xf>
    <xf numFmtId="0" fontId="43" fillId="0" borderId="17" xfId="0" applyNumberFormat="1" applyFont="1" applyBorder="1" applyAlignment="1">
      <alignment horizontal="center" vertical="center" wrapText="1"/>
    </xf>
    <xf numFmtId="168" fontId="43" fillId="0" borderId="17" xfId="52" applyFont="1" applyBorder="1" applyAlignment="1">
      <alignment horizontal="center" vertical="center" wrapText="1"/>
    </xf>
    <xf numFmtId="0" fontId="44" fillId="0" borderId="22" xfId="0" applyFont="1" applyBorder="1" applyAlignment="1">
      <alignment horizontal="left" vertical="center" wrapText="1"/>
    </xf>
    <xf numFmtId="0" fontId="4" fillId="33" borderId="22" xfId="39" applyFont="1" applyFill="1" applyBorder="1" applyAlignment="1">
      <alignment horizontal="center" vertical="center" wrapText="1"/>
    </xf>
    <xf numFmtId="0" fontId="43" fillId="0" borderId="22" xfId="0" applyFont="1" applyBorder="1" applyAlignment="1">
      <alignment horizontal="center" vertical="center"/>
    </xf>
    <xf numFmtId="0" fontId="43" fillId="0" borderId="22" xfId="0" applyNumberFormat="1" applyFont="1" applyBorder="1" applyAlignment="1">
      <alignment horizontal="center" vertical="center" wrapText="1"/>
    </xf>
    <xf numFmtId="168" fontId="4" fillId="33" borderId="22" xfId="52" applyFont="1" applyFill="1" applyBorder="1" applyAlignment="1">
      <alignment horizontal="center" vertical="center" wrapText="1"/>
    </xf>
    <xf numFmtId="176" fontId="43" fillId="33" borderId="22" xfId="51" applyNumberFormat="1" applyFont="1" applyFill="1" applyBorder="1" applyAlignment="1">
      <alignment horizontal="right" vertical="center" wrapText="1"/>
    </xf>
    <xf numFmtId="0" fontId="4" fillId="0" borderId="22" xfId="46" applyFont="1" applyBorder="1" applyAlignment="1">
      <alignment horizontal="center" vertical="center" wrapText="1"/>
    </xf>
    <xf numFmtId="17" fontId="0" fillId="0" borderId="19" xfId="0" applyNumberFormat="1" applyBorder="1" applyAlignment="1">
      <alignment horizontal="center" vertical="center" wrapText="1"/>
    </xf>
    <xf numFmtId="0" fontId="24" fillId="0" borderId="19" xfId="56" applyFont="1" applyFill="1" applyBorder="1" applyAlignment="1">
      <alignment horizontal="center" vertical="center"/>
      <protection/>
    </xf>
    <xf numFmtId="168" fontId="0" fillId="0" borderId="19" xfId="52"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5" xfId="55"/>
    <cellStyle name="Normal 6"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hyperlink" Target="mailto:svalfonso@%20registraduria.gov.co" TargetMode="External" /><Relationship Id="rId3" Type="http://schemas.openxmlformats.org/officeDocument/2006/relationships/hyperlink" Target="mailto:svalfonso@%20registraduria.gov.co" TargetMode="External" /><Relationship Id="rId4" Type="http://schemas.openxmlformats.org/officeDocument/2006/relationships/hyperlink" Target="mailto:svalfonso@%20registraduria.gov.co" TargetMode="External" /><Relationship Id="rId5" Type="http://schemas.openxmlformats.org/officeDocument/2006/relationships/hyperlink" Target="mailto:mlcely@%20registraduria.gov.co" TargetMode="External" /><Relationship Id="rId6" Type="http://schemas.openxmlformats.org/officeDocument/2006/relationships/hyperlink" Target="mailto:mlcely@%20registraduria.gov.co" TargetMode="External" /><Relationship Id="rId7" Type="http://schemas.openxmlformats.org/officeDocument/2006/relationships/hyperlink" Target="mailto:svalfonso@%20registraduria.gov.co" TargetMode="External" /><Relationship Id="rId8" Type="http://schemas.openxmlformats.org/officeDocument/2006/relationships/hyperlink" Target="mailto:svalfonso@%20registraduria.gov.co" TargetMode="External" /><Relationship Id="rId9" Type="http://schemas.openxmlformats.org/officeDocument/2006/relationships/hyperlink" Target="mailto:vhnieto@registradur&#237;a.gov.co" TargetMode="External" /><Relationship Id="rId10" Type="http://schemas.openxmlformats.org/officeDocument/2006/relationships/hyperlink" Target="mailto:heguiran@registraduria.gov.co" TargetMode="External" /><Relationship Id="rId11" Type="http://schemas.openxmlformats.org/officeDocument/2006/relationships/hyperlink" Target="mailto:heguiran@registraduria.gov.co" TargetMode="External" /><Relationship Id="rId12" Type="http://schemas.openxmlformats.org/officeDocument/2006/relationships/hyperlink" Target="mailto:ajburgos@registraduria.gov.co" TargetMode="External" /><Relationship Id="rId13" Type="http://schemas.openxmlformats.org/officeDocument/2006/relationships/hyperlink" Target="mailto:ajburgos@registraduria.gov.co" TargetMode="External" /><Relationship Id="rId14" Type="http://schemas.openxmlformats.org/officeDocument/2006/relationships/hyperlink" Target="mailto:mlcely@%20registraduria.gov.co"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8"/>
  <sheetViews>
    <sheetView tabSelected="1" zoomScale="70" zoomScaleNormal="70" zoomScalePageLayoutView="80" workbookViewId="0" topLeftCell="A1">
      <selection activeCell="B2" sqref="B2:C2"/>
    </sheetView>
  </sheetViews>
  <sheetFormatPr defaultColWidth="10.8515625" defaultRowHeight="15"/>
  <cols>
    <col min="1" max="1" width="8.8515625" style="14" customWidth="1"/>
    <col min="2" max="2" width="20.140625" style="1" customWidth="1"/>
    <col min="3" max="3" width="57.7109375" style="1" customWidth="1"/>
    <col min="4" max="4" width="19.140625" style="3" customWidth="1"/>
    <col min="5" max="5" width="18.140625" style="3" customWidth="1"/>
    <col min="6" max="6" width="19.7109375" style="3" customWidth="1"/>
    <col min="7" max="7" width="15.8515625" style="1" customWidth="1"/>
    <col min="8" max="8" width="23.421875" style="2" customWidth="1"/>
    <col min="9" max="9" width="22.421875" style="1" customWidth="1"/>
    <col min="10" max="10" width="16.140625" style="3" bestFit="1" customWidth="1"/>
    <col min="11" max="11" width="16.7109375" style="3" customWidth="1"/>
    <col min="12" max="12" width="28.57421875" style="3" customWidth="1"/>
    <col min="13" max="13" width="75.140625" style="1" customWidth="1"/>
    <col min="14" max="16384" width="10.8515625" style="1" customWidth="1"/>
  </cols>
  <sheetData>
    <row r="1" spans="2:12" ht="15.75" thickBot="1">
      <c r="B1" s="8"/>
      <c r="C1" s="8"/>
      <c r="D1" s="9"/>
      <c r="E1" s="9"/>
      <c r="F1" s="9"/>
      <c r="G1" s="8"/>
      <c r="H1" s="10"/>
      <c r="I1" s="8"/>
      <c r="J1" s="9"/>
      <c r="K1" s="9"/>
      <c r="L1" s="12"/>
    </row>
    <row r="2" spans="2:12" ht="15">
      <c r="B2" s="131" t="s">
        <v>37</v>
      </c>
      <c r="C2" s="132"/>
      <c r="D2" s="9"/>
      <c r="E2" s="9"/>
      <c r="F2" s="9"/>
      <c r="G2" s="8"/>
      <c r="H2" s="10"/>
      <c r="I2" s="8"/>
      <c r="J2" s="9"/>
      <c r="K2" s="9"/>
      <c r="L2" s="12"/>
    </row>
    <row r="3" spans="2:12" ht="15">
      <c r="B3" s="17"/>
      <c r="C3" s="5"/>
      <c r="D3" s="4"/>
      <c r="E3" s="4"/>
      <c r="F3" s="4"/>
      <c r="G3" s="5"/>
      <c r="H3" s="6"/>
      <c r="I3" s="5"/>
      <c r="J3" s="4"/>
      <c r="K3" s="4"/>
      <c r="L3" s="13"/>
    </row>
    <row r="4" spans="2:12" ht="15">
      <c r="B4" s="133" t="s">
        <v>0</v>
      </c>
      <c r="C4" s="134"/>
      <c r="D4" s="4"/>
      <c r="E4" s="4"/>
      <c r="F4" s="4"/>
      <c r="G4" s="5"/>
      <c r="H4" s="6"/>
      <c r="I4" s="5"/>
      <c r="J4" s="4"/>
      <c r="K4" s="4"/>
      <c r="L4" s="13"/>
    </row>
    <row r="5" spans="2:12" ht="15" customHeight="1">
      <c r="B5" s="18" t="s">
        <v>1</v>
      </c>
      <c r="C5" s="118" t="s">
        <v>46</v>
      </c>
      <c r="D5" s="118"/>
      <c r="E5" s="118"/>
      <c r="F5" s="118"/>
      <c r="G5" s="118"/>
      <c r="H5" s="118"/>
      <c r="I5" s="118"/>
      <c r="J5" s="4"/>
      <c r="K5" s="119" t="s">
        <v>23</v>
      </c>
      <c r="L5" s="120"/>
    </row>
    <row r="6" spans="2:12" ht="15">
      <c r="B6" s="18" t="s">
        <v>2</v>
      </c>
      <c r="C6" s="118" t="s">
        <v>38</v>
      </c>
      <c r="D6" s="118"/>
      <c r="E6" s="118"/>
      <c r="F6" s="118"/>
      <c r="G6" s="118"/>
      <c r="H6" s="118"/>
      <c r="I6" s="118"/>
      <c r="J6" s="4"/>
      <c r="K6" s="119"/>
      <c r="L6" s="120"/>
    </row>
    <row r="7" spans="2:12" ht="15">
      <c r="B7" s="18" t="s">
        <v>3</v>
      </c>
      <c r="C7" s="118" t="s">
        <v>39</v>
      </c>
      <c r="D7" s="118"/>
      <c r="E7" s="118"/>
      <c r="F7" s="118"/>
      <c r="G7" s="118"/>
      <c r="H7" s="118"/>
      <c r="I7" s="118"/>
      <c r="J7" s="4"/>
      <c r="K7" s="119"/>
      <c r="L7" s="120"/>
    </row>
    <row r="8" spans="2:12" ht="15">
      <c r="B8" s="18" t="s">
        <v>16</v>
      </c>
      <c r="C8" s="135" t="s">
        <v>40</v>
      </c>
      <c r="D8" s="135"/>
      <c r="E8" s="135"/>
      <c r="F8" s="135"/>
      <c r="G8" s="135"/>
      <c r="H8" s="135"/>
      <c r="I8" s="135"/>
      <c r="J8" s="4"/>
      <c r="K8" s="119"/>
      <c r="L8" s="120"/>
    </row>
    <row r="9" spans="2:12" ht="138.75" customHeight="1">
      <c r="B9" s="19" t="s">
        <v>41</v>
      </c>
      <c r="C9" s="121" t="s">
        <v>42</v>
      </c>
      <c r="D9" s="122"/>
      <c r="E9" s="122"/>
      <c r="F9" s="122"/>
      <c r="G9" s="122"/>
      <c r="H9" s="122"/>
      <c r="I9" s="123"/>
      <c r="J9" s="4"/>
      <c r="K9" s="119"/>
      <c r="L9" s="120"/>
    </row>
    <row r="10" spans="2:12" ht="65.25" customHeight="1">
      <c r="B10" s="19" t="s">
        <v>43</v>
      </c>
      <c r="C10" s="118" t="s">
        <v>44</v>
      </c>
      <c r="D10" s="118"/>
      <c r="E10" s="118"/>
      <c r="F10" s="118"/>
      <c r="G10" s="118"/>
      <c r="H10" s="118"/>
      <c r="I10" s="118"/>
      <c r="J10" s="4"/>
      <c r="K10" s="119" t="s">
        <v>22</v>
      </c>
      <c r="L10" s="120"/>
    </row>
    <row r="11" spans="2:12" ht="51" customHeight="1">
      <c r="B11" s="19" t="s">
        <v>4</v>
      </c>
      <c r="C11" s="121" t="s">
        <v>63</v>
      </c>
      <c r="D11" s="122"/>
      <c r="E11" s="122"/>
      <c r="F11" s="122"/>
      <c r="G11" s="122"/>
      <c r="H11" s="122"/>
      <c r="I11" s="123"/>
      <c r="J11" s="16"/>
      <c r="K11" s="119"/>
      <c r="L11" s="120"/>
    </row>
    <row r="12" spans="2:12" ht="39.75" customHeight="1">
      <c r="B12" s="18" t="s">
        <v>5</v>
      </c>
      <c r="C12" s="118" t="s">
        <v>45</v>
      </c>
      <c r="D12" s="118"/>
      <c r="E12" s="118"/>
      <c r="F12" s="118"/>
      <c r="G12" s="118"/>
      <c r="H12" s="118"/>
      <c r="I12" s="118"/>
      <c r="J12" s="4"/>
      <c r="K12" s="119"/>
      <c r="L12" s="120"/>
    </row>
    <row r="13" spans="2:12" ht="27" customHeight="1">
      <c r="B13" s="18" t="s">
        <v>19</v>
      </c>
      <c r="C13" s="124">
        <v>74113042346</v>
      </c>
      <c r="D13" s="125"/>
      <c r="E13" s="125"/>
      <c r="F13" s="125"/>
      <c r="G13" s="125"/>
      <c r="H13" s="125"/>
      <c r="I13" s="125"/>
      <c r="J13" s="4"/>
      <c r="K13" s="119"/>
      <c r="L13" s="120"/>
    </row>
    <row r="14" spans="2:12" ht="45">
      <c r="B14" s="18" t="s">
        <v>20</v>
      </c>
      <c r="C14" s="126">
        <v>206560760</v>
      </c>
      <c r="D14" s="127"/>
      <c r="E14" s="127"/>
      <c r="F14" s="127"/>
      <c r="G14" s="127"/>
      <c r="H14" s="127"/>
      <c r="I14" s="127"/>
      <c r="J14" s="7"/>
      <c r="K14" s="119"/>
      <c r="L14" s="120"/>
    </row>
    <row r="15" spans="2:12" ht="45">
      <c r="B15" s="18" t="s">
        <v>21</v>
      </c>
      <c r="C15" s="126">
        <v>20656076</v>
      </c>
      <c r="D15" s="127"/>
      <c r="E15" s="127"/>
      <c r="F15" s="127"/>
      <c r="G15" s="127"/>
      <c r="H15" s="127"/>
      <c r="I15" s="127"/>
      <c r="J15" s="4"/>
      <c r="K15" s="119"/>
      <c r="L15" s="120"/>
    </row>
    <row r="16" spans="2:12" ht="30">
      <c r="B16" s="18" t="s">
        <v>18</v>
      </c>
      <c r="C16" s="128" t="s">
        <v>430</v>
      </c>
      <c r="D16" s="129"/>
      <c r="E16" s="129"/>
      <c r="F16" s="129"/>
      <c r="G16" s="129"/>
      <c r="H16" s="129"/>
      <c r="I16" s="130"/>
      <c r="J16" s="4"/>
      <c r="K16" s="119"/>
      <c r="L16" s="120"/>
    </row>
    <row r="17" spans="2:12" ht="15">
      <c r="B17" s="20"/>
      <c r="C17" s="11"/>
      <c r="D17" s="4"/>
      <c r="E17" s="4"/>
      <c r="F17" s="4"/>
      <c r="G17" s="5"/>
      <c r="H17" s="6"/>
      <c r="I17" s="5"/>
      <c r="J17" s="4"/>
      <c r="K17" s="4"/>
      <c r="L17" s="13"/>
    </row>
    <row r="18" spans="2:12" ht="19.5" customHeight="1">
      <c r="B18" s="21" t="s">
        <v>15</v>
      </c>
      <c r="C18" s="5"/>
      <c r="D18" s="4"/>
      <c r="E18" s="4"/>
      <c r="F18" s="4"/>
      <c r="G18" s="5"/>
      <c r="H18" s="6"/>
      <c r="I18" s="5"/>
      <c r="J18" s="4"/>
      <c r="K18" s="4"/>
      <c r="L18" s="13"/>
    </row>
    <row r="19" spans="1:12" ht="75" customHeight="1">
      <c r="A19" s="15"/>
      <c r="B19" s="22" t="s">
        <v>24</v>
      </c>
      <c r="C19" s="23" t="s">
        <v>6</v>
      </c>
      <c r="D19" s="23" t="s">
        <v>17</v>
      </c>
      <c r="E19" s="23" t="s">
        <v>7</v>
      </c>
      <c r="F19" s="23" t="s">
        <v>8</v>
      </c>
      <c r="G19" s="23" t="s">
        <v>9</v>
      </c>
      <c r="H19" s="24" t="s">
        <v>10</v>
      </c>
      <c r="I19" s="23" t="s">
        <v>11</v>
      </c>
      <c r="J19" s="23" t="s">
        <v>12</v>
      </c>
      <c r="K19" s="23" t="s">
        <v>13</v>
      </c>
      <c r="L19" s="25" t="s">
        <v>14</v>
      </c>
    </row>
    <row r="20" spans="2:12" ht="142.5">
      <c r="B20" s="32">
        <v>81111800</v>
      </c>
      <c r="C20" s="33" t="s">
        <v>140</v>
      </c>
      <c r="D20" s="34" t="s">
        <v>27</v>
      </c>
      <c r="E20" s="35">
        <v>11658</v>
      </c>
      <c r="F20" s="36" t="s">
        <v>69</v>
      </c>
      <c r="G20" s="36" t="s">
        <v>48</v>
      </c>
      <c r="H20" s="37">
        <v>201467269</v>
      </c>
      <c r="I20" s="37">
        <f>+H20</f>
        <v>201467269</v>
      </c>
      <c r="J20" s="36" t="s">
        <v>30</v>
      </c>
      <c r="K20" s="36" t="s">
        <v>25</v>
      </c>
      <c r="L20" s="36" t="s">
        <v>141</v>
      </c>
    </row>
    <row r="21" spans="2:12" ht="57">
      <c r="B21" s="38" t="s">
        <v>53</v>
      </c>
      <c r="C21" s="39" t="s">
        <v>142</v>
      </c>
      <c r="D21" s="40" t="s">
        <v>27</v>
      </c>
      <c r="E21" s="41" t="s">
        <v>143</v>
      </c>
      <c r="F21" s="42" t="s">
        <v>69</v>
      </c>
      <c r="G21" s="36" t="s">
        <v>48</v>
      </c>
      <c r="H21" s="43">
        <v>3000000000</v>
      </c>
      <c r="I21" s="37">
        <f aca="true" t="shared" si="0" ref="I21:I84">+H21</f>
        <v>3000000000</v>
      </c>
      <c r="J21" s="42" t="s">
        <v>30</v>
      </c>
      <c r="K21" s="42" t="s">
        <v>25</v>
      </c>
      <c r="L21" s="36" t="s">
        <v>144</v>
      </c>
    </row>
    <row r="22" spans="2:12" ht="57">
      <c r="B22" s="38">
        <v>43233203</v>
      </c>
      <c r="C22" s="44" t="s">
        <v>145</v>
      </c>
      <c r="D22" s="40" t="s">
        <v>33</v>
      </c>
      <c r="E22" s="41" t="s">
        <v>143</v>
      </c>
      <c r="F22" s="42" t="s">
        <v>69</v>
      </c>
      <c r="G22" s="36" t="s">
        <v>48</v>
      </c>
      <c r="H22" s="43">
        <v>12334834712</v>
      </c>
      <c r="I22" s="37">
        <f t="shared" si="0"/>
        <v>12334834712</v>
      </c>
      <c r="J22" s="42" t="s">
        <v>30</v>
      </c>
      <c r="K22" s="42" t="s">
        <v>25</v>
      </c>
      <c r="L22" s="36" t="s">
        <v>144</v>
      </c>
    </row>
    <row r="23" spans="2:12" ht="57">
      <c r="B23" s="38">
        <v>81112003</v>
      </c>
      <c r="C23" s="39" t="s">
        <v>146</v>
      </c>
      <c r="D23" s="40" t="s">
        <v>33</v>
      </c>
      <c r="E23" s="41" t="s">
        <v>143</v>
      </c>
      <c r="F23" s="42" t="s">
        <v>69</v>
      </c>
      <c r="G23" s="36" t="s">
        <v>48</v>
      </c>
      <c r="H23" s="43">
        <v>2400000000</v>
      </c>
      <c r="I23" s="37">
        <f t="shared" si="0"/>
        <v>2400000000</v>
      </c>
      <c r="J23" s="42" t="s">
        <v>30</v>
      </c>
      <c r="K23" s="42" t="s">
        <v>25</v>
      </c>
      <c r="L23" s="42" t="s">
        <v>144</v>
      </c>
    </row>
    <row r="24" spans="2:12" ht="71.25">
      <c r="B24" s="45">
        <v>86101802</v>
      </c>
      <c r="C24" s="46" t="s">
        <v>147</v>
      </c>
      <c r="D24" s="34" t="s">
        <v>32</v>
      </c>
      <c r="E24" s="36" t="s">
        <v>148</v>
      </c>
      <c r="F24" s="42" t="s">
        <v>69</v>
      </c>
      <c r="G24" s="36" t="s">
        <v>48</v>
      </c>
      <c r="H24" s="37">
        <v>1044681642</v>
      </c>
      <c r="I24" s="37">
        <f t="shared" si="0"/>
        <v>1044681642</v>
      </c>
      <c r="J24" s="36" t="s">
        <v>30</v>
      </c>
      <c r="K24" s="36" t="s">
        <v>25</v>
      </c>
      <c r="L24" s="36" t="s">
        <v>149</v>
      </c>
    </row>
    <row r="25" spans="2:12" ht="71.25">
      <c r="B25" s="45">
        <v>86101802</v>
      </c>
      <c r="C25" s="46" t="s">
        <v>424</v>
      </c>
      <c r="D25" s="34" t="s">
        <v>52</v>
      </c>
      <c r="E25" s="36" t="s">
        <v>425</v>
      </c>
      <c r="F25" s="42" t="s">
        <v>69</v>
      </c>
      <c r="G25" s="36" t="s">
        <v>48</v>
      </c>
      <c r="H25" s="37">
        <v>96000000</v>
      </c>
      <c r="I25" s="37">
        <f t="shared" si="0"/>
        <v>96000000</v>
      </c>
      <c r="J25" s="36" t="s">
        <v>30</v>
      </c>
      <c r="K25" s="36" t="s">
        <v>25</v>
      </c>
      <c r="L25" s="36" t="s">
        <v>149</v>
      </c>
    </row>
    <row r="26" spans="2:12" ht="85.5">
      <c r="B26" s="45">
        <v>86101802</v>
      </c>
      <c r="C26" s="46" t="s">
        <v>426</v>
      </c>
      <c r="D26" s="34" t="s">
        <v>33</v>
      </c>
      <c r="E26" s="36" t="s">
        <v>425</v>
      </c>
      <c r="F26" s="42" t="s">
        <v>69</v>
      </c>
      <c r="G26" s="36" t="s">
        <v>48</v>
      </c>
      <c r="H26" s="37">
        <v>268350000</v>
      </c>
      <c r="I26" s="37">
        <f t="shared" si="0"/>
        <v>268350000</v>
      </c>
      <c r="J26" s="36" t="s">
        <v>30</v>
      </c>
      <c r="K26" s="36" t="s">
        <v>25</v>
      </c>
      <c r="L26" s="36" t="s">
        <v>149</v>
      </c>
    </row>
    <row r="27" spans="2:12" ht="85.5">
      <c r="B27" s="45">
        <v>86101802</v>
      </c>
      <c r="C27" s="46" t="s">
        <v>427</v>
      </c>
      <c r="D27" s="34" t="s">
        <v>52</v>
      </c>
      <c r="E27" s="36" t="s">
        <v>428</v>
      </c>
      <c r="F27" s="42" t="s">
        <v>69</v>
      </c>
      <c r="G27" s="36" t="s">
        <v>48</v>
      </c>
      <c r="H27" s="37">
        <v>11000000</v>
      </c>
      <c r="I27" s="37">
        <f t="shared" si="0"/>
        <v>11000000</v>
      </c>
      <c r="J27" s="36" t="s">
        <v>30</v>
      </c>
      <c r="K27" s="36" t="s">
        <v>25</v>
      </c>
      <c r="L27" s="36" t="s">
        <v>149</v>
      </c>
    </row>
    <row r="28" spans="2:12" ht="57">
      <c r="B28" s="45">
        <v>86101802</v>
      </c>
      <c r="C28" s="46" t="s">
        <v>150</v>
      </c>
      <c r="D28" s="34" t="s">
        <v>33</v>
      </c>
      <c r="E28" s="36" t="s">
        <v>429</v>
      </c>
      <c r="F28" s="42" t="s">
        <v>69</v>
      </c>
      <c r="G28" s="36" t="s">
        <v>48</v>
      </c>
      <c r="H28" s="37">
        <v>579968358</v>
      </c>
      <c r="I28" s="37">
        <f t="shared" si="0"/>
        <v>579968358</v>
      </c>
      <c r="J28" s="36" t="s">
        <v>30</v>
      </c>
      <c r="K28" s="36" t="s">
        <v>25</v>
      </c>
      <c r="L28" s="36" t="s">
        <v>149</v>
      </c>
    </row>
    <row r="29" spans="2:12" ht="85.5">
      <c r="B29" s="45">
        <v>55101504</v>
      </c>
      <c r="C29" s="48" t="s">
        <v>152</v>
      </c>
      <c r="D29" s="34" t="s">
        <v>32</v>
      </c>
      <c r="E29" s="36" t="s">
        <v>61</v>
      </c>
      <c r="F29" s="36" t="s">
        <v>69</v>
      </c>
      <c r="G29" s="36" t="s">
        <v>48</v>
      </c>
      <c r="H29" s="49">
        <v>4500000</v>
      </c>
      <c r="I29" s="37">
        <f t="shared" si="0"/>
        <v>4500000</v>
      </c>
      <c r="J29" s="36" t="s">
        <v>30</v>
      </c>
      <c r="K29" s="36" t="s">
        <v>65</v>
      </c>
      <c r="L29" s="36" t="s">
        <v>153</v>
      </c>
    </row>
    <row r="30" spans="2:12" ht="57">
      <c r="B30" s="45">
        <v>55101504</v>
      </c>
      <c r="C30" s="46" t="s">
        <v>154</v>
      </c>
      <c r="D30" s="34" t="s">
        <v>27</v>
      </c>
      <c r="E30" s="36" t="s">
        <v>155</v>
      </c>
      <c r="F30" s="50" t="s">
        <v>62</v>
      </c>
      <c r="G30" s="36" t="s">
        <v>48</v>
      </c>
      <c r="H30" s="51">
        <v>2000000</v>
      </c>
      <c r="I30" s="37">
        <f t="shared" si="0"/>
        <v>2000000</v>
      </c>
      <c r="J30" s="36" t="s">
        <v>30</v>
      </c>
      <c r="K30" s="52" t="s">
        <v>25</v>
      </c>
      <c r="L30" s="36" t="s">
        <v>156</v>
      </c>
    </row>
    <row r="31" spans="2:13" ht="57">
      <c r="B31" s="53">
        <v>80131500</v>
      </c>
      <c r="C31" s="39" t="s">
        <v>157</v>
      </c>
      <c r="D31" s="34" t="s">
        <v>26</v>
      </c>
      <c r="E31" s="36" t="s">
        <v>155</v>
      </c>
      <c r="F31" s="50" t="s">
        <v>62</v>
      </c>
      <c r="G31" s="36" t="s">
        <v>48</v>
      </c>
      <c r="H31" s="54">
        <v>5533098867</v>
      </c>
      <c r="I31" s="37">
        <f t="shared" si="0"/>
        <v>5533098867</v>
      </c>
      <c r="J31" s="36" t="s">
        <v>30</v>
      </c>
      <c r="K31" s="36" t="s">
        <v>65</v>
      </c>
      <c r="L31" s="50" t="s">
        <v>158</v>
      </c>
      <c r="M31" s="115"/>
    </row>
    <row r="32" spans="2:13" ht="85.5">
      <c r="B32" s="55">
        <v>81101508</v>
      </c>
      <c r="C32" s="56" t="s">
        <v>159</v>
      </c>
      <c r="D32" s="57" t="s">
        <v>26</v>
      </c>
      <c r="E32" s="58" t="s">
        <v>160</v>
      </c>
      <c r="F32" s="59" t="s">
        <v>62</v>
      </c>
      <c r="G32" s="36" t="s">
        <v>48</v>
      </c>
      <c r="H32" s="60">
        <v>58300000</v>
      </c>
      <c r="I32" s="37">
        <f t="shared" si="0"/>
        <v>58300000</v>
      </c>
      <c r="J32" s="36" t="s">
        <v>30</v>
      </c>
      <c r="K32" s="36" t="s">
        <v>65</v>
      </c>
      <c r="L32" s="36" t="s">
        <v>161</v>
      </c>
      <c r="M32" s="102"/>
    </row>
    <row r="33" spans="2:12" ht="85.5">
      <c r="B33" s="55">
        <v>81101508</v>
      </c>
      <c r="C33" s="56" t="s">
        <v>162</v>
      </c>
      <c r="D33" s="57" t="s">
        <v>26</v>
      </c>
      <c r="E33" s="58" t="s">
        <v>160</v>
      </c>
      <c r="F33" s="59" t="s">
        <v>62</v>
      </c>
      <c r="G33" s="36" t="s">
        <v>48</v>
      </c>
      <c r="H33" s="60">
        <v>63800000</v>
      </c>
      <c r="I33" s="37">
        <f t="shared" si="0"/>
        <v>63800000</v>
      </c>
      <c r="J33" s="36" t="s">
        <v>30</v>
      </c>
      <c r="K33" s="36" t="s">
        <v>65</v>
      </c>
      <c r="L33" s="36" t="s">
        <v>161</v>
      </c>
    </row>
    <row r="34" spans="2:12" ht="57">
      <c r="B34" s="45">
        <v>82141502</v>
      </c>
      <c r="C34" s="46" t="s">
        <v>163</v>
      </c>
      <c r="D34" s="34" t="s">
        <v>33</v>
      </c>
      <c r="E34" s="36" t="s">
        <v>164</v>
      </c>
      <c r="F34" s="36" t="s">
        <v>28</v>
      </c>
      <c r="G34" s="36" t="s">
        <v>48</v>
      </c>
      <c r="H34" s="51">
        <v>3000000</v>
      </c>
      <c r="I34" s="37">
        <f t="shared" si="0"/>
        <v>3000000</v>
      </c>
      <c r="J34" s="36" t="s">
        <v>30</v>
      </c>
      <c r="K34" s="52" t="s">
        <v>25</v>
      </c>
      <c r="L34" s="36" t="s">
        <v>156</v>
      </c>
    </row>
    <row r="35" spans="2:12" ht="85.5">
      <c r="B35" s="45">
        <v>72101507</v>
      </c>
      <c r="C35" s="61" t="s">
        <v>165</v>
      </c>
      <c r="D35" s="34" t="s">
        <v>32</v>
      </c>
      <c r="E35" s="36" t="s">
        <v>166</v>
      </c>
      <c r="F35" s="36" t="s">
        <v>28</v>
      </c>
      <c r="G35" s="36" t="s">
        <v>48</v>
      </c>
      <c r="H35" s="49">
        <v>12000000</v>
      </c>
      <c r="I35" s="37">
        <f t="shared" si="0"/>
        <v>12000000</v>
      </c>
      <c r="J35" s="36" t="s">
        <v>30</v>
      </c>
      <c r="K35" s="36" t="s">
        <v>65</v>
      </c>
      <c r="L35" s="36" t="s">
        <v>167</v>
      </c>
    </row>
    <row r="36" spans="2:12" ht="85.5">
      <c r="B36" s="55">
        <v>72101507</v>
      </c>
      <c r="C36" s="56" t="s">
        <v>168</v>
      </c>
      <c r="D36" s="57" t="s">
        <v>27</v>
      </c>
      <c r="E36" s="58" t="s">
        <v>169</v>
      </c>
      <c r="F36" s="59" t="s">
        <v>170</v>
      </c>
      <c r="G36" s="36" t="s">
        <v>48</v>
      </c>
      <c r="H36" s="60">
        <v>16000000</v>
      </c>
      <c r="I36" s="37">
        <f t="shared" si="0"/>
        <v>16000000</v>
      </c>
      <c r="J36" s="36" t="s">
        <v>30</v>
      </c>
      <c r="K36" s="36" t="s">
        <v>65</v>
      </c>
      <c r="L36" s="36" t="s">
        <v>171</v>
      </c>
    </row>
    <row r="37" spans="2:12" ht="85.5">
      <c r="B37" s="55">
        <v>72101507</v>
      </c>
      <c r="C37" s="56" t="s">
        <v>172</v>
      </c>
      <c r="D37" s="57" t="s">
        <v>27</v>
      </c>
      <c r="E37" s="58" t="s">
        <v>173</v>
      </c>
      <c r="F37" s="59" t="s">
        <v>170</v>
      </c>
      <c r="G37" s="36" t="s">
        <v>48</v>
      </c>
      <c r="H37" s="60">
        <v>6500000</v>
      </c>
      <c r="I37" s="37">
        <f t="shared" si="0"/>
        <v>6500000</v>
      </c>
      <c r="J37" s="36" t="s">
        <v>30</v>
      </c>
      <c r="K37" s="36" t="s">
        <v>65</v>
      </c>
      <c r="L37" s="36" t="s">
        <v>174</v>
      </c>
    </row>
    <row r="38" spans="2:12" ht="85.5">
      <c r="B38" s="55">
        <v>72101507</v>
      </c>
      <c r="C38" s="56" t="s">
        <v>175</v>
      </c>
      <c r="D38" s="57" t="s">
        <v>27</v>
      </c>
      <c r="E38" s="58" t="s">
        <v>47</v>
      </c>
      <c r="F38" s="59" t="s">
        <v>170</v>
      </c>
      <c r="G38" s="36" t="s">
        <v>48</v>
      </c>
      <c r="H38" s="60">
        <v>15500000</v>
      </c>
      <c r="I38" s="37">
        <f t="shared" si="0"/>
        <v>15500000</v>
      </c>
      <c r="J38" s="36" t="s">
        <v>30</v>
      </c>
      <c r="K38" s="36" t="s">
        <v>65</v>
      </c>
      <c r="L38" s="36" t="s">
        <v>161</v>
      </c>
    </row>
    <row r="39" spans="2:12" ht="85.5">
      <c r="B39" s="55">
        <v>72101507</v>
      </c>
      <c r="C39" s="56" t="s">
        <v>176</v>
      </c>
      <c r="D39" s="57" t="s">
        <v>52</v>
      </c>
      <c r="E39" s="58" t="s">
        <v>169</v>
      </c>
      <c r="F39" s="59" t="s">
        <v>170</v>
      </c>
      <c r="G39" s="36" t="s">
        <v>48</v>
      </c>
      <c r="H39" s="60">
        <v>15000000</v>
      </c>
      <c r="I39" s="37">
        <f t="shared" si="0"/>
        <v>15000000</v>
      </c>
      <c r="J39" s="36" t="s">
        <v>30</v>
      </c>
      <c r="K39" s="36" t="s">
        <v>65</v>
      </c>
      <c r="L39" s="36" t="s">
        <v>177</v>
      </c>
    </row>
    <row r="40" spans="2:12" ht="85.5">
      <c r="B40" s="55">
        <v>72101507</v>
      </c>
      <c r="C40" s="56" t="s">
        <v>178</v>
      </c>
      <c r="D40" s="57" t="s">
        <v>52</v>
      </c>
      <c r="E40" s="58" t="s">
        <v>173</v>
      </c>
      <c r="F40" s="59" t="s">
        <v>170</v>
      </c>
      <c r="G40" s="36" t="s">
        <v>48</v>
      </c>
      <c r="H40" s="60">
        <v>15000000</v>
      </c>
      <c r="I40" s="37">
        <f t="shared" si="0"/>
        <v>15000000</v>
      </c>
      <c r="J40" s="36" t="s">
        <v>30</v>
      </c>
      <c r="K40" s="36" t="s">
        <v>65</v>
      </c>
      <c r="L40" s="36" t="s">
        <v>179</v>
      </c>
    </row>
    <row r="41" spans="2:12" ht="85.5">
      <c r="B41" s="55">
        <v>72101507</v>
      </c>
      <c r="C41" s="56" t="s">
        <v>180</v>
      </c>
      <c r="D41" s="57" t="s">
        <v>32</v>
      </c>
      <c r="E41" s="58" t="s">
        <v>173</v>
      </c>
      <c r="F41" s="59" t="s">
        <v>170</v>
      </c>
      <c r="G41" s="36" t="s">
        <v>48</v>
      </c>
      <c r="H41" s="60">
        <v>10000000</v>
      </c>
      <c r="I41" s="37">
        <f t="shared" si="0"/>
        <v>10000000</v>
      </c>
      <c r="J41" s="36" t="s">
        <v>30</v>
      </c>
      <c r="K41" s="36" t="s">
        <v>65</v>
      </c>
      <c r="L41" s="36" t="s">
        <v>181</v>
      </c>
    </row>
    <row r="42" spans="2:12" ht="85.5">
      <c r="B42" s="55">
        <v>72101507</v>
      </c>
      <c r="C42" s="56" t="s">
        <v>182</v>
      </c>
      <c r="D42" s="57" t="s">
        <v>32</v>
      </c>
      <c r="E42" s="58" t="s">
        <v>173</v>
      </c>
      <c r="F42" s="59" t="s">
        <v>170</v>
      </c>
      <c r="G42" s="36" t="s">
        <v>48</v>
      </c>
      <c r="H42" s="60">
        <v>8000000</v>
      </c>
      <c r="I42" s="37">
        <f t="shared" si="0"/>
        <v>8000000</v>
      </c>
      <c r="J42" s="36" t="s">
        <v>30</v>
      </c>
      <c r="K42" s="36" t="s">
        <v>65</v>
      </c>
      <c r="L42" s="36" t="s">
        <v>183</v>
      </c>
    </row>
    <row r="43" spans="2:12" ht="85.5">
      <c r="B43" s="55">
        <v>72101507</v>
      </c>
      <c r="C43" s="56" t="s">
        <v>184</v>
      </c>
      <c r="D43" s="57" t="s">
        <v>33</v>
      </c>
      <c r="E43" s="58" t="s">
        <v>173</v>
      </c>
      <c r="F43" s="59" t="s">
        <v>170</v>
      </c>
      <c r="G43" s="36" t="s">
        <v>48</v>
      </c>
      <c r="H43" s="60">
        <v>10000000</v>
      </c>
      <c r="I43" s="37">
        <f t="shared" si="0"/>
        <v>10000000</v>
      </c>
      <c r="J43" s="36" t="s">
        <v>30</v>
      </c>
      <c r="K43" s="36" t="s">
        <v>65</v>
      </c>
      <c r="L43" s="36" t="s">
        <v>185</v>
      </c>
    </row>
    <row r="44" spans="2:12" ht="85.5">
      <c r="B44" s="55">
        <v>72101507</v>
      </c>
      <c r="C44" s="56" t="s">
        <v>186</v>
      </c>
      <c r="D44" s="57" t="s">
        <v>33</v>
      </c>
      <c r="E44" s="58" t="s">
        <v>173</v>
      </c>
      <c r="F44" s="59" t="s">
        <v>170</v>
      </c>
      <c r="G44" s="36" t="s">
        <v>48</v>
      </c>
      <c r="H44" s="60">
        <v>5000000</v>
      </c>
      <c r="I44" s="37">
        <f t="shared" si="0"/>
        <v>5000000</v>
      </c>
      <c r="J44" s="36" t="s">
        <v>30</v>
      </c>
      <c r="K44" s="36" t="s">
        <v>65</v>
      </c>
      <c r="L44" s="36" t="s">
        <v>187</v>
      </c>
    </row>
    <row r="45" spans="2:12" ht="85.5">
      <c r="B45" s="55">
        <v>72101507</v>
      </c>
      <c r="C45" s="56" t="s">
        <v>188</v>
      </c>
      <c r="D45" s="57" t="s">
        <v>54</v>
      </c>
      <c r="E45" s="58" t="s">
        <v>173</v>
      </c>
      <c r="F45" s="59" t="s">
        <v>170</v>
      </c>
      <c r="G45" s="36" t="s">
        <v>48</v>
      </c>
      <c r="H45" s="60">
        <v>5000000</v>
      </c>
      <c r="I45" s="37">
        <f t="shared" si="0"/>
        <v>5000000</v>
      </c>
      <c r="J45" s="36" t="s">
        <v>30</v>
      </c>
      <c r="K45" s="36" t="s">
        <v>65</v>
      </c>
      <c r="L45" s="36" t="s">
        <v>189</v>
      </c>
    </row>
    <row r="46" spans="2:12" ht="85.5">
      <c r="B46" s="55">
        <v>72101507</v>
      </c>
      <c r="C46" s="56" t="s">
        <v>190</v>
      </c>
      <c r="D46" s="57" t="s">
        <v>33</v>
      </c>
      <c r="E46" s="58" t="s">
        <v>169</v>
      </c>
      <c r="F46" s="59" t="s">
        <v>170</v>
      </c>
      <c r="G46" s="36" t="s">
        <v>48</v>
      </c>
      <c r="H46" s="60">
        <v>15000000</v>
      </c>
      <c r="I46" s="37">
        <f t="shared" si="0"/>
        <v>15000000</v>
      </c>
      <c r="J46" s="36" t="s">
        <v>30</v>
      </c>
      <c r="K46" s="36" t="s">
        <v>65</v>
      </c>
      <c r="L46" s="36" t="s">
        <v>191</v>
      </c>
    </row>
    <row r="47" spans="2:12" ht="85.5">
      <c r="B47" s="55">
        <v>72101507</v>
      </c>
      <c r="C47" s="56" t="s">
        <v>192</v>
      </c>
      <c r="D47" s="57" t="s">
        <v>32</v>
      </c>
      <c r="E47" s="58" t="s">
        <v>173</v>
      </c>
      <c r="F47" s="59" t="s">
        <v>170</v>
      </c>
      <c r="G47" s="36" t="s">
        <v>48</v>
      </c>
      <c r="H47" s="60">
        <v>6000000</v>
      </c>
      <c r="I47" s="37">
        <f t="shared" si="0"/>
        <v>6000000</v>
      </c>
      <c r="J47" s="36" t="s">
        <v>30</v>
      </c>
      <c r="K47" s="36" t="s">
        <v>65</v>
      </c>
      <c r="L47" s="36" t="s">
        <v>193</v>
      </c>
    </row>
    <row r="48" spans="2:12" ht="85.5">
      <c r="B48" s="55">
        <v>72101507</v>
      </c>
      <c r="C48" s="56" t="s">
        <v>194</v>
      </c>
      <c r="D48" s="57" t="s">
        <v>33</v>
      </c>
      <c r="E48" s="58" t="s">
        <v>195</v>
      </c>
      <c r="F48" s="59" t="s">
        <v>170</v>
      </c>
      <c r="G48" s="36" t="s">
        <v>48</v>
      </c>
      <c r="H48" s="60">
        <v>5000000</v>
      </c>
      <c r="I48" s="37">
        <f t="shared" si="0"/>
        <v>5000000</v>
      </c>
      <c r="J48" s="36" t="s">
        <v>30</v>
      </c>
      <c r="K48" s="36" t="s">
        <v>65</v>
      </c>
      <c r="L48" s="36" t="s">
        <v>196</v>
      </c>
    </row>
    <row r="49" spans="2:12" ht="85.5">
      <c r="B49" s="55">
        <v>72101507</v>
      </c>
      <c r="C49" s="56" t="s">
        <v>197</v>
      </c>
      <c r="D49" s="57" t="s">
        <v>54</v>
      </c>
      <c r="E49" s="58" t="s">
        <v>169</v>
      </c>
      <c r="F49" s="59" t="s">
        <v>170</v>
      </c>
      <c r="G49" s="36" t="s">
        <v>48</v>
      </c>
      <c r="H49" s="60">
        <v>15000000</v>
      </c>
      <c r="I49" s="37">
        <f t="shared" si="0"/>
        <v>15000000</v>
      </c>
      <c r="J49" s="36" t="s">
        <v>30</v>
      </c>
      <c r="K49" s="36" t="s">
        <v>65</v>
      </c>
      <c r="L49" s="36" t="s">
        <v>161</v>
      </c>
    </row>
    <row r="50" spans="2:12" ht="142.5">
      <c r="B50" s="45">
        <v>43233201</v>
      </c>
      <c r="C50" s="46" t="s">
        <v>139</v>
      </c>
      <c r="D50" s="34" t="s">
        <v>56</v>
      </c>
      <c r="E50" s="36" t="s">
        <v>198</v>
      </c>
      <c r="F50" s="36" t="s">
        <v>31</v>
      </c>
      <c r="G50" s="36" t="s">
        <v>48</v>
      </c>
      <c r="H50" s="37">
        <v>75062640</v>
      </c>
      <c r="I50" s="37">
        <f t="shared" si="0"/>
        <v>75062640</v>
      </c>
      <c r="J50" s="36" t="s">
        <v>30</v>
      </c>
      <c r="K50" s="36" t="s">
        <v>25</v>
      </c>
      <c r="L50" s="36" t="s">
        <v>199</v>
      </c>
    </row>
    <row r="51" spans="2:12" ht="142.5">
      <c r="B51" s="45" t="s">
        <v>397</v>
      </c>
      <c r="C51" s="33" t="s">
        <v>200</v>
      </c>
      <c r="D51" s="34" t="s">
        <v>27</v>
      </c>
      <c r="E51" s="35" t="s">
        <v>201</v>
      </c>
      <c r="F51" s="36" t="s">
        <v>31</v>
      </c>
      <c r="G51" s="36" t="s">
        <v>48</v>
      </c>
      <c r="H51" s="37">
        <f>2615615852-H86</f>
        <v>2179429852</v>
      </c>
      <c r="I51" s="37">
        <f t="shared" si="0"/>
        <v>2179429852</v>
      </c>
      <c r="J51" s="36" t="s">
        <v>30</v>
      </c>
      <c r="K51" s="36" t="s">
        <v>25</v>
      </c>
      <c r="L51" s="36" t="s">
        <v>202</v>
      </c>
    </row>
    <row r="52" spans="2:12" ht="85.5">
      <c r="B52" s="55">
        <v>72101507</v>
      </c>
      <c r="C52" s="56" t="s">
        <v>203</v>
      </c>
      <c r="D52" s="57" t="s">
        <v>27</v>
      </c>
      <c r="E52" s="58" t="s">
        <v>35</v>
      </c>
      <c r="F52" s="59" t="s">
        <v>204</v>
      </c>
      <c r="G52" s="36" t="s">
        <v>48</v>
      </c>
      <c r="H52" s="60">
        <v>255000000</v>
      </c>
      <c r="I52" s="37">
        <f t="shared" si="0"/>
        <v>255000000</v>
      </c>
      <c r="J52" s="36" t="s">
        <v>30</v>
      </c>
      <c r="K52" s="36" t="s">
        <v>65</v>
      </c>
      <c r="L52" s="36" t="s">
        <v>205</v>
      </c>
    </row>
    <row r="53" spans="2:12" ht="85.5">
      <c r="B53" s="45">
        <v>83111602</v>
      </c>
      <c r="C53" s="62" t="s">
        <v>206</v>
      </c>
      <c r="D53" s="34" t="s">
        <v>27</v>
      </c>
      <c r="E53" s="36" t="s">
        <v>207</v>
      </c>
      <c r="F53" s="47" t="s">
        <v>208</v>
      </c>
      <c r="G53" s="36" t="s">
        <v>48</v>
      </c>
      <c r="H53" s="63">
        <v>1812746292</v>
      </c>
      <c r="I53" s="37">
        <f t="shared" si="0"/>
        <v>1812746292</v>
      </c>
      <c r="J53" s="36" t="s">
        <v>30</v>
      </c>
      <c r="K53" s="36" t="s">
        <v>30</v>
      </c>
      <c r="L53" s="36" t="s">
        <v>209</v>
      </c>
    </row>
    <row r="54" spans="2:12" ht="142.5">
      <c r="B54" s="64">
        <v>43211712</v>
      </c>
      <c r="C54" s="46" t="s">
        <v>210</v>
      </c>
      <c r="D54" s="34" t="s">
        <v>56</v>
      </c>
      <c r="E54" s="36" t="s">
        <v>198</v>
      </c>
      <c r="F54" s="36" t="s">
        <v>29</v>
      </c>
      <c r="G54" s="36" t="s">
        <v>48</v>
      </c>
      <c r="H54" s="37">
        <v>67967853</v>
      </c>
      <c r="I54" s="37">
        <f t="shared" si="0"/>
        <v>67967853</v>
      </c>
      <c r="J54" s="36" t="s">
        <v>30</v>
      </c>
      <c r="K54" s="36" t="s">
        <v>25</v>
      </c>
      <c r="L54" s="36" t="s">
        <v>199</v>
      </c>
    </row>
    <row r="55" spans="2:12" ht="142.5">
      <c r="B55" s="64">
        <v>43211714</v>
      </c>
      <c r="C55" s="46" t="s">
        <v>211</v>
      </c>
      <c r="D55" s="34" t="s">
        <v>56</v>
      </c>
      <c r="E55" s="36" t="s">
        <v>198</v>
      </c>
      <c r="F55" s="36" t="s">
        <v>29</v>
      </c>
      <c r="G55" s="36" t="s">
        <v>48</v>
      </c>
      <c r="H55" s="37">
        <v>39886386</v>
      </c>
      <c r="I55" s="37">
        <f t="shared" si="0"/>
        <v>39886386</v>
      </c>
      <c r="J55" s="36" t="s">
        <v>30</v>
      </c>
      <c r="K55" s="36" t="s">
        <v>25</v>
      </c>
      <c r="L55" s="36" t="s">
        <v>199</v>
      </c>
    </row>
    <row r="56" spans="2:12" ht="57">
      <c r="B56" s="65">
        <v>81111500</v>
      </c>
      <c r="C56" s="39" t="s">
        <v>212</v>
      </c>
      <c r="D56" s="40" t="s">
        <v>33</v>
      </c>
      <c r="E56" s="41" t="s">
        <v>143</v>
      </c>
      <c r="F56" s="42" t="s">
        <v>29</v>
      </c>
      <c r="G56" s="36" t="s">
        <v>48</v>
      </c>
      <c r="H56" s="43">
        <v>1670000000</v>
      </c>
      <c r="I56" s="37">
        <f t="shared" si="0"/>
        <v>1670000000</v>
      </c>
      <c r="J56" s="42" t="s">
        <v>30</v>
      </c>
      <c r="K56" s="42" t="s">
        <v>25</v>
      </c>
      <c r="L56" s="42" t="s">
        <v>144</v>
      </c>
    </row>
    <row r="57" spans="2:12" ht="85.5">
      <c r="B57" s="66" t="s">
        <v>58</v>
      </c>
      <c r="C57" s="62" t="s">
        <v>213</v>
      </c>
      <c r="D57" s="34" t="s">
        <v>26</v>
      </c>
      <c r="E57" s="36" t="s">
        <v>214</v>
      </c>
      <c r="F57" s="36" t="s">
        <v>29</v>
      </c>
      <c r="G57" s="36" t="s">
        <v>48</v>
      </c>
      <c r="H57" s="63">
        <v>103548375</v>
      </c>
      <c r="I57" s="37">
        <f t="shared" si="0"/>
        <v>103548375</v>
      </c>
      <c r="J57" s="36" t="s">
        <v>30</v>
      </c>
      <c r="K57" s="36" t="s">
        <v>30</v>
      </c>
      <c r="L57" s="36" t="s">
        <v>209</v>
      </c>
    </row>
    <row r="58" spans="2:12" ht="85.5">
      <c r="B58" s="66" t="s">
        <v>215</v>
      </c>
      <c r="C58" s="62" t="s">
        <v>216</v>
      </c>
      <c r="D58" s="34" t="s">
        <v>26</v>
      </c>
      <c r="E58" s="36" t="s">
        <v>214</v>
      </c>
      <c r="F58" s="36" t="s">
        <v>29</v>
      </c>
      <c r="G58" s="36" t="s">
        <v>48</v>
      </c>
      <c r="H58" s="63">
        <v>30461011</v>
      </c>
      <c r="I58" s="37">
        <f t="shared" si="0"/>
        <v>30461011</v>
      </c>
      <c r="J58" s="36" t="s">
        <v>30</v>
      </c>
      <c r="K58" s="36" t="s">
        <v>30</v>
      </c>
      <c r="L58" s="36" t="s">
        <v>209</v>
      </c>
    </row>
    <row r="59" spans="2:12" ht="85.5">
      <c r="B59" s="67">
        <v>72101507</v>
      </c>
      <c r="C59" s="56" t="s">
        <v>217</v>
      </c>
      <c r="D59" s="57" t="s">
        <v>52</v>
      </c>
      <c r="E59" s="58" t="s">
        <v>35</v>
      </c>
      <c r="F59" s="59" t="s">
        <v>29</v>
      </c>
      <c r="G59" s="36" t="s">
        <v>48</v>
      </c>
      <c r="H59" s="60">
        <v>200000000</v>
      </c>
      <c r="I59" s="37">
        <f t="shared" si="0"/>
        <v>200000000</v>
      </c>
      <c r="J59" s="36" t="s">
        <v>30</v>
      </c>
      <c r="K59" s="36" t="s">
        <v>65</v>
      </c>
      <c r="L59" s="36" t="s">
        <v>218</v>
      </c>
    </row>
    <row r="60" spans="2:12" ht="85.5">
      <c r="B60" s="67">
        <v>72101507</v>
      </c>
      <c r="C60" s="56" t="s">
        <v>219</v>
      </c>
      <c r="D60" s="57" t="s">
        <v>52</v>
      </c>
      <c r="E60" s="58" t="s">
        <v>64</v>
      </c>
      <c r="F60" s="59" t="s">
        <v>29</v>
      </c>
      <c r="G60" s="36" t="s">
        <v>48</v>
      </c>
      <c r="H60" s="60">
        <v>200000000</v>
      </c>
      <c r="I60" s="37">
        <f t="shared" si="0"/>
        <v>200000000</v>
      </c>
      <c r="J60" s="36" t="s">
        <v>30</v>
      </c>
      <c r="K60" s="36" t="s">
        <v>65</v>
      </c>
      <c r="L60" s="36" t="s">
        <v>220</v>
      </c>
    </row>
    <row r="61" spans="2:12" ht="85.5">
      <c r="B61" s="67">
        <v>72101507</v>
      </c>
      <c r="C61" s="56" t="s">
        <v>221</v>
      </c>
      <c r="D61" s="57" t="s">
        <v>32</v>
      </c>
      <c r="E61" s="58" t="s">
        <v>64</v>
      </c>
      <c r="F61" s="59" t="s">
        <v>29</v>
      </c>
      <c r="G61" s="36" t="s">
        <v>48</v>
      </c>
      <c r="H61" s="60">
        <v>100000000</v>
      </c>
      <c r="I61" s="37">
        <f t="shared" si="0"/>
        <v>100000000</v>
      </c>
      <c r="J61" s="36" t="s">
        <v>30</v>
      </c>
      <c r="K61" s="36" t="s">
        <v>65</v>
      </c>
      <c r="L61" s="36" t="s">
        <v>222</v>
      </c>
    </row>
    <row r="62" spans="2:12" ht="85.5">
      <c r="B62" s="67">
        <v>72101507</v>
      </c>
      <c r="C62" s="56" t="s">
        <v>223</v>
      </c>
      <c r="D62" s="57" t="s">
        <v>32</v>
      </c>
      <c r="E62" s="58" t="s">
        <v>64</v>
      </c>
      <c r="F62" s="59" t="s">
        <v>29</v>
      </c>
      <c r="G62" s="36" t="s">
        <v>48</v>
      </c>
      <c r="H62" s="60">
        <v>80000000</v>
      </c>
      <c r="I62" s="37">
        <f t="shared" si="0"/>
        <v>80000000</v>
      </c>
      <c r="J62" s="36" t="s">
        <v>30</v>
      </c>
      <c r="K62" s="36" t="s">
        <v>65</v>
      </c>
      <c r="L62" s="36" t="s">
        <v>224</v>
      </c>
    </row>
    <row r="63" spans="2:12" ht="85.5">
      <c r="B63" s="67">
        <v>72101507</v>
      </c>
      <c r="C63" s="56" t="s">
        <v>225</v>
      </c>
      <c r="D63" s="57" t="s">
        <v>33</v>
      </c>
      <c r="E63" s="58" t="s">
        <v>64</v>
      </c>
      <c r="F63" s="59" t="s">
        <v>29</v>
      </c>
      <c r="G63" s="36" t="s">
        <v>48</v>
      </c>
      <c r="H63" s="60">
        <v>100000000</v>
      </c>
      <c r="I63" s="37">
        <f t="shared" si="0"/>
        <v>100000000</v>
      </c>
      <c r="J63" s="36" t="s">
        <v>30</v>
      </c>
      <c r="K63" s="36" t="s">
        <v>65</v>
      </c>
      <c r="L63" s="36" t="s">
        <v>226</v>
      </c>
    </row>
    <row r="64" spans="2:12" ht="85.5">
      <c r="B64" s="67">
        <v>72101507</v>
      </c>
      <c r="C64" s="56" t="s">
        <v>227</v>
      </c>
      <c r="D64" s="57" t="s">
        <v>33</v>
      </c>
      <c r="E64" s="58" t="s">
        <v>64</v>
      </c>
      <c r="F64" s="59" t="s">
        <v>29</v>
      </c>
      <c r="G64" s="36" t="s">
        <v>48</v>
      </c>
      <c r="H64" s="60">
        <v>44000000</v>
      </c>
      <c r="I64" s="37">
        <f t="shared" si="0"/>
        <v>44000000</v>
      </c>
      <c r="J64" s="36" t="s">
        <v>30</v>
      </c>
      <c r="K64" s="36" t="s">
        <v>65</v>
      </c>
      <c r="L64" s="36" t="s">
        <v>187</v>
      </c>
    </row>
    <row r="65" spans="2:12" ht="85.5">
      <c r="B65" s="67">
        <v>72101507</v>
      </c>
      <c r="C65" s="56" t="s">
        <v>228</v>
      </c>
      <c r="D65" s="57" t="s">
        <v>54</v>
      </c>
      <c r="E65" s="58" t="s">
        <v>64</v>
      </c>
      <c r="F65" s="59" t="s">
        <v>29</v>
      </c>
      <c r="G65" s="36" t="s">
        <v>48</v>
      </c>
      <c r="H65" s="60">
        <v>50000000</v>
      </c>
      <c r="I65" s="37">
        <f t="shared" si="0"/>
        <v>50000000</v>
      </c>
      <c r="J65" s="36" t="s">
        <v>30</v>
      </c>
      <c r="K65" s="36" t="s">
        <v>65</v>
      </c>
      <c r="L65" s="36" t="s">
        <v>229</v>
      </c>
    </row>
    <row r="66" spans="2:12" ht="85.5">
      <c r="B66" s="67">
        <v>72101507</v>
      </c>
      <c r="C66" s="56" t="s">
        <v>231</v>
      </c>
      <c r="D66" s="57" t="s">
        <v>54</v>
      </c>
      <c r="E66" s="58" t="s">
        <v>195</v>
      </c>
      <c r="F66" s="59" t="s">
        <v>29</v>
      </c>
      <c r="G66" s="36" t="s">
        <v>48</v>
      </c>
      <c r="H66" s="60">
        <v>35000000</v>
      </c>
      <c r="I66" s="37">
        <f t="shared" si="0"/>
        <v>35000000</v>
      </c>
      <c r="J66" s="36" t="s">
        <v>30</v>
      </c>
      <c r="K66" s="36" t="s">
        <v>65</v>
      </c>
      <c r="L66" s="36" t="s">
        <v>232</v>
      </c>
    </row>
    <row r="67" spans="2:12" ht="85.5">
      <c r="B67" s="67">
        <v>72101507</v>
      </c>
      <c r="C67" s="56" t="s">
        <v>233</v>
      </c>
      <c r="D67" s="57" t="s">
        <v>33</v>
      </c>
      <c r="E67" s="58" t="s">
        <v>35</v>
      </c>
      <c r="F67" s="59" t="s">
        <v>29</v>
      </c>
      <c r="G67" s="36" t="s">
        <v>48</v>
      </c>
      <c r="H67" s="60">
        <v>200000000</v>
      </c>
      <c r="I67" s="37">
        <f t="shared" si="0"/>
        <v>200000000</v>
      </c>
      <c r="J67" s="36" t="s">
        <v>30</v>
      </c>
      <c r="K67" s="36" t="s">
        <v>65</v>
      </c>
      <c r="L67" s="36" t="s">
        <v>234</v>
      </c>
    </row>
    <row r="68" spans="2:12" ht="85.5">
      <c r="B68" s="67">
        <v>72101507</v>
      </c>
      <c r="C68" s="56" t="s">
        <v>235</v>
      </c>
      <c r="D68" s="57" t="s">
        <v>32</v>
      </c>
      <c r="E68" s="58" t="s">
        <v>64</v>
      </c>
      <c r="F68" s="59" t="s">
        <v>29</v>
      </c>
      <c r="G68" s="36" t="s">
        <v>48</v>
      </c>
      <c r="H68" s="60">
        <v>60000000</v>
      </c>
      <c r="I68" s="37">
        <f t="shared" si="0"/>
        <v>60000000</v>
      </c>
      <c r="J68" s="36" t="s">
        <v>30</v>
      </c>
      <c r="K68" s="36" t="s">
        <v>65</v>
      </c>
      <c r="L68" s="36" t="s">
        <v>236</v>
      </c>
    </row>
    <row r="69" spans="2:12" ht="85.5">
      <c r="B69" s="67">
        <v>72101507</v>
      </c>
      <c r="C69" s="56" t="s">
        <v>237</v>
      </c>
      <c r="D69" s="57" t="s">
        <v>54</v>
      </c>
      <c r="E69" s="58" t="s">
        <v>64</v>
      </c>
      <c r="F69" s="59" t="s">
        <v>29</v>
      </c>
      <c r="G69" s="36" t="s">
        <v>48</v>
      </c>
      <c r="H69" s="60">
        <v>32000000</v>
      </c>
      <c r="I69" s="37">
        <f t="shared" si="0"/>
        <v>32000000</v>
      </c>
      <c r="J69" s="36" t="s">
        <v>30</v>
      </c>
      <c r="K69" s="36" t="s">
        <v>65</v>
      </c>
      <c r="L69" s="36" t="s">
        <v>238</v>
      </c>
    </row>
    <row r="70" spans="2:12" ht="85.5">
      <c r="B70" s="67">
        <v>72101507</v>
      </c>
      <c r="C70" s="56" t="s">
        <v>239</v>
      </c>
      <c r="D70" s="57" t="s">
        <v>54</v>
      </c>
      <c r="E70" s="58" t="s">
        <v>64</v>
      </c>
      <c r="F70" s="59" t="s">
        <v>29</v>
      </c>
      <c r="G70" s="36" t="s">
        <v>48</v>
      </c>
      <c r="H70" s="60">
        <v>34000000</v>
      </c>
      <c r="I70" s="37">
        <f t="shared" si="0"/>
        <v>34000000</v>
      </c>
      <c r="J70" s="36" t="s">
        <v>30</v>
      </c>
      <c r="K70" s="36" t="s">
        <v>65</v>
      </c>
      <c r="L70" s="36" t="s">
        <v>240</v>
      </c>
    </row>
    <row r="71" spans="2:12" ht="85.5">
      <c r="B71" s="67">
        <v>72101507</v>
      </c>
      <c r="C71" s="56" t="s">
        <v>241</v>
      </c>
      <c r="D71" s="57" t="s">
        <v>33</v>
      </c>
      <c r="E71" s="58" t="s">
        <v>34</v>
      </c>
      <c r="F71" s="59" t="s">
        <v>29</v>
      </c>
      <c r="G71" s="36" t="s">
        <v>48</v>
      </c>
      <c r="H71" s="60">
        <v>44500000</v>
      </c>
      <c r="I71" s="37">
        <f t="shared" si="0"/>
        <v>44500000</v>
      </c>
      <c r="J71" s="36" t="s">
        <v>30</v>
      </c>
      <c r="K71" s="36" t="s">
        <v>65</v>
      </c>
      <c r="L71" s="36" t="s">
        <v>242</v>
      </c>
    </row>
    <row r="72" spans="2:12" ht="85.5">
      <c r="B72" s="67">
        <v>72101507</v>
      </c>
      <c r="C72" s="56" t="s">
        <v>243</v>
      </c>
      <c r="D72" s="57" t="s">
        <v>54</v>
      </c>
      <c r="E72" s="58" t="s">
        <v>35</v>
      </c>
      <c r="F72" s="59" t="s">
        <v>29</v>
      </c>
      <c r="G72" s="36" t="s">
        <v>48</v>
      </c>
      <c r="H72" s="60">
        <v>170000000</v>
      </c>
      <c r="I72" s="37">
        <f t="shared" si="0"/>
        <v>170000000</v>
      </c>
      <c r="J72" s="36" t="s">
        <v>30</v>
      </c>
      <c r="K72" s="36" t="s">
        <v>65</v>
      </c>
      <c r="L72" s="36" t="s">
        <v>167</v>
      </c>
    </row>
    <row r="73" spans="2:12" ht="85.5">
      <c r="B73" s="67">
        <v>72101507</v>
      </c>
      <c r="C73" s="56" t="s">
        <v>244</v>
      </c>
      <c r="D73" s="57" t="s">
        <v>33</v>
      </c>
      <c r="E73" s="58" t="s">
        <v>64</v>
      </c>
      <c r="F73" s="59" t="s">
        <v>29</v>
      </c>
      <c r="G73" s="36" t="s">
        <v>48</v>
      </c>
      <c r="H73" s="60">
        <v>200000000</v>
      </c>
      <c r="I73" s="37">
        <f t="shared" si="0"/>
        <v>200000000</v>
      </c>
      <c r="J73" s="36" t="s">
        <v>30</v>
      </c>
      <c r="K73" s="36" t="s">
        <v>65</v>
      </c>
      <c r="L73" s="36" t="s">
        <v>161</v>
      </c>
    </row>
    <row r="74" spans="2:12" ht="85.5">
      <c r="B74" s="67">
        <v>72101507</v>
      </c>
      <c r="C74" s="56" t="s">
        <v>245</v>
      </c>
      <c r="D74" s="57" t="s">
        <v>27</v>
      </c>
      <c r="E74" s="58" t="s">
        <v>64</v>
      </c>
      <c r="F74" s="59" t="s">
        <v>29</v>
      </c>
      <c r="G74" s="36" t="s">
        <v>48</v>
      </c>
      <c r="H74" s="60">
        <v>65000000</v>
      </c>
      <c r="I74" s="37">
        <f t="shared" si="0"/>
        <v>65000000</v>
      </c>
      <c r="J74" s="36" t="s">
        <v>30</v>
      </c>
      <c r="K74" s="36" t="s">
        <v>65</v>
      </c>
      <c r="L74" s="36" t="s">
        <v>246</v>
      </c>
    </row>
    <row r="75" spans="2:12" ht="85.5">
      <c r="B75" s="66" t="s">
        <v>247</v>
      </c>
      <c r="C75" s="62" t="s">
        <v>248</v>
      </c>
      <c r="D75" s="34" t="s">
        <v>26</v>
      </c>
      <c r="E75" s="36" t="s">
        <v>214</v>
      </c>
      <c r="F75" s="36" t="s">
        <v>29</v>
      </c>
      <c r="G75" s="36" t="s">
        <v>48</v>
      </c>
      <c r="H75" s="63">
        <v>30071941</v>
      </c>
      <c r="I75" s="37">
        <f t="shared" si="0"/>
        <v>30071941</v>
      </c>
      <c r="J75" s="36" t="s">
        <v>30</v>
      </c>
      <c r="K75" s="36" t="s">
        <v>30</v>
      </c>
      <c r="L75" s="36" t="s">
        <v>209</v>
      </c>
    </row>
    <row r="76" spans="2:12" ht="85.5">
      <c r="B76" s="66">
        <v>72101507</v>
      </c>
      <c r="C76" s="61" t="s">
        <v>249</v>
      </c>
      <c r="D76" s="34" t="s">
        <v>32</v>
      </c>
      <c r="E76" s="36" t="s">
        <v>230</v>
      </c>
      <c r="F76" s="36" t="s">
        <v>29</v>
      </c>
      <c r="G76" s="36" t="s">
        <v>48</v>
      </c>
      <c r="H76" s="49">
        <v>150000000</v>
      </c>
      <c r="I76" s="37">
        <f t="shared" si="0"/>
        <v>150000000</v>
      </c>
      <c r="J76" s="36" t="s">
        <v>30</v>
      </c>
      <c r="K76" s="36" t="s">
        <v>65</v>
      </c>
      <c r="L76" s="36" t="s">
        <v>250</v>
      </c>
    </row>
    <row r="77" spans="2:12" ht="57">
      <c r="B77" s="38" t="s">
        <v>251</v>
      </c>
      <c r="C77" s="46" t="s">
        <v>252</v>
      </c>
      <c r="D77" s="34" t="s">
        <v>27</v>
      </c>
      <c r="E77" s="68" t="s">
        <v>253</v>
      </c>
      <c r="F77" s="36" t="s">
        <v>29</v>
      </c>
      <c r="G77" s="36" t="s">
        <v>48</v>
      </c>
      <c r="H77" s="69">
        <v>3000000000</v>
      </c>
      <c r="I77" s="37">
        <f t="shared" si="0"/>
        <v>3000000000</v>
      </c>
      <c r="J77" s="68" t="s">
        <v>30</v>
      </c>
      <c r="K77" s="68" t="s">
        <v>25</v>
      </c>
      <c r="L77" s="36" t="s">
        <v>254</v>
      </c>
    </row>
    <row r="78" spans="2:12" ht="57">
      <c r="B78" s="53">
        <v>78181500</v>
      </c>
      <c r="C78" s="39" t="s">
        <v>255</v>
      </c>
      <c r="D78" s="34" t="s">
        <v>27</v>
      </c>
      <c r="E78" s="50" t="s">
        <v>155</v>
      </c>
      <c r="F78" s="50" t="s">
        <v>29</v>
      </c>
      <c r="G78" s="36" t="s">
        <v>48</v>
      </c>
      <c r="H78" s="54">
        <v>200000000</v>
      </c>
      <c r="I78" s="37">
        <f t="shared" si="0"/>
        <v>200000000</v>
      </c>
      <c r="J78" s="70" t="s">
        <v>30</v>
      </c>
      <c r="K78" s="36" t="s">
        <v>65</v>
      </c>
      <c r="L78" s="50" t="s">
        <v>256</v>
      </c>
    </row>
    <row r="79" spans="2:12" ht="256.5">
      <c r="B79" s="42" t="s">
        <v>257</v>
      </c>
      <c r="C79" s="71" t="s">
        <v>258</v>
      </c>
      <c r="D79" s="72" t="s">
        <v>52</v>
      </c>
      <c r="E79" s="41" t="s">
        <v>143</v>
      </c>
      <c r="F79" s="42" t="s">
        <v>49</v>
      </c>
      <c r="G79" s="36" t="s">
        <v>48</v>
      </c>
      <c r="H79" s="43">
        <v>2500000000</v>
      </c>
      <c r="I79" s="37">
        <f t="shared" si="0"/>
        <v>2500000000</v>
      </c>
      <c r="J79" s="42" t="s">
        <v>30</v>
      </c>
      <c r="K79" s="42" t="s">
        <v>25</v>
      </c>
      <c r="L79" s="42" t="s">
        <v>144</v>
      </c>
    </row>
    <row r="80" spans="2:12" ht="42.75">
      <c r="B80" s="58">
        <v>72101507</v>
      </c>
      <c r="C80" s="56" t="s">
        <v>259</v>
      </c>
      <c r="D80" s="58" t="s">
        <v>26</v>
      </c>
      <c r="E80" s="58" t="s">
        <v>260</v>
      </c>
      <c r="F80" s="58" t="s">
        <v>28</v>
      </c>
      <c r="G80" s="36" t="s">
        <v>48</v>
      </c>
      <c r="H80" s="73">
        <f>25288000-4705018</f>
        <v>20582982</v>
      </c>
      <c r="I80" s="37">
        <f t="shared" si="0"/>
        <v>20582982</v>
      </c>
      <c r="J80" s="58" t="s">
        <v>30</v>
      </c>
      <c r="K80" s="58" t="s">
        <v>25</v>
      </c>
      <c r="L80" s="36" t="s">
        <v>88</v>
      </c>
    </row>
    <row r="81" spans="2:12" ht="57">
      <c r="B81" s="38">
        <v>43233203</v>
      </c>
      <c r="C81" s="44" t="s">
        <v>431</v>
      </c>
      <c r="D81" s="40" t="s">
        <v>26</v>
      </c>
      <c r="E81" s="42" t="s">
        <v>261</v>
      </c>
      <c r="F81" s="50" t="s">
        <v>62</v>
      </c>
      <c r="G81" s="36" t="s">
        <v>48</v>
      </c>
      <c r="H81" s="74">
        <v>8165165288</v>
      </c>
      <c r="I81" s="37">
        <f t="shared" si="0"/>
        <v>8165165288</v>
      </c>
      <c r="J81" s="42" t="s">
        <v>30</v>
      </c>
      <c r="K81" s="42" t="s">
        <v>25</v>
      </c>
      <c r="L81" s="36" t="s">
        <v>144</v>
      </c>
    </row>
    <row r="82" spans="2:12" ht="171">
      <c r="B82" s="76">
        <v>60105704</v>
      </c>
      <c r="C82" s="61" t="s">
        <v>432</v>
      </c>
      <c r="D82" s="77" t="s">
        <v>26</v>
      </c>
      <c r="E82" s="36" t="s">
        <v>155</v>
      </c>
      <c r="F82" s="47" t="s">
        <v>208</v>
      </c>
      <c r="G82" s="36" t="s">
        <v>48</v>
      </c>
      <c r="H82" s="54">
        <v>5517343323</v>
      </c>
      <c r="I82" s="37">
        <f t="shared" si="0"/>
        <v>5517343323</v>
      </c>
      <c r="J82" s="78" t="s">
        <v>30</v>
      </c>
      <c r="K82" s="36" t="s">
        <v>262</v>
      </c>
      <c r="L82" s="79" t="s">
        <v>263</v>
      </c>
    </row>
    <row r="83" spans="2:12" ht="57">
      <c r="B83" s="66">
        <v>80101507</v>
      </c>
      <c r="C83" s="61" t="s">
        <v>433</v>
      </c>
      <c r="D83" s="34" t="s">
        <v>26</v>
      </c>
      <c r="E83" s="36" t="s">
        <v>155</v>
      </c>
      <c r="F83" s="47" t="s">
        <v>208</v>
      </c>
      <c r="G83" s="36" t="s">
        <v>48</v>
      </c>
      <c r="H83" s="54">
        <v>4085453971</v>
      </c>
      <c r="I83" s="37">
        <f t="shared" si="0"/>
        <v>4085453971</v>
      </c>
      <c r="J83" s="36" t="s">
        <v>57</v>
      </c>
      <c r="K83" s="36" t="s">
        <v>264</v>
      </c>
      <c r="L83" s="36" t="s">
        <v>265</v>
      </c>
    </row>
    <row r="84" spans="2:12" ht="71.25">
      <c r="B84" s="66">
        <v>92101501</v>
      </c>
      <c r="C84" s="44" t="s">
        <v>266</v>
      </c>
      <c r="D84" s="80" t="s">
        <v>26</v>
      </c>
      <c r="E84" s="81" t="s">
        <v>155</v>
      </c>
      <c r="F84" s="47" t="s">
        <v>208</v>
      </c>
      <c r="G84" s="36" t="s">
        <v>48</v>
      </c>
      <c r="H84" s="49">
        <v>10766119308</v>
      </c>
      <c r="I84" s="37">
        <f t="shared" si="0"/>
        <v>10766119308</v>
      </c>
      <c r="J84" s="36" t="s">
        <v>30</v>
      </c>
      <c r="K84" s="36" t="s">
        <v>267</v>
      </c>
      <c r="L84" s="81" t="s">
        <v>268</v>
      </c>
    </row>
    <row r="85" spans="2:12" ht="57">
      <c r="B85" s="65" t="s">
        <v>251</v>
      </c>
      <c r="C85" s="82" t="s">
        <v>434</v>
      </c>
      <c r="D85" s="83" t="s">
        <v>26</v>
      </c>
      <c r="E85" s="68" t="s">
        <v>253</v>
      </c>
      <c r="F85" s="36" t="s">
        <v>29</v>
      </c>
      <c r="G85" s="36" t="s">
        <v>48</v>
      </c>
      <c r="H85" s="69">
        <f>2502305600</f>
        <v>2502305600</v>
      </c>
      <c r="I85" s="37">
        <f aca="true" t="shared" si="1" ref="I85:I148">+H85</f>
        <v>2502305600</v>
      </c>
      <c r="J85" s="68" t="s">
        <v>30</v>
      </c>
      <c r="K85" s="68" t="s">
        <v>25</v>
      </c>
      <c r="L85" s="36" t="s">
        <v>254</v>
      </c>
    </row>
    <row r="86" spans="2:12" ht="99.75">
      <c r="B86" s="103" t="s">
        <v>269</v>
      </c>
      <c r="C86" s="104" t="s">
        <v>435</v>
      </c>
      <c r="D86" s="105" t="s">
        <v>26</v>
      </c>
      <c r="E86" s="98" t="s">
        <v>164</v>
      </c>
      <c r="F86" s="98" t="s">
        <v>67</v>
      </c>
      <c r="G86" s="98" t="s">
        <v>48</v>
      </c>
      <c r="H86" s="106">
        <v>436186000</v>
      </c>
      <c r="I86" s="37">
        <f t="shared" si="1"/>
        <v>436186000</v>
      </c>
      <c r="J86" s="36" t="s">
        <v>30</v>
      </c>
      <c r="K86" s="36" t="s">
        <v>25</v>
      </c>
      <c r="L86" s="36" t="s">
        <v>270</v>
      </c>
    </row>
    <row r="87" spans="2:12" ht="42.75">
      <c r="B87" s="103">
        <v>86101700</v>
      </c>
      <c r="C87" s="104" t="s">
        <v>399</v>
      </c>
      <c r="D87" s="105" t="s">
        <v>52</v>
      </c>
      <c r="E87" s="98" t="s">
        <v>50</v>
      </c>
      <c r="F87" s="98" t="s">
        <v>69</v>
      </c>
      <c r="G87" s="98" t="s">
        <v>48</v>
      </c>
      <c r="H87" s="106">
        <v>628838425</v>
      </c>
      <c r="I87" s="37">
        <f t="shared" si="1"/>
        <v>628838425</v>
      </c>
      <c r="J87" s="36" t="s">
        <v>30</v>
      </c>
      <c r="K87" s="36" t="s">
        <v>25</v>
      </c>
      <c r="L87" s="36" t="s">
        <v>151</v>
      </c>
    </row>
    <row r="88" spans="2:12" ht="42.75">
      <c r="B88" s="103">
        <v>86101700</v>
      </c>
      <c r="C88" s="104" t="s">
        <v>400</v>
      </c>
      <c r="D88" s="105" t="s">
        <v>32</v>
      </c>
      <c r="E88" s="98" t="s">
        <v>36</v>
      </c>
      <c r="F88" s="98" t="s">
        <v>69</v>
      </c>
      <c r="G88" s="98" t="s">
        <v>48</v>
      </c>
      <c r="H88" s="106">
        <v>262500000</v>
      </c>
      <c r="I88" s="37">
        <f t="shared" si="1"/>
        <v>262500000</v>
      </c>
      <c r="J88" s="36" t="s">
        <v>30</v>
      </c>
      <c r="K88" s="36" t="s">
        <v>25</v>
      </c>
      <c r="L88" s="36" t="s">
        <v>151</v>
      </c>
    </row>
    <row r="89" spans="2:12" ht="42.75">
      <c r="B89" s="103">
        <v>55101500</v>
      </c>
      <c r="C89" s="104" t="s">
        <v>401</v>
      </c>
      <c r="D89" s="105" t="s">
        <v>33</v>
      </c>
      <c r="E89" s="98" t="s">
        <v>402</v>
      </c>
      <c r="F89" s="98" t="s">
        <v>62</v>
      </c>
      <c r="G89" s="98" t="s">
        <v>48</v>
      </c>
      <c r="H89" s="106">
        <v>73307843</v>
      </c>
      <c r="I89" s="37">
        <f t="shared" si="1"/>
        <v>73307843</v>
      </c>
      <c r="J89" s="36" t="s">
        <v>30</v>
      </c>
      <c r="K89" s="36" t="s">
        <v>25</v>
      </c>
      <c r="L89" s="36" t="s">
        <v>151</v>
      </c>
    </row>
    <row r="90" spans="2:12" ht="42.75">
      <c r="B90" s="103">
        <v>80111500</v>
      </c>
      <c r="C90" s="104" t="s">
        <v>403</v>
      </c>
      <c r="D90" s="105" t="s">
        <v>33</v>
      </c>
      <c r="E90" s="98" t="s">
        <v>36</v>
      </c>
      <c r="F90" s="98" t="s">
        <v>69</v>
      </c>
      <c r="G90" s="98" t="s">
        <v>48</v>
      </c>
      <c r="H90" s="106">
        <v>229839948</v>
      </c>
      <c r="I90" s="37">
        <f t="shared" si="1"/>
        <v>229839948</v>
      </c>
      <c r="J90" s="36" t="s">
        <v>30</v>
      </c>
      <c r="K90" s="36" t="s">
        <v>25</v>
      </c>
      <c r="L90" s="36" t="s">
        <v>151</v>
      </c>
    </row>
    <row r="91" spans="2:12" ht="42.75">
      <c r="B91" s="103">
        <v>80111500</v>
      </c>
      <c r="C91" s="104" t="s">
        <v>404</v>
      </c>
      <c r="D91" s="105" t="s">
        <v>33</v>
      </c>
      <c r="E91" s="98" t="s">
        <v>36</v>
      </c>
      <c r="F91" s="98" t="s">
        <v>69</v>
      </c>
      <c r="G91" s="98" t="s">
        <v>48</v>
      </c>
      <c r="H91" s="106">
        <v>274944879</v>
      </c>
      <c r="I91" s="37">
        <f t="shared" si="1"/>
        <v>274944879</v>
      </c>
      <c r="J91" s="36" t="s">
        <v>30</v>
      </c>
      <c r="K91" s="36" t="s">
        <v>25</v>
      </c>
      <c r="L91" s="36" t="s">
        <v>151</v>
      </c>
    </row>
    <row r="92" spans="2:12" ht="42.75">
      <c r="B92" s="103">
        <v>86141501</v>
      </c>
      <c r="C92" s="104" t="s">
        <v>405</v>
      </c>
      <c r="D92" s="105" t="s">
        <v>54</v>
      </c>
      <c r="E92" s="98" t="s">
        <v>36</v>
      </c>
      <c r="F92" s="98" t="s">
        <v>69</v>
      </c>
      <c r="G92" s="98" t="s">
        <v>48</v>
      </c>
      <c r="H92" s="106">
        <v>88200000</v>
      </c>
      <c r="I92" s="37">
        <f t="shared" si="1"/>
        <v>88200000</v>
      </c>
      <c r="J92" s="36" t="s">
        <v>30</v>
      </c>
      <c r="K92" s="36" t="s">
        <v>25</v>
      </c>
      <c r="L92" s="36" t="s">
        <v>151</v>
      </c>
    </row>
    <row r="93" spans="2:12" ht="42.75">
      <c r="B93" s="103">
        <v>86141501</v>
      </c>
      <c r="C93" s="104" t="s">
        <v>405</v>
      </c>
      <c r="D93" s="105" t="s">
        <v>54</v>
      </c>
      <c r="E93" s="98" t="s">
        <v>36</v>
      </c>
      <c r="F93" s="98" t="s">
        <v>69</v>
      </c>
      <c r="G93" s="98" t="s">
        <v>48</v>
      </c>
      <c r="H93" s="106">
        <v>84000000</v>
      </c>
      <c r="I93" s="37">
        <f t="shared" si="1"/>
        <v>84000000</v>
      </c>
      <c r="J93" s="36" t="s">
        <v>30</v>
      </c>
      <c r="K93" s="36" t="s">
        <v>25</v>
      </c>
      <c r="L93" s="36" t="s">
        <v>151</v>
      </c>
    </row>
    <row r="94" spans="2:12" ht="42.75">
      <c r="B94" s="103">
        <v>80111500</v>
      </c>
      <c r="C94" s="104" t="s">
        <v>415</v>
      </c>
      <c r="D94" s="105" t="s">
        <v>414</v>
      </c>
      <c r="E94" s="98" t="s">
        <v>64</v>
      </c>
      <c r="F94" s="98" t="s">
        <v>69</v>
      </c>
      <c r="G94" s="98" t="s">
        <v>48</v>
      </c>
      <c r="H94" s="106">
        <v>142368905</v>
      </c>
      <c r="I94" s="37">
        <f t="shared" si="1"/>
        <v>142368905</v>
      </c>
      <c r="J94" s="36" t="s">
        <v>30</v>
      </c>
      <c r="K94" s="36" t="s">
        <v>25</v>
      </c>
      <c r="L94" s="36" t="s">
        <v>151</v>
      </c>
    </row>
    <row r="95" spans="2:12" ht="42.75">
      <c r="B95" s="103">
        <v>80111500</v>
      </c>
      <c r="C95" s="104" t="s">
        <v>406</v>
      </c>
      <c r="D95" s="105" t="s">
        <v>27</v>
      </c>
      <c r="E95" s="98" t="s">
        <v>36</v>
      </c>
      <c r="F95" s="98" t="s">
        <v>69</v>
      </c>
      <c r="G95" s="98" t="s">
        <v>48</v>
      </c>
      <c r="H95" s="106">
        <v>350000000</v>
      </c>
      <c r="I95" s="37">
        <f t="shared" si="1"/>
        <v>350000000</v>
      </c>
      <c r="J95" s="36" t="s">
        <v>30</v>
      </c>
      <c r="K95" s="36" t="s">
        <v>25</v>
      </c>
      <c r="L95" s="36" t="s">
        <v>151</v>
      </c>
    </row>
    <row r="96" spans="2:12" ht="42.75">
      <c r="B96" s="103">
        <v>80111500</v>
      </c>
      <c r="C96" s="104" t="s">
        <v>407</v>
      </c>
      <c r="D96" s="105" t="s">
        <v>27</v>
      </c>
      <c r="E96" s="98" t="s">
        <v>55</v>
      </c>
      <c r="F96" s="98" t="s">
        <v>69</v>
      </c>
      <c r="G96" s="98" t="s">
        <v>48</v>
      </c>
      <c r="H96" s="106">
        <v>366000000</v>
      </c>
      <c r="I96" s="37">
        <f t="shared" si="1"/>
        <v>366000000</v>
      </c>
      <c r="J96" s="36" t="s">
        <v>30</v>
      </c>
      <c r="K96" s="36" t="s">
        <v>25</v>
      </c>
      <c r="L96" s="36" t="s">
        <v>151</v>
      </c>
    </row>
    <row r="97" spans="2:12" ht="71.25">
      <c r="B97" s="84">
        <v>72101511</v>
      </c>
      <c r="C97" s="56" t="s">
        <v>72</v>
      </c>
      <c r="D97" s="85" t="s">
        <v>32</v>
      </c>
      <c r="E97" s="86" t="s">
        <v>73</v>
      </c>
      <c r="F97" s="58" t="s">
        <v>28</v>
      </c>
      <c r="G97" s="87" t="s">
        <v>48</v>
      </c>
      <c r="H97" s="88">
        <v>2070000</v>
      </c>
      <c r="I97" s="37">
        <f t="shared" si="1"/>
        <v>2070000</v>
      </c>
      <c r="J97" s="58" t="s">
        <v>30</v>
      </c>
      <c r="K97" s="58" t="s">
        <v>25</v>
      </c>
      <c r="L97" s="87" t="s">
        <v>74</v>
      </c>
    </row>
    <row r="98" spans="2:12" ht="57">
      <c r="B98" s="84">
        <v>82121901</v>
      </c>
      <c r="C98" s="56" t="s">
        <v>271</v>
      </c>
      <c r="D98" s="89" t="s">
        <v>33</v>
      </c>
      <c r="E98" s="86" t="s">
        <v>73</v>
      </c>
      <c r="F98" s="58" t="s">
        <v>28</v>
      </c>
      <c r="G98" s="87" t="s">
        <v>48</v>
      </c>
      <c r="H98" s="88">
        <v>2825664</v>
      </c>
      <c r="I98" s="37">
        <f t="shared" si="1"/>
        <v>2825664</v>
      </c>
      <c r="J98" s="58" t="s">
        <v>30</v>
      </c>
      <c r="K98" s="58" t="s">
        <v>25</v>
      </c>
      <c r="L98" s="87" t="s">
        <v>74</v>
      </c>
    </row>
    <row r="99" spans="2:12" ht="57">
      <c r="B99" s="84">
        <v>72154066</v>
      </c>
      <c r="C99" s="56" t="s">
        <v>75</v>
      </c>
      <c r="D99" s="85" t="s">
        <v>33</v>
      </c>
      <c r="E99" s="86" t="s">
        <v>73</v>
      </c>
      <c r="F99" s="58" t="s">
        <v>28</v>
      </c>
      <c r="G99" s="87" t="s">
        <v>48</v>
      </c>
      <c r="H99" s="88">
        <v>2500000</v>
      </c>
      <c r="I99" s="37">
        <f t="shared" si="1"/>
        <v>2500000</v>
      </c>
      <c r="J99" s="58" t="s">
        <v>30</v>
      </c>
      <c r="K99" s="58" t="s">
        <v>25</v>
      </c>
      <c r="L99" s="87" t="s">
        <v>74</v>
      </c>
    </row>
    <row r="100" spans="2:12" ht="57">
      <c r="B100" s="84">
        <v>72101516</v>
      </c>
      <c r="C100" s="56" t="s">
        <v>76</v>
      </c>
      <c r="D100" s="90" t="s">
        <v>32</v>
      </c>
      <c r="E100" s="86" t="s">
        <v>73</v>
      </c>
      <c r="F100" s="58" t="s">
        <v>28</v>
      </c>
      <c r="G100" s="87" t="s">
        <v>48</v>
      </c>
      <c r="H100" s="88">
        <v>844336</v>
      </c>
      <c r="I100" s="37">
        <f t="shared" si="1"/>
        <v>844336</v>
      </c>
      <c r="J100" s="58" t="s">
        <v>30</v>
      </c>
      <c r="K100" s="58" t="s">
        <v>25</v>
      </c>
      <c r="L100" s="87" t="s">
        <v>74</v>
      </c>
    </row>
    <row r="101" spans="2:12" ht="42.75">
      <c r="B101" s="136">
        <v>72101500</v>
      </c>
      <c r="C101" s="137" t="s">
        <v>272</v>
      </c>
      <c r="D101" s="138">
        <v>42870</v>
      </c>
      <c r="E101" s="136" t="s">
        <v>273</v>
      </c>
      <c r="F101" s="36" t="s">
        <v>28</v>
      </c>
      <c r="G101" s="108" t="s">
        <v>48</v>
      </c>
      <c r="H101" s="139">
        <v>4500000</v>
      </c>
      <c r="I101" s="37">
        <f t="shared" si="1"/>
        <v>4500000</v>
      </c>
      <c r="J101" s="36" t="s">
        <v>30</v>
      </c>
      <c r="K101" s="36" t="s">
        <v>25</v>
      </c>
      <c r="L101" s="36" t="s">
        <v>274</v>
      </c>
    </row>
    <row r="102" spans="2:12" ht="42.75">
      <c r="B102" s="136">
        <v>72101500</v>
      </c>
      <c r="C102" s="137" t="s">
        <v>422</v>
      </c>
      <c r="D102" s="138">
        <v>42828</v>
      </c>
      <c r="E102" s="136" t="s">
        <v>276</v>
      </c>
      <c r="F102" s="36" t="s">
        <v>28</v>
      </c>
      <c r="G102" s="108" t="s">
        <v>48</v>
      </c>
      <c r="H102" s="139">
        <v>1600000</v>
      </c>
      <c r="I102" s="37">
        <f t="shared" si="1"/>
        <v>1600000</v>
      </c>
      <c r="J102" s="36" t="s">
        <v>30</v>
      </c>
      <c r="K102" s="36" t="s">
        <v>25</v>
      </c>
      <c r="L102" s="36" t="s">
        <v>274</v>
      </c>
    </row>
    <row r="103" spans="2:12" ht="42.75">
      <c r="B103" s="136">
        <v>56101700</v>
      </c>
      <c r="C103" s="137" t="s">
        <v>275</v>
      </c>
      <c r="D103" s="138">
        <v>42814</v>
      </c>
      <c r="E103" s="136" t="s">
        <v>276</v>
      </c>
      <c r="F103" s="36" t="s">
        <v>28</v>
      </c>
      <c r="G103" s="108" t="s">
        <v>48</v>
      </c>
      <c r="H103" s="139">
        <v>16200000</v>
      </c>
      <c r="I103" s="37">
        <f t="shared" si="1"/>
        <v>16200000</v>
      </c>
      <c r="J103" s="36" t="s">
        <v>30</v>
      </c>
      <c r="K103" s="36" t="s">
        <v>25</v>
      </c>
      <c r="L103" s="36" t="s">
        <v>274</v>
      </c>
    </row>
    <row r="104" spans="2:12" ht="45">
      <c r="B104" s="136">
        <v>55121700</v>
      </c>
      <c r="C104" s="140" t="s">
        <v>277</v>
      </c>
      <c r="D104" s="138">
        <v>42814</v>
      </c>
      <c r="E104" s="136" t="s">
        <v>278</v>
      </c>
      <c r="F104" s="36" t="s">
        <v>28</v>
      </c>
      <c r="G104" s="108" t="s">
        <v>48</v>
      </c>
      <c r="H104" s="139">
        <v>4500000</v>
      </c>
      <c r="I104" s="37">
        <f t="shared" si="1"/>
        <v>4500000</v>
      </c>
      <c r="J104" s="36" t="s">
        <v>30</v>
      </c>
      <c r="K104" s="36" t="s">
        <v>25</v>
      </c>
      <c r="L104" s="36" t="s">
        <v>274</v>
      </c>
    </row>
    <row r="105" spans="2:12" ht="42.75">
      <c r="B105" s="136">
        <v>78181700</v>
      </c>
      <c r="C105" s="140" t="s">
        <v>279</v>
      </c>
      <c r="D105" s="138">
        <v>42781</v>
      </c>
      <c r="E105" s="136" t="s">
        <v>85</v>
      </c>
      <c r="F105" s="36" t="s">
        <v>28</v>
      </c>
      <c r="G105" s="108" t="s">
        <v>48</v>
      </c>
      <c r="H105" s="139">
        <v>4200000</v>
      </c>
      <c r="I105" s="37">
        <f t="shared" si="1"/>
        <v>4200000</v>
      </c>
      <c r="J105" s="36" t="s">
        <v>30</v>
      </c>
      <c r="K105" s="36" t="s">
        <v>25</v>
      </c>
      <c r="L105" s="36" t="s">
        <v>274</v>
      </c>
    </row>
    <row r="106" spans="2:12" ht="42.75">
      <c r="B106" s="136">
        <v>78181500</v>
      </c>
      <c r="C106" s="140" t="s">
        <v>280</v>
      </c>
      <c r="D106" s="138">
        <v>42804</v>
      </c>
      <c r="E106" s="136" t="s">
        <v>50</v>
      </c>
      <c r="F106" s="36" t="s">
        <v>28</v>
      </c>
      <c r="G106" s="108" t="s">
        <v>48</v>
      </c>
      <c r="H106" s="139">
        <v>2000000</v>
      </c>
      <c r="I106" s="37">
        <f t="shared" si="1"/>
        <v>2000000</v>
      </c>
      <c r="J106" s="36" t="s">
        <v>30</v>
      </c>
      <c r="K106" s="36" t="s">
        <v>25</v>
      </c>
      <c r="L106" s="36" t="s">
        <v>274</v>
      </c>
    </row>
    <row r="107" spans="2:12" ht="42.75">
      <c r="B107" s="136">
        <v>72154000</v>
      </c>
      <c r="C107" s="140" t="s">
        <v>281</v>
      </c>
      <c r="D107" s="138">
        <v>42840</v>
      </c>
      <c r="E107" s="136" t="s">
        <v>55</v>
      </c>
      <c r="F107" s="36" t="s">
        <v>28</v>
      </c>
      <c r="G107" s="108" t="s">
        <v>48</v>
      </c>
      <c r="H107" s="139">
        <v>3500000</v>
      </c>
      <c r="I107" s="37">
        <f t="shared" si="1"/>
        <v>3500000</v>
      </c>
      <c r="J107" s="36" t="s">
        <v>30</v>
      </c>
      <c r="K107" s="36" t="s">
        <v>25</v>
      </c>
      <c r="L107" s="36" t="s">
        <v>274</v>
      </c>
    </row>
    <row r="108" spans="2:12" ht="45">
      <c r="B108" s="136">
        <v>82121702</v>
      </c>
      <c r="C108" s="140" t="s">
        <v>423</v>
      </c>
      <c r="D108" s="138">
        <v>42828</v>
      </c>
      <c r="E108" s="136" t="s">
        <v>273</v>
      </c>
      <c r="F108" s="36" t="s">
        <v>28</v>
      </c>
      <c r="G108" s="108" t="s">
        <v>48</v>
      </c>
      <c r="H108" s="139">
        <v>4000000</v>
      </c>
      <c r="I108" s="37">
        <f t="shared" si="1"/>
        <v>4000000</v>
      </c>
      <c r="J108" s="36" t="s">
        <v>30</v>
      </c>
      <c r="K108" s="36" t="s">
        <v>25</v>
      </c>
      <c r="L108" s="36" t="s">
        <v>274</v>
      </c>
    </row>
    <row r="109" spans="2:12" ht="42.75">
      <c r="B109" s="136">
        <v>72101500</v>
      </c>
      <c r="C109" s="140" t="s">
        <v>77</v>
      </c>
      <c r="D109" s="138">
        <v>42840</v>
      </c>
      <c r="E109" s="136" t="s">
        <v>278</v>
      </c>
      <c r="F109" s="36" t="s">
        <v>28</v>
      </c>
      <c r="G109" s="108" t="s">
        <v>48</v>
      </c>
      <c r="H109" s="139">
        <v>2000000</v>
      </c>
      <c r="I109" s="37">
        <f t="shared" si="1"/>
        <v>2000000</v>
      </c>
      <c r="J109" s="36" t="s">
        <v>30</v>
      </c>
      <c r="K109" s="36" t="s">
        <v>25</v>
      </c>
      <c r="L109" s="36" t="s">
        <v>274</v>
      </c>
    </row>
    <row r="110" spans="2:12" ht="42.75">
      <c r="B110" s="136">
        <v>72101500</v>
      </c>
      <c r="C110" s="140" t="s">
        <v>79</v>
      </c>
      <c r="D110" s="138">
        <v>42858</v>
      </c>
      <c r="E110" s="136" t="s">
        <v>35</v>
      </c>
      <c r="F110" s="36" t="s">
        <v>28</v>
      </c>
      <c r="G110" s="108" t="s">
        <v>48</v>
      </c>
      <c r="H110" s="139">
        <v>9000000</v>
      </c>
      <c r="I110" s="37">
        <f t="shared" si="1"/>
        <v>9000000</v>
      </c>
      <c r="J110" s="36" t="s">
        <v>30</v>
      </c>
      <c r="K110" s="36" t="s">
        <v>25</v>
      </c>
      <c r="L110" s="36" t="s">
        <v>274</v>
      </c>
    </row>
    <row r="111" spans="2:12" ht="71.25">
      <c r="B111" s="36">
        <v>44103125</v>
      </c>
      <c r="C111" s="110" t="s">
        <v>282</v>
      </c>
      <c r="D111" s="107" t="s">
        <v>32</v>
      </c>
      <c r="E111" s="36" t="s">
        <v>80</v>
      </c>
      <c r="F111" s="36" t="s">
        <v>28</v>
      </c>
      <c r="G111" s="108" t="s">
        <v>48</v>
      </c>
      <c r="H111" s="75">
        <v>1036469</v>
      </c>
      <c r="I111" s="37">
        <f t="shared" si="1"/>
        <v>1036469</v>
      </c>
      <c r="J111" s="36" t="s">
        <v>30</v>
      </c>
      <c r="K111" s="36" t="s">
        <v>95</v>
      </c>
      <c r="L111" s="109" t="s">
        <v>81</v>
      </c>
    </row>
    <row r="112" spans="2:12" ht="42.75">
      <c r="B112" s="36">
        <v>72103301</v>
      </c>
      <c r="C112" s="110" t="s">
        <v>283</v>
      </c>
      <c r="D112" s="107" t="s">
        <v>52</v>
      </c>
      <c r="E112" s="36" t="s">
        <v>80</v>
      </c>
      <c r="F112" s="36" t="s">
        <v>28</v>
      </c>
      <c r="G112" s="108" t="s">
        <v>48</v>
      </c>
      <c r="H112" s="75">
        <v>1260531</v>
      </c>
      <c r="I112" s="37">
        <f t="shared" si="1"/>
        <v>1260531</v>
      </c>
      <c r="J112" s="36" t="s">
        <v>30</v>
      </c>
      <c r="K112" s="36" t="s">
        <v>95</v>
      </c>
      <c r="L112" s="109" t="s">
        <v>81</v>
      </c>
    </row>
    <row r="113" spans="2:12" ht="42.75">
      <c r="B113" s="68">
        <v>72101509</v>
      </c>
      <c r="C113" s="110" t="s">
        <v>284</v>
      </c>
      <c r="D113" s="68" t="s">
        <v>52</v>
      </c>
      <c r="E113" s="68" t="s">
        <v>80</v>
      </c>
      <c r="F113" s="36" t="s">
        <v>28</v>
      </c>
      <c r="G113" s="108" t="s">
        <v>48</v>
      </c>
      <c r="H113" s="113">
        <v>1000000</v>
      </c>
      <c r="I113" s="37">
        <f t="shared" si="1"/>
        <v>1000000</v>
      </c>
      <c r="J113" s="68" t="s">
        <v>30</v>
      </c>
      <c r="K113" s="68" t="s">
        <v>95</v>
      </c>
      <c r="L113" s="109" t="s">
        <v>81</v>
      </c>
    </row>
    <row r="114" spans="2:12" ht="57">
      <c r="B114" s="36">
        <v>72101511</v>
      </c>
      <c r="C114" s="110" t="s">
        <v>82</v>
      </c>
      <c r="D114" s="68" t="s">
        <v>33</v>
      </c>
      <c r="E114" s="68" t="s">
        <v>83</v>
      </c>
      <c r="F114" s="36" t="s">
        <v>28</v>
      </c>
      <c r="G114" s="108" t="s">
        <v>48</v>
      </c>
      <c r="H114" s="113">
        <v>3295000</v>
      </c>
      <c r="I114" s="37">
        <f t="shared" si="1"/>
        <v>3295000</v>
      </c>
      <c r="J114" s="68" t="s">
        <v>30</v>
      </c>
      <c r="K114" s="68" t="s">
        <v>95</v>
      </c>
      <c r="L114" s="109" t="s">
        <v>81</v>
      </c>
    </row>
    <row r="115" spans="2:12" ht="57">
      <c r="B115" s="36">
        <v>72101511</v>
      </c>
      <c r="C115" s="96" t="s">
        <v>84</v>
      </c>
      <c r="D115" s="36" t="s">
        <v>32</v>
      </c>
      <c r="E115" s="36" t="s">
        <v>285</v>
      </c>
      <c r="F115" s="36" t="s">
        <v>28</v>
      </c>
      <c r="G115" s="108" t="s">
        <v>48</v>
      </c>
      <c r="H115" s="113">
        <v>5000000</v>
      </c>
      <c r="I115" s="37">
        <f t="shared" si="1"/>
        <v>5000000</v>
      </c>
      <c r="J115" s="68" t="s">
        <v>25</v>
      </c>
      <c r="K115" s="68" t="s">
        <v>25</v>
      </c>
      <c r="L115" s="36" t="s">
        <v>86</v>
      </c>
    </row>
    <row r="116" spans="2:12" ht="42.75">
      <c r="B116" s="36">
        <v>82101501</v>
      </c>
      <c r="C116" s="110" t="s">
        <v>411</v>
      </c>
      <c r="D116" s="36" t="s">
        <v>32</v>
      </c>
      <c r="E116" s="36" t="s">
        <v>138</v>
      </c>
      <c r="F116" s="36" t="s">
        <v>28</v>
      </c>
      <c r="G116" s="108" t="s">
        <v>48</v>
      </c>
      <c r="H116" s="113">
        <v>10703270</v>
      </c>
      <c r="I116" s="37">
        <f t="shared" si="1"/>
        <v>10703270</v>
      </c>
      <c r="J116" s="68" t="s">
        <v>25</v>
      </c>
      <c r="K116" s="68" t="s">
        <v>25</v>
      </c>
      <c r="L116" s="36" t="s">
        <v>86</v>
      </c>
    </row>
    <row r="117" spans="2:12" ht="85.5">
      <c r="B117" s="36" t="s">
        <v>87</v>
      </c>
      <c r="C117" s="110" t="s">
        <v>286</v>
      </c>
      <c r="D117" s="36" t="s">
        <v>32</v>
      </c>
      <c r="E117" s="36" t="s">
        <v>287</v>
      </c>
      <c r="F117" s="36" t="s">
        <v>28</v>
      </c>
      <c r="G117" s="108" t="s">
        <v>48</v>
      </c>
      <c r="H117" s="75">
        <v>10037775</v>
      </c>
      <c r="I117" s="37">
        <f t="shared" si="1"/>
        <v>10037775</v>
      </c>
      <c r="J117" s="36" t="s">
        <v>30</v>
      </c>
      <c r="K117" s="36" t="s">
        <v>25</v>
      </c>
      <c r="L117" s="36" t="s">
        <v>88</v>
      </c>
    </row>
    <row r="118" spans="2:12" ht="42.75">
      <c r="B118" s="36">
        <v>82121900</v>
      </c>
      <c r="C118" s="110" t="s">
        <v>288</v>
      </c>
      <c r="D118" s="36" t="s">
        <v>52</v>
      </c>
      <c r="E118" s="36" t="s">
        <v>289</v>
      </c>
      <c r="F118" s="36" t="s">
        <v>28</v>
      </c>
      <c r="G118" s="108" t="s">
        <v>48</v>
      </c>
      <c r="H118" s="75">
        <v>4204955</v>
      </c>
      <c r="I118" s="37">
        <f t="shared" si="1"/>
        <v>4204955</v>
      </c>
      <c r="J118" s="36" t="s">
        <v>30</v>
      </c>
      <c r="K118" s="36" t="s">
        <v>25</v>
      </c>
      <c r="L118" s="36" t="s">
        <v>88</v>
      </c>
    </row>
    <row r="119" spans="2:12" ht="42.75">
      <c r="B119" s="36">
        <v>82141504</v>
      </c>
      <c r="C119" s="116" t="s">
        <v>290</v>
      </c>
      <c r="D119" s="36" t="s">
        <v>52</v>
      </c>
      <c r="E119" s="36" t="s">
        <v>291</v>
      </c>
      <c r="F119" s="36" t="s">
        <v>28</v>
      </c>
      <c r="G119" s="108" t="s">
        <v>48</v>
      </c>
      <c r="H119" s="75">
        <v>1200000</v>
      </c>
      <c r="I119" s="37">
        <f t="shared" si="1"/>
        <v>1200000</v>
      </c>
      <c r="J119" s="36" t="s">
        <v>30</v>
      </c>
      <c r="K119" s="36" t="s">
        <v>25</v>
      </c>
      <c r="L119" s="36" t="s">
        <v>88</v>
      </c>
    </row>
    <row r="120" spans="2:12" ht="128.25">
      <c r="B120" s="45" t="s">
        <v>89</v>
      </c>
      <c r="C120" s="141" t="s">
        <v>292</v>
      </c>
      <c r="D120" s="142" t="s">
        <v>416</v>
      </c>
      <c r="E120" s="36" t="s">
        <v>90</v>
      </c>
      <c r="F120" s="36" t="s">
        <v>28</v>
      </c>
      <c r="G120" s="108" t="s">
        <v>48</v>
      </c>
      <c r="H120" s="143">
        <v>20255642</v>
      </c>
      <c r="I120" s="37">
        <f t="shared" si="1"/>
        <v>20255642</v>
      </c>
      <c r="J120" s="36" t="s">
        <v>30</v>
      </c>
      <c r="K120" s="36" t="s">
        <v>25</v>
      </c>
      <c r="L120" s="109" t="s">
        <v>91</v>
      </c>
    </row>
    <row r="121" spans="2:12" ht="57">
      <c r="B121" s="45">
        <v>72101516</v>
      </c>
      <c r="C121" s="141" t="s">
        <v>92</v>
      </c>
      <c r="D121" s="142" t="s">
        <v>417</v>
      </c>
      <c r="E121" s="36" t="s">
        <v>93</v>
      </c>
      <c r="F121" s="36" t="s">
        <v>28</v>
      </c>
      <c r="G121" s="108" t="s">
        <v>48</v>
      </c>
      <c r="H121" s="143">
        <v>1200000</v>
      </c>
      <c r="I121" s="37">
        <f t="shared" si="1"/>
        <v>1200000</v>
      </c>
      <c r="J121" s="36" t="s">
        <v>30</v>
      </c>
      <c r="K121" s="36" t="s">
        <v>25</v>
      </c>
      <c r="L121" s="109" t="s">
        <v>91</v>
      </c>
    </row>
    <row r="122" spans="2:12" ht="90">
      <c r="B122" s="45">
        <v>56101708</v>
      </c>
      <c r="C122" s="144" t="s">
        <v>419</v>
      </c>
      <c r="D122" s="145" t="s">
        <v>418</v>
      </c>
      <c r="E122" s="98" t="s">
        <v>93</v>
      </c>
      <c r="F122" s="36" t="s">
        <v>28</v>
      </c>
      <c r="G122" s="108" t="s">
        <v>48</v>
      </c>
      <c r="H122" s="146">
        <v>20000000</v>
      </c>
      <c r="I122" s="37">
        <f t="shared" si="1"/>
        <v>20000000</v>
      </c>
      <c r="J122" s="98" t="s">
        <v>30</v>
      </c>
      <c r="K122" s="36" t="s">
        <v>25</v>
      </c>
      <c r="L122" s="109" t="s">
        <v>91</v>
      </c>
    </row>
    <row r="123" spans="2:12" ht="42.75">
      <c r="B123" s="45">
        <v>72101507</v>
      </c>
      <c r="C123" s="82" t="s">
        <v>420</v>
      </c>
      <c r="D123" s="142" t="s">
        <v>418</v>
      </c>
      <c r="E123" s="36" t="s">
        <v>93</v>
      </c>
      <c r="F123" s="36" t="s">
        <v>28</v>
      </c>
      <c r="G123" s="108" t="s">
        <v>48</v>
      </c>
      <c r="H123" s="143">
        <v>4894358</v>
      </c>
      <c r="I123" s="37">
        <f t="shared" si="1"/>
        <v>4894358</v>
      </c>
      <c r="J123" s="36" t="s">
        <v>30</v>
      </c>
      <c r="K123" s="36" t="s">
        <v>25</v>
      </c>
      <c r="L123" s="109" t="s">
        <v>91</v>
      </c>
    </row>
    <row r="124" spans="2:12" ht="42.75">
      <c r="B124" s="36">
        <v>72102900</v>
      </c>
      <c r="C124" s="117" t="s">
        <v>293</v>
      </c>
      <c r="D124" s="107" t="s">
        <v>32</v>
      </c>
      <c r="E124" s="36" t="s">
        <v>60</v>
      </c>
      <c r="F124" s="36" t="s">
        <v>28</v>
      </c>
      <c r="G124" s="108" t="s">
        <v>48</v>
      </c>
      <c r="H124" s="75">
        <v>2100000</v>
      </c>
      <c r="I124" s="37">
        <f t="shared" si="1"/>
        <v>2100000</v>
      </c>
      <c r="J124" s="36" t="s">
        <v>30</v>
      </c>
      <c r="K124" s="36" t="s">
        <v>95</v>
      </c>
      <c r="L124" s="109" t="s">
        <v>94</v>
      </c>
    </row>
    <row r="125" spans="2:12" ht="71.25">
      <c r="B125" s="36">
        <v>72101506</v>
      </c>
      <c r="C125" s="96" t="s">
        <v>294</v>
      </c>
      <c r="D125" s="107" t="s">
        <v>32</v>
      </c>
      <c r="E125" s="36" t="s">
        <v>36</v>
      </c>
      <c r="F125" s="36" t="s">
        <v>28</v>
      </c>
      <c r="G125" s="108" t="s">
        <v>48</v>
      </c>
      <c r="H125" s="75">
        <v>4000000</v>
      </c>
      <c r="I125" s="37">
        <f t="shared" si="1"/>
        <v>4000000</v>
      </c>
      <c r="J125" s="36" t="s">
        <v>30</v>
      </c>
      <c r="K125" s="36" t="s">
        <v>95</v>
      </c>
      <c r="L125" s="109" t="s">
        <v>94</v>
      </c>
    </row>
    <row r="126" spans="2:12" ht="42.75">
      <c r="B126" s="36">
        <v>72154028</v>
      </c>
      <c r="C126" s="96" t="s">
        <v>295</v>
      </c>
      <c r="D126" s="107" t="s">
        <v>32</v>
      </c>
      <c r="E126" s="36" t="s">
        <v>60</v>
      </c>
      <c r="F126" s="36" t="s">
        <v>28</v>
      </c>
      <c r="G126" s="108" t="s">
        <v>48</v>
      </c>
      <c r="H126" s="75">
        <v>2300000</v>
      </c>
      <c r="I126" s="37">
        <f t="shared" si="1"/>
        <v>2300000</v>
      </c>
      <c r="J126" s="36" t="s">
        <v>30</v>
      </c>
      <c r="K126" s="36" t="s">
        <v>95</v>
      </c>
      <c r="L126" s="109" t="s">
        <v>94</v>
      </c>
    </row>
    <row r="127" spans="2:12" ht="42.75">
      <c r="B127" s="36">
        <v>55121714</v>
      </c>
      <c r="C127" s="96" t="s">
        <v>296</v>
      </c>
      <c r="D127" s="107" t="s">
        <v>32</v>
      </c>
      <c r="E127" s="36" t="s">
        <v>60</v>
      </c>
      <c r="F127" s="36" t="s">
        <v>28</v>
      </c>
      <c r="G127" s="108" t="s">
        <v>48</v>
      </c>
      <c r="H127" s="75">
        <v>612500</v>
      </c>
      <c r="I127" s="37">
        <f t="shared" si="1"/>
        <v>612500</v>
      </c>
      <c r="J127" s="36" t="s">
        <v>30</v>
      </c>
      <c r="K127" s="36" t="s">
        <v>25</v>
      </c>
      <c r="L127" s="109" t="s">
        <v>94</v>
      </c>
    </row>
    <row r="128" spans="2:12" ht="42.75">
      <c r="B128" s="58">
        <v>72154028</v>
      </c>
      <c r="C128" s="91" t="s">
        <v>297</v>
      </c>
      <c r="D128" s="94" t="s">
        <v>27</v>
      </c>
      <c r="E128" s="58" t="s">
        <v>60</v>
      </c>
      <c r="F128" s="58" t="s">
        <v>28</v>
      </c>
      <c r="G128" s="87" t="s">
        <v>48</v>
      </c>
      <c r="H128" s="73">
        <v>2144712</v>
      </c>
      <c r="I128" s="37">
        <f t="shared" si="1"/>
        <v>2144712</v>
      </c>
      <c r="J128" s="58" t="s">
        <v>30</v>
      </c>
      <c r="K128" s="58" t="s">
        <v>298</v>
      </c>
      <c r="L128" s="95" t="s">
        <v>299</v>
      </c>
    </row>
    <row r="129" spans="2:12" ht="42.75">
      <c r="B129" s="58">
        <v>72101511</v>
      </c>
      <c r="C129" s="91" t="s">
        <v>300</v>
      </c>
      <c r="D129" s="94" t="s">
        <v>32</v>
      </c>
      <c r="E129" s="58" t="s">
        <v>60</v>
      </c>
      <c r="F129" s="58" t="s">
        <v>28</v>
      </c>
      <c r="G129" s="87" t="s">
        <v>48</v>
      </c>
      <c r="H129" s="73">
        <v>4700000</v>
      </c>
      <c r="I129" s="37">
        <f t="shared" si="1"/>
        <v>4700000</v>
      </c>
      <c r="J129" s="58" t="s">
        <v>30</v>
      </c>
      <c r="K129" s="58" t="s">
        <v>298</v>
      </c>
      <c r="L129" s="95" t="s">
        <v>299</v>
      </c>
    </row>
    <row r="130" spans="2:12" ht="57">
      <c r="B130" s="58">
        <v>26131501</v>
      </c>
      <c r="C130" s="91" t="s">
        <v>301</v>
      </c>
      <c r="D130" s="94" t="s">
        <v>52</v>
      </c>
      <c r="E130" s="58" t="s">
        <v>60</v>
      </c>
      <c r="F130" s="58" t="s">
        <v>28</v>
      </c>
      <c r="G130" s="87" t="s">
        <v>48</v>
      </c>
      <c r="H130" s="73">
        <v>1200000</v>
      </c>
      <c r="I130" s="37">
        <f t="shared" si="1"/>
        <v>1200000</v>
      </c>
      <c r="J130" s="58" t="s">
        <v>30</v>
      </c>
      <c r="K130" s="58" t="s">
        <v>298</v>
      </c>
      <c r="L130" s="95" t="s">
        <v>299</v>
      </c>
    </row>
    <row r="131" spans="2:12" ht="42.75">
      <c r="B131" s="58">
        <v>82121903</v>
      </c>
      <c r="C131" s="91" t="s">
        <v>115</v>
      </c>
      <c r="D131" s="94" t="s">
        <v>33</v>
      </c>
      <c r="E131" s="58" t="s">
        <v>302</v>
      </c>
      <c r="F131" s="58" t="s">
        <v>28</v>
      </c>
      <c r="G131" s="87" t="s">
        <v>48</v>
      </c>
      <c r="H131" s="73">
        <v>3285288</v>
      </c>
      <c r="I131" s="37">
        <f t="shared" si="1"/>
        <v>3285288</v>
      </c>
      <c r="J131" s="58" t="s">
        <v>30</v>
      </c>
      <c r="K131" s="58" t="s">
        <v>298</v>
      </c>
      <c r="L131" s="95" t="s">
        <v>299</v>
      </c>
    </row>
    <row r="132" spans="2:12" ht="42.75">
      <c r="B132" s="58">
        <v>72153613</v>
      </c>
      <c r="C132" s="56" t="s">
        <v>303</v>
      </c>
      <c r="D132" s="58" t="s">
        <v>27</v>
      </c>
      <c r="E132" s="58" t="s">
        <v>60</v>
      </c>
      <c r="F132" s="58" t="s">
        <v>28</v>
      </c>
      <c r="G132" s="87" t="s">
        <v>48</v>
      </c>
      <c r="H132" s="73">
        <v>3200000</v>
      </c>
      <c r="I132" s="37">
        <f t="shared" si="1"/>
        <v>3200000</v>
      </c>
      <c r="J132" s="58" t="s">
        <v>30</v>
      </c>
      <c r="K132" s="58" t="s">
        <v>298</v>
      </c>
      <c r="L132" s="92" t="s">
        <v>96</v>
      </c>
    </row>
    <row r="133" spans="2:12" ht="57">
      <c r="B133" s="58" t="s">
        <v>398</v>
      </c>
      <c r="C133" s="91" t="s">
        <v>304</v>
      </c>
      <c r="D133" s="58" t="s">
        <v>27</v>
      </c>
      <c r="E133" s="58" t="s">
        <v>60</v>
      </c>
      <c r="F133" s="58" t="s">
        <v>28</v>
      </c>
      <c r="G133" s="87" t="s">
        <v>48</v>
      </c>
      <c r="H133" s="73">
        <v>3000000</v>
      </c>
      <c r="I133" s="37">
        <f t="shared" si="1"/>
        <v>3000000</v>
      </c>
      <c r="J133" s="58" t="s">
        <v>30</v>
      </c>
      <c r="K133" s="58" t="s">
        <v>298</v>
      </c>
      <c r="L133" s="92" t="s">
        <v>96</v>
      </c>
    </row>
    <row r="134" spans="2:12" ht="42.75">
      <c r="B134" s="58">
        <v>82121900</v>
      </c>
      <c r="C134" s="91" t="s">
        <v>305</v>
      </c>
      <c r="D134" s="58" t="s">
        <v>32</v>
      </c>
      <c r="E134" s="58" t="s">
        <v>34</v>
      </c>
      <c r="F134" s="58" t="s">
        <v>28</v>
      </c>
      <c r="G134" s="87" t="s">
        <v>48</v>
      </c>
      <c r="H134" s="73">
        <v>4591703</v>
      </c>
      <c r="I134" s="37">
        <f t="shared" si="1"/>
        <v>4591703</v>
      </c>
      <c r="J134" s="58" t="s">
        <v>30</v>
      </c>
      <c r="K134" s="58" t="s">
        <v>298</v>
      </c>
      <c r="L134" s="92" t="s">
        <v>96</v>
      </c>
    </row>
    <row r="135" spans="2:12" ht="57">
      <c r="B135" s="93">
        <v>72101509</v>
      </c>
      <c r="C135" s="91" t="s">
        <v>306</v>
      </c>
      <c r="D135" s="58" t="s">
        <v>52</v>
      </c>
      <c r="E135" s="58" t="s">
        <v>60</v>
      </c>
      <c r="F135" s="58" t="s">
        <v>28</v>
      </c>
      <c r="G135" s="87" t="s">
        <v>48</v>
      </c>
      <c r="H135" s="73">
        <v>2598297</v>
      </c>
      <c r="I135" s="37">
        <f t="shared" si="1"/>
        <v>2598297</v>
      </c>
      <c r="J135" s="58" t="s">
        <v>30</v>
      </c>
      <c r="K135" s="58" t="s">
        <v>298</v>
      </c>
      <c r="L135" s="92" t="s">
        <v>96</v>
      </c>
    </row>
    <row r="136" spans="2:12" ht="42.75">
      <c r="B136" s="93">
        <v>72102900</v>
      </c>
      <c r="C136" s="91" t="s">
        <v>307</v>
      </c>
      <c r="D136" s="58" t="s">
        <v>32</v>
      </c>
      <c r="E136" s="58" t="s">
        <v>34</v>
      </c>
      <c r="F136" s="58" t="s">
        <v>28</v>
      </c>
      <c r="G136" s="87" t="s">
        <v>48</v>
      </c>
      <c r="H136" s="73">
        <v>7783109</v>
      </c>
      <c r="I136" s="37">
        <f t="shared" si="1"/>
        <v>7783109</v>
      </c>
      <c r="J136" s="58" t="s">
        <v>30</v>
      </c>
      <c r="K136" s="58" t="s">
        <v>25</v>
      </c>
      <c r="L136" s="92" t="s">
        <v>97</v>
      </c>
    </row>
    <row r="137" spans="2:12" ht="42.75">
      <c r="B137" s="93">
        <v>45101800</v>
      </c>
      <c r="C137" s="91" t="s">
        <v>421</v>
      </c>
      <c r="D137" s="58" t="s">
        <v>52</v>
      </c>
      <c r="E137" s="58" t="s">
        <v>34</v>
      </c>
      <c r="F137" s="58" t="s">
        <v>28</v>
      </c>
      <c r="G137" s="87" t="s">
        <v>48</v>
      </c>
      <c r="H137" s="73">
        <v>4061891</v>
      </c>
      <c r="I137" s="37">
        <f t="shared" si="1"/>
        <v>4061891</v>
      </c>
      <c r="J137" s="58" t="s">
        <v>30</v>
      </c>
      <c r="K137" s="58" t="s">
        <v>25</v>
      </c>
      <c r="L137" s="92" t="s">
        <v>97</v>
      </c>
    </row>
    <row r="138" spans="2:12" ht="138.75" customHeight="1">
      <c r="B138" s="93">
        <v>72102900</v>
      </c>
      <c r="C138" s="91" t="s">
        <v>409</v>
      </c>
      <c r="D138" s="58" t="s">
        <v>32</v>
      </c>
      <c r="E138" s="58" t="s">
        <v>68</v>
      </c>
      <c r="F138" s="58" t="s">
        <v>28</v>
      </c>
      <c r="G138" s="87" t="s">
        <v>48</v>
      </c>
      <c r="H138" s="73">
        <v>20000000</v>
      </c>
      <c r="I138" s="37">
        <f t="shared" si="1"/>
        <v>20000000</v>
      </c>
      <c r="J138" s="58" t="s">
        <v>30</v>
      </c>
      <c r="K138" s="58" t="s">
        <v>25</v>
      </c>
      <c r="L138" s="92" t="s">
        <v>408</v>
      </c>
    </row>
    <row r="139" spans="2:12" ht="57">
      <c r="B139" s="93">
        <v>82121903</v>
      </c>
      <c r="C139" s="91" t="s">
        <v>98</v>
      </c>
      <c r="D139" s="58" t="s">
        <v>52</v>
      </c>
      <c r="E139" s="58" t="s">
        <v>64</v>
      </c>
      <c r="F139" s="58" t="s">
        <v>28</v>
      </c>
      <c r="G139" s="87" t="s">
        <v>48</v>
      </c>
      <c r="H139" s="73">
        <v>6004535</v>
      </c>
      <c r="I139" s="37">
        <f t="shared" si="1"/>
        <v>6004535</v>
      </c>
      <c r="J139" s="58" t="s">
        <v>30</v>
      </c>
      <c r="K139" s="58" t="s">
        <v>95</v>
      </c>
      <c r="L139" s="92" t="s">
        <v>308</v>
      </c>
    </row>
    <row r="140" spans="2:12" ht="42.75">
      <c r="B140" s="93">
        <v>72101507</v>
      </c>
      <c r="C140" s="91" t="s">
        <v>99</v>
      </c>
      <c r="D140" s="58" t="s">
        <v>52</v>
      </c>
      <c r="E140" s="58" t="s">
        <v>64</v>
      </c>
      <c r="F140" s="58" t="s">
        <v>28</v>
      </c>
      <c r="G140" s="87" t="s">
        <v>48</v>
      </c>
      <c r="H140" s="73">
        <v>11505465</v>
      </c>
      <c r="I140" s="37">
        <f t="shared" si="1"/>
        <v>11505465</v>
      </c>
      <c r="J140" s="58" t="s">
        <v>30</v>
      </c>
      <c r="K140" s="58" t="s">
        <v>95</v>
      </c>
      <c r="L140" s="92" t="s">
        <v>308</v>
      </c>
    </row>
    <row r="141" spans="2:12" ht="42.75">
      <c r="B141" s="58">
        <v>73152105</v>
      </c>
      <c r="C141" s="96" t="s">
        <v>309</v>
      </c>
      <c r="D141" s="90" t="s">
        <v>27</v>
      </c>
      <c r="E141" s="58" t="s">
        <v>36</v>
      </c>
      <c r="F141" s="58" t="s">
        <v>28</v>
      </c>
      <c r="G141" s="87" t="s">
        <v>48</v>
      </c>
      <c r="H141" s="73">
        <v>1500000</v>
      </c>
      <c r="I141" s="37">
        <f t="shared" si="1"/>
        <v>1500000</v>
      </c>
      <c r="J141" s="58" t="s">
        <v>30</v>
      </c>
      <c r="K141" s="58" t="s">
        <v>95</v>
      </c>
      <c r="L141" s="58" t="s">
        <v>310</v>
      </c>
    </row>
    <row r="142" spans="2:12" ht="42.75">
      <c r="B142" s="93">
        <v>82121903</v>
      </c>
      <c r="C142" s="96" t="s">
        <v>311</v>
      </c>
      <c r="D142" s="90" t="s">
        <v>32</v>
      </c>
      <c r="E142" s="58" t="s">
        <v>64</v>
      </c>
      <c r="F142" s="58" t="s">
        <v>28</v>
      </c>
      <c r="G142" s="87" t="s">
        <v>48</v>
      </c>
      <c r="H142" s="73">
        <v>3933800</v>
      </c>
      <c r="I142" s="37">
        <f t="shared" si="1"/>
        <v>3933800</v>
      </c>
      <c r="J142" s="58" t="s">
        <v>30</v>
      </c>
      <c r="K142" s="58" t="s">
        <v>95</v>
      </c>
      <c r="L142" s="58" t="s">
        <v>310</v>
      </c>
    </row>
    <row r="143" spans="2:12" ht="42.75">
      <c r="B143" s="58">
        <v>55121700</v>
      </c>
      <c r="C143" s="91" t="s">
        <v>312</v>
      </c>
      <c r="D143" s="90" t="s">
        <v>32</v>
      </c>
      <c r="E143" s="58" t="s">
        <v>64</v>
      </c>
      <c r="F143" s="58" t="s">
        <v>28</v>
      </c>
      <c r="G143" s="87" t="s">
        <v>48</v>
      </c>
      <c r="H143" s="73">
        <v>2000000</v>
      </c>
      <c r="I143" s="37">
        <f t="shared" si="1"/>
        <v>2000000</v>
      </c>
      <c r="J143" s="58" t="s">
        <v>30</v>
      </c>
      <c r="K143" s="58" t="s">
        <v>95</v>
      </c>
      <c r="L143" s="58" t="s">
        <v>310</v>
      </c>
    </row>
    <row r="144" spans="2:12" ht="42.75">
      <c r="B144" s="58">
        <v>72154066</v>
      </c>
      <c r="C144" s="91" t="s">
        <v>313</v>
      </c>
      <c r="D144" s="90" t="s">
        <v>32</v>
      </c>
      <c r="E144" s="58" t="s">
        <v>60</v>
      </c>
      <c r="F144" s="58" t="s">
        <v>28</v>
      </c>
      <c r="G144" s="87" t="s">
        <v>48</v>
      </c>
      <c r="H144" s="73">
        <v>400000</v>
      </c>
      <c r="I144" s="37">
        <f t="shared" si="1"/>
        <v>400000</v>
      </c>
      <c r="J144" s="58" t="s">
        <v>30</v>
      </c>
      <c r="K144" s="58" t="s">
        <v>95</v>
      </c>
      <c r="L144" s="58" t="s">
        <v>310</v>
      </c>
    </row>
    <row r="145" spans="2:12" ht="42.75">
      <c r="B145" s="58">
        <v>46191506</v>
      </c>
      <c r="C145" s="91" t="s">
        <v>314</v>
      </c>
      <c r="D145" s="90" t="s">
        <v>32</v>
      </c>
      <c r="E145" s="58" t="s">
        <v>34</v>
      </c>
      <c r="F145" s="58" t="s">
        <v>28</v>
      </c>
      <c r="G145" s="87" t="s">
        <v>48</v>
      </c>
      <c r="H145" s="73">
        <v>1500000</v>
      </c>
      <c r="I145" s="37">
        <f t="shared" si="1"/>
        <v>1500000</v>
      </c>
      <c r="J145" s="58" t="s">
        <v>30</v>
      </c>
      <c r="K145" s="58" t="s">
        <v>95</v>
      </c>
      <c r="L145" s="58" t="s">
        <v>310</v>
      </c>
    </row>
    <row r="146" spans="2:12" ht="71.25">
      <c r="B146" s="58">
        <v>40151510</v>
      </c>
      <c r="C146" s="91" t="s">
        <v>315</v>
      </c>
      <c r="D146" s="90" t="s">
        <v>32</v>
      </c>
      <c r="E146" s="58" t="s">
        <v>60</v>
      </c>
      <c r="F146" s="58" t="s">
        <v>28</v>
      </c>
      <c r="G146" s="87" t="s">
        <v>48</v>
      </c>
      <c r="H146" s="73">
        <v>300000</v>
      </c>
      <c r="I146" s="37">
        <f t="shared" si="1"/>
        <v>300000</v>
      </c>
      <c r="J146" s="58" t="s">
        <v>30</v>
      </c>
      <c r="K146" s="58" t="s">
        <v>95</v>
      </c>
      <c r="L146" s="58" t="s">
        <v>310</v>
      </c>
    </row>
    <row r="147" spans="2:12" ht="42.75">
      <c r="B147" s="58">
        <v>46171610</v>
      </c>
      <c r="C147" s="91" t="s">
        <v>316</v>
      </c>
      <c r="D147" s="90" t="s">
        <v>32</v>
      </c>
      <c r="E147" s="58" t="s">
        <v>34</v>
      </c>
      <c r="F147" s="58" t="s">
        <v>28</v>
      </c>
      <c r="G147" s="87" t="s">
        <v>48</v>
      </c>
      <c r="H147" s="73">
        <v>3000000</v>
      </c>
      <c r="I147" s="37">
        <f t="shared" si="1"/>
        <v>3000000</v>
      </c>
      <c r="J147" s="58" t="s">
        <v>30</v>
      </c>
      <c r="K147" s="58" t="s">
        <v>95</v>
      </c>
      <c r="L147" s="58" t="s">
        <v>310</v>
      </c>
    </row>
    <row r="148" spans="2:12" ht="57">
      <c r="B148" s="58">
        <v>72101511</v>
      </c>
      <c r="C148" s="91" t="s">
        <v>317</v>
      </c>
      <c r="D148" s="90" t="s">
        <v>32</v>
      </c>
      <c r="E148" s="58" t="s">
        <v>64</v>
      </c>
      <c r="F148" s="58" t="s">
        <v>28</v>
      </c>
      <c r="G148" s="87" t="s">
        <v>48</v>
      </c>
      <c r="H148" s="73">
        <v>400000</v>
      </c>
      <c r="I148" s="37">
        <f t="shared" si="1"/>
        <v>400000</v>
      </c>
      <c r="J148" s="58" t="s">
        <v>30</v>
      </c>
      <c r="K148" s="58" t="s">
        <v>95</v>
      </c>
      <c r="L148" s="58" t="s">
        <v>310</v>
      </c>
    </row>
    <row r="149" spans="2:12" ht="42.75">
      <c r="B149" s="58">
        <v>55121700</v>
      </c>
      <c r="C149" s="96" t="s">
        <v>312</v>
      </c>
      <c r="D149" s="90" t="s">
        <v>32</v>
      </c>
      <c r="E149" s="58" t="s">
        <v>64</v>
      </c>
      <c r="F149" s="58" t="s">
        <v>28</v>
      </c>
      <c r="G149" s="87" t="s">
        <v>48</v>
      </c>
      <c r="H149" s="73">
        <v>2000000</v>
      </c>
      <c r="I149" s="37">
        <f aca="true" t="shared" si="2" ref="I149:I212">+H149</f>
        <v>2000000</v>
      </c>
      <c r="J149" s="58" t="s">
        <v>30</v>
      </c>
      <c r="K149" s="58" t="s">
        <v>95</v>
      </c>
      <c r="L149" s="58" t="s">
        <v>310</v>
      </c>
    </row>
    <row r="150" spans="2:12" ht="42.75">
      <c r="B150" s="58">
        <v>72154066</v>
      </c>
      <c r="C150" s="96" t="s">
        <v>313</v>
      </c>
      <c r="D150" s="90" t="s">
        <v>32</v>
      </c>
      <c r="E150" s="58" t="s">
        <v>60</v>
      </c>
      <c r="F150" s="58" t="s">
        <v>28</v>
      </c>
      <c r="G150" s="87" t="s">
        <v>48</v>
      </c>
      <c r="H150" s="73">
        <v>4670106</v>
      </c>
      <c r="I150" s="37">
        <f t="shared" si="2"/>
        <v>4670106</v>
      </c>
      <c r="J150" s="58" t="s">
        <v>30</v>
      </c>
      <c r="K150" s="58" t="s">
        <v>95</v>
      </c>
      <c r="L150" s="58" t="s">
        <v>310</v>
      </c>
    </row>
    <row r="151" spans="2:12" ht="42.75">
      <c r="B151" s="58">
        <v>46191506</v>
      </c>
      <c r="C151" s="96" t="s">
        <v>314</v>
      </c>
      <c r="D151" s="90" t="s">
        <v>32</v>
      </c>
      <c r="E151" s="58" t="s">
        <v>34</v>
      </c>
      <c r="F151" s="58" t="s">
        <v>28</v>
      </c>
      <c r="G151" s="87" t="s">
        <v>48</v>
      </c>
      <c r="H151" s="73">
        <v>1500000</v>
      </c>
      <c r="I151" s="37">
        <f t="shared" si="2"/>
        <v>1500000</v>
      </c>
      <c r="J151" s="58" t="s">
        <v>30</v>
      </c>
      <c r="K151" s="58" t="s">
        <v>95</v>
      </c>
      <c r="L151" s="58" t="s">
        <v>310</v>
      </c>
    </row>
    <row r="152" spans="2:12" ht="71.25">
      <c r="B152" s="68">
        <v>72101511</v>
      </c>
      <c r="C152" s="110" t="s">
        <v>318</v>
      </c>
      <c r="D152" s="89" t="s">
        <v>27</v>
      </c>
      <c r="E152" s="36" t="s">
        <v>319</v>
      </c>
      <c r="F152" s="36" t="s">
        <v>28</v>
      </c>
      <c r="G152" s="108" t="s">
        <v>48</v>
      </c>
      <c r="H152" s="75">
        <v>7659475</v>
      </c>
      <c r="I152" s="37">
        <f t="shared" si="2"/>
        <v>7659475</v>
      </c>
      <c r="J152" s="36" t="s">
        <v>30</v>
      </c>
      <c r="K152" s="36" t="s">
        <v>95</v>
      </c>
      <c r="L152" s="36" t="s">
        <v>100</v>
      </c>
    </row>
    <row r="153" spans="2:12" ht="57">
      <c r="B153" s="36">
        <v>72154065</v>
      </c>
      <c r="C153" s="110" t="s">
        <v>101</v>
      </c>
      <c r="D153" s="89" t="s">
        <v>27</v>
      </c>
      <c r="E153" s="36" t="s">
        <v>102</v>
      </c>
      <c r="F153" s="36" t="s">
        <v>28</v>
      </c>
      <c r="G153" s="108" t="s">
        <v>48</v>
      </c>
      <c r="H153" s="75">
        <v>3000000</v>
      </c>
      <c r="I153" s="37">
        <f t="shared" si="2"/>
        <v>3000000</v>
      </c>
      <c r="J153" s="36" t="s">
        <v>30</v>
      </c>
      <c r="K153" s="36" t="s">
        <v>95</v>
      </c>
      <c r="L153" s="36" t="s">
        <v>100</v>
      </c>
    </row>
    <row r="154" spans="2:12" ht="57">
      <c r="B154" s="68">
        <v>82121900</v>
      </c>
      <c r="C154" s="110" t="s">
        <v>410</v>
      </c>
      <c r="D154" s="89" t="s">
        <v>27</v>
      </c>
      <c r="E154" s="36" t="s">
        <v>34</v>
      </c>
      <c r="F154" s="36" t="s">
        <v>28</v>
      </c>
      <c r="G154" s="108" t="s">
        <v>48</v>
      </c>
      <c r="H154" s="75">
        <v>5563025</v>
      </c>
      <c r="I154" s="37">
        <f t="shared" si="2"/>
        <v>5563025</v>
      </c>
      <c r="J154" s="36" t="s">
        <v>30</v>
      </c>
      <c r="K154" s="36" t="s">
        <v>95</v>
      </c>
      <c r="L154" s="36" t="s">
        <v>100</v>
      </c>
    </row>
    <row r="155" spans="2:12" ht="42.75">
      <c r="B155" s="58">
        <v>40101700</v>
      </c>
      <c r="C155" s="96" t="s">
        <v>320</v>
      </c>
      <c r="D155" s="90" t="s">
        <v>32</v>
      </c>
      <c r="E155" s="58" t="s">
        <v>35</v>
      </c>
      <c r="F155" s="58" t="s">
        <v>28</v>
      </c>
      <c r="G155" s="87" t="s">
        <v>48</v>
      </c>
      <c r="H155" s="73">
        <v>8000000</v>
      </c>
      <c r="I155" s="37">
        <f t="shared" si="2"/>
        <v>8000000</v>
      </c>
      <c r="J155" s="58" t="s">
        <v>30</v>
      </c>
      <c r="K155" s="58" t="s">
        <v>95</v>
      </c>
      <c r="L155" s="58" t="s">
        <v>103</v>
      </c>
    </row>
    <row r="156" spans="2:12" ht="42.75">
      <c r="B156" s="58">
        <v>44101501</v>
      </c>
      <c r="C156" s="96" t="s">
        <v>321</v>
      </c>
      <c r="D156" s="90" t="s">
        <v>32</v>
      </c>
      <c r="E156" s="58" t="s">
        <v>35</v>
      </c>
      <c r="F156" s="58" t="s">
        <v>28</v>
      </c>
      <c r="G156" s="87" t="s">
        <v>48</v>
      </c>
      <c r="H156" s="73">
        <v>1500000</v>
      </c>
      <c r="I156" s="37">
        <f t="shared" si="2"/>
        <v>1500000</v>
      </c>
      <c r="J156" s="58" t="s">
        <v>30</v>
      </c>
      <c r="K156" s="58" t="s">
        <v>95</v>
      </c>
      <c r="L156" s="58" t="s">
        <v>103</v>
      </c>
    </row>
    <row r="157" spans="2:12" ht="42.75">
      <c r="B157" s="58">
        <v>72154065</v>
      </c>
      <c r="C157" s="96" t="s">
        <v>322</v>
      </c>
      <c r="D157" s="90" t="s">
        <v>32</v>
      </c>
      <c r="E157" s="58" t="s">
        <v>35</v>
      </c>
      <c r="F157" s="58" t="s">
        <v>28</v>
      </c>
      <c r="G157" s="87" t="s">
        <v>48</v>
      </c>
      <c r="H157" s="73">
        <v>10000000</v>
      </c>
      <c r="I157" s="37">
        <f t="shared" si="2"/>
        <v>10000000</v>
      </c>
      <c r="J157" s="58" t="s">
        <v>30</v>
      </c>
      <c r="K157" s="58" t="s">
        <v>95</v>
      </c>
      <c r="L157" s="58" t="s">
        <v>103</v>
      </c>
    </row>
    <row r="158" spans="2:12" ht="42.75">
      <c r="B158" s="58">
        <v>46191601</v>
      </c>
      <c r="C158" s="96" t="s">
        <v>323</v>
      </c>
      <c r="D158" s="90" t="s">
        <v>32</v>
      </c>
      <c r="E158" s="58" t="s">
        <v>64</v>
      </c>
      <c r="F158" s="58" t="s">
        <v>28</v>
      </c>
      <c r="G158" s="87" t="s">
        <v>48</v>
      </c>
      <c r="H158" s="73">
        <v>1500000</v>
      </c>
      <c r="I158" s="37">
        <f t="shared" si="2"/>
        <v>1500000</v>
      </c>
      <c r="J158" s="58" t="s">
        <v>30</v>
      </c>
      <c r="K158" s="58" t="s">
        <v>95</v>
      </c>
      <c r="L158" s="58" t="s">
        <v>103</v>
      </c>
    </row>
    <row r="159" spans="2:12" ht="42.75">
      <c r="B159" s="58">
        <v>31331705</v>
      </c>
      <c r="C159" s="96" t="s">
        <v>324</v>
      </c>
      <c r="D159" s="90" t="s">
        <v>32</v>
      </c>
      <c r="E159" s="58" t="s">
        <v>64</v>
      </c>
      <c r="F159" s="58" t="s">
        <v>28</v>
      </c>
      <c r="G159" s="87" t="s">
        <v>48</v>
      </c>
      <c r="H159" s="73">
        <v>17400000</v>
      </c>
      <c r="I159" s="37">
        <f t="shared" si="2"/>
        <v>17400000</v>
      </c>
      <c r="J159" s="58" t="s">
        <v>30</v>
      </c>
      <c r="K159" s="58" t="s">
        <v>95</v>
      </c>
      <c r="L159" s="58" t="s">
        <v>103</v>
      </c>
    </row>
    <row r="160" spans="2:12" ht="42.75">
      <c r="B160" s="98">
        <v>27111607</v>
      </c>
      <c r="C160" s="96" t="s">
        <v>325</v>
      </c>
      <c r="D160" s="90" t="s">
        <v>32</v>
      </c>
      <c r="E160" s="58" t="s">
        <v>64</v>
      </c>
      <c r="F160" s="58" t="s">
        <v>28</v>
      </c>
      <c r="G160" s="87" t="s">
        <v>48</v>
      </c>
      <c r="H160" s="73">
        <v>2388000</v>
      </c>
      <c r="I160" s="37">
        <f t="shared" si="2"/>
        <v>2388000</v>
      </c>
      <c r="J160" s="58" t="s">
        <v>30</v>
      </c>
      <c r="K160" s="58" t="s">
        <v>95</v>
      </c>
      <c r="L160" s="58" t="s">
        <v>103</v>
      </c>
    </row>
    <row r="161" spans="2:12" ht="42.75">
      <c r="B161" s="36">
        <v>55121706</v>
      </c>
      <c r="C161" s="147" t="s">
        <v>106</v>
      </c>
      <c r="D161" s="36" t="s">
        <v>27</v>
      </c>
      <c r="E161" s="36" t="s">
        <v>60</v>
      </c>
      <c r="F161" s="36" t="s">
        <v>28</v>
      </c>
      <c r="G161" s="108" t="s">
        <v>48</v>
      </c>
      <c r="H161" s="75">
        <v>1874250</v>
      </c>
      <c r="I161" s="37">
        <f t="shared" si="2"/>
        <v>1874250</v>
      </c>
      <c r="J161" s="36" t="s">
        <v>30</v>
      </c>
      <c r="K161" s="36" t="s">
        <v>95</v>
      </c>
      <c r="L161" s="36" t="s">
        <v>104</v>
      </c>
    </row>
    <row r="162" spans="2:12" ht="42.75">
      <c r="B162" s="36">
        <v>56101522</v>
      </c>
      <c r="C162" s="147" t="s">
        <v>326</v>
      </c>
      <c r="D162" s="36" t="s">
        <v>32</v>
      </c>
      <c r="E162" s="36" t="s">
        <v>60</v>
      </c>
      <c r="F162" s="36" t="s">
        <v>28</v>
      </c>
      <c r="G162" s="108" t="s">
        <v>48</v>
      </c>
      <c r="H162" s="75">
        <v>15450000</v>
      </c>
      <c r="I162" s="37">
        <f t="shared" si="2"/>
        <v>15450000</v>
      </c>
      <c r="J162" s="36" t="s">
        <v>30</v>
      </c>
      <c r="K162" s="36" t="s">
        <v>95</v>
      </c>
      <c r="L162" s="36" t="s">
        <v>104</v>
      </c>
    </row>
    <row r="163" spans="2:12" ht="42.75">
      <c r="B163" s="36">
        <v>55121904</v>
      </c>
      <c r="C163" s="147" t="s">
        <v>327</v>
      </c>
      <c r="D163" s="36" t="s">
        <v>32</v>
      </c>
      <c r="E163" s="36" t="s">
        <v>60</v>
      </c>
      <c r="F163" s="36" t="s">
        <v>28</v>
      </c>
      <c r="G163" s="108" t="s">
        <v>48</v>
      </c>
      <c r="H163" s="75">
        <v>10000000</v>
      </c>
      <c r="I163" s="37">
        <f t="shared" si="2"/>
        <v>10000000</v>
      </c>
      <c r="J163" s="36" t="s">
        <v>30</v>
      </c>
      <c r="K163" s="36" t="s">
        <v>95</v>
      </c>
      <c r="L163" s="36" t="s">
        <v>104</v>
      </c>
    </row>
    <row r="164" spans="2:12" ht="42.75">
      <c r="B164" s="36">
        <v>47121603</v>
      </c>
      <c r="C164" s="147" t="s">
        <v>328</v>
      </c>
      <c r="D164" s="36" t="s">
        <v>52</v>
      </c>
      <c r="E164" s="36" t="s">
        <v>60</v>
      </c>
      <c r="F164" s="36" t="s">
        <v>28</v>
      </c>
      <c r="G164" s="108" t="s">
        <v>48</v>
      </c>
      <c r="H164" s="75">
        <v>4211332</v>
      </c>
      <c r="I164" s="37">
        <f t="shared" si="2"/>
        <v>4211332</v>
      </c>
      <c r="J164" s="36" t="s">
        <v>30</v>
      </c>
      <c r="K164" s="36" t="s">
        <v>95</v>
      </c>
      <c r="L164" s="36" t="s">
        <v>104</v>
      </c>
    </row>
    <row r="165" spans="2:12" ht="42.75">
      <c r="B165" s="36">
        <v>56111906</v>
      </c>
      <c r="C165" s="147" t="s">
        <v>329</v>
      </c>
      <c r="D165" s="36" t="s">
        <v>52</v>
      </c>
      <c r="E165" s="36" t="s">
        <v>60</v>
      </c>
      <c r="F165" s="36" t="s">
        <v>28</v>
      </c>
      <c r="G165" s="108" t="s">
        <v>48</v>
      </c>
      <c r="H165" s="75">
        <v>4412061</v>
      </c>
      <c r="I165" s="37">
        <f t="shared" si="2"/>
        <v>4412061</v>
      </c>
      <c r="J165" s="36" t="s">
        <v>30</v>
      </c>
      <c r="K165" s="36" t="s">
        <v>95</v>
      </c>
      <c r="L165" s="36" t="s">
        <v>104</v>
      </c>
    </row>
    <row r="166" spans="2:12" ht="42.75">
      <c r="B166" s="36">
        <v>72102103</v>
      </c>
      <c r="C166" s="147" t="s">
        <v>105</v>
      </c>
      <c r="D166" s="36" t="s">
        <v>33</v>
      </c>
      <c r="E166" s="36" t="s">
        <v>60</v>
      </c>
      <c r="F166" s="36" t="s">
        <v>28</v>
      </c>
      <c r="G166" s="108" t="s">
        <v>48</v>
      </c>
      <c r="H166" s="75">
        <v>3052357</v>
      </c>
      <c r="I166" s="37">
        <f t="shared" si="2"/>
        <v>3052357</v>
      </c>
      <c r="J166" s="36" t="s">
        <v>30</v>
      </c>
      <c r="K166" s="36" t="s">
        <v>95</v>
      </c>
      <c r="L166" s="36" t="s">
        <v>104</v>
      </c>
    </row>
    <row r="167" spans="2:12" ht="42.75">
      <c r="B167" s="36">
        <v>27113201</v>
      </c>
      <c r="C167" s="147" t="s">
        <v>107</v>
      </c>
      <c r="D167" s="36" t="s">
        <v>33</v>
      </c>
      <c r="E167" s="36" t="s">
        <v>60</v>
      </c>
      <c r="F167" s="36" t="s">
        <v>28</v>
      </c>
      <c r="G167" s="108" t="s">
        <v>48</v>
      </c>
      <c r="H167" s="75">
        <v>3000000</v>
      </c>
      <c r="I167" s="37">
        <f t="shared" si="2"/>
        <v>3000000</v>
      </c>
      <c r="J167" s="36" t="s">
        <v>30</v>
      </c>
      <c r="K167" s="36" t="s">
        <v>95</v>
      </c>
      <c r="L167" s="36" t="s">
        <v>104</v>
      </c>
    </row>
    <row r="168" spans="2:12" ht="36.75" customHeight="1">
      <c r="B168" s="99">
        <v>72154066</v>
      </c>
      <c r="C168" s="91" t="s">
        <v>330</v>
      </c>
      <c r="D168" s="58" t="s">
        <v>27</v>
      </c>
      <c r="E168" s="58" t="s">
        <v>34</v>
      </c>
      <c r="F168" s="58" t="s">
        <v>28</v>
      </c>
      <c r="G168" s="87" t="s">
        <v>48</v>
      </c>
      <c r="H168" s="73">
        <v>8240000</v>
      </c>
      <c r="I168" s="37">
        <f t="shared" si="2"/>
        <v>8240000</v>
      </c>
      <c r="J168" s="58" t="s">
        <v>30</v>
      </c>
      <c r="K168" s="58" t="s">
        <v>95</v>
      </c>
      <c r="L168" s="58" t="s">
        <v>331</v>
      </c>
    </row>
    <row r="169" spans="2:12" ht="42.75">
      <c r="B169" s="100">
        <v>72154066</v>
      </c>
      <c r="C169" s="96" t="s">
        <v>332</v>
      </c>
      <c r="D169" s="36" t="s">
        <v>27</v>
      </c>
      <c r="E169" s="36" t="s">
        <v>60</v>
      </c>
      <c r="F169" s="36" t="s">
        <v>28</v>
      </c>
      <c r="G169" s="108" t="s">
        <v>48</v>
      </c>
      <c r="H169" s="75">
        <v>2020000</v>
      </c>
      <c r="I169" s="37">
        <f t="shared" si="2"/>
        <v>2020000</v>
      </c>
      <c r="J169" s="36" t="s">
        <v>30</v>
      </c>
      <c r="K169" s="36" t="s">
        <v>95</v>
      </c>
      <c r="L169" s="36" t="s">
        <v>109</v>
      </c>
    </row>
    <row r="170" spans="2:12" ht="42.75">
      <c r="B170" s="100">
        <v>72101511</v>
      </c>
      <c r="C170" s="96" t="s">
        <v>333</v>
      </c>
      <c r="D170" s="36" t="s">
        <v>32</v>
      </c>
      <c r="E170" s="36" t="s">
        <v>60</v>
      </c>
      <c r="F170" s="36" t="s">
        <v>28</v>
      </c>
      <c r="G170" s="108" t="s">
        <v>48</v>
      </c>
      <c r="H170" s="75">
        <v>2000000</v>
      </c>
      <c r="I170" s="37">
        <f t="shared" si="2"/>
        <v>2000000</v>
      </c>
      <c r="J170" s="36" t="s">
        <v>30</v>
      </c>
      <c r="K170" s="36" t="s">
        <v>95</v>
      </c>
      <c r="L170" s="36" t="s">
        <v>109</v>
      </c>
    </row>
    <row r="171" spans="2:12" ht="42.75">
      <c r="B171" s="100">
        <v>72101507</v>
      </c>
      <c r="C171" s="96" t="s">
        <v>334</v>
      </c>
      <c r="D171" s="36" t="s">
        <v>52</v>
      </c>
      <c r="E171" s="36" t="s">
        <v>60</v>
      </c>
      <c r="F171" s="36" t="s">
        <v>28</v>
      </c>
      <c r="G171" s="108" t="s">
        <v>48</v>
      </c>
      <c r="H171" s="75">
        <v>3289354</v>
      </c>
      <c r="I171" s="37">
        <f t="shared" si="2"/>
        <v>3289354</v>
      </c>
      <c r="J171" s="36" t="s">
        <v>30</v>
      </c>
      <c r="K171" s="36" t="s">
        <v>95</v>
      </c>
      <c r="L171" s="36" t="s">
        <v>109</v>
      </c>
    </row>
    <row r="172" spans="2:12" ht="42.75">
      <c r="B172" s="100">
        <v>82121903</v>
      </c>
      <c r="C172" s="96" t="s">
        <v>413</v>
      </c>
      <c r="D172" s="36" t="s">
        <v>52</v>
      </c>
      <c r="E172" s="36" t="s">
        <v>60</v>
      </c>
      <c r="F172" s="36" t="s">
        <v>28</v>
      </c>
      <c r="G172" s="108" t="s">
        <v>48</v>
      </c>
      <c r="H172" s="75">
        <v>3814646</v>
      </c>
      <c r="I172" s="37">
        <f t="shared" si="2"/>
        <v>3814646</v>
      </c>
      <c r="J172" s="36" t="s">
        <v>30</v>
      </c>
      <c r="K172" s="36" t="s">
        <v>95</v>
      </c>
      <c r="L172" s="36" t="s">
        <v>109</v>
      </c>
    </row>
    <row r="173" spans="2:12" ht="42.75">
      <c r="B173" s="36">
        <v>81112303</v>
      </c>
      <c r="C173" s="114" t="s">
        <v>335</v>
      </c>
      <c r="D173" s="47" t="s">
        <v>33</v>
      </c>
      <c r="E173" s="34" t="s">
        <v>336</v>
      </c>
      <c r="F173" s="36" t="s">
        <v>28</v>
      </c>
      <c r="G173" s="108" t="s">
        <v>48</v>
      </c>
      <c r="H173" s="75">
        <v>4014336</v>
      </c>
      <c r="I173" s="37">
        <f t="shared" si="2"/>
        <v>4014336</v>
      </c>
      <c r="J173" s="36" t="s">
        <v>30</v>
      </c>
      <c r="K173" s="36" t="s">
        <v>95</v>
      </c>
      <c r="L173" s="36" t="s">
        <v>337</v>
      </c>
    </row>
    <row r="174" spans="2:12" ht="42.75">
      <c r="B174" s="36">
        <v>46191613</v>
      </c>
      <c r="C174" s="114" t="s">
        <v>110</v>
      </c>
      <c r="D174" s="47" t="s">
        <v>33</v>
      </c>
      <c r="E174" s="34" t="s">
        <v>336</v>
      </c>
      <c r="F174" s="36" t="s">
        <v>28</v>
      </c>
      <c r="G174" s="108" t="s">
        <v>48</v>
      </c>
      <c r="H174" s="75">
        <v>1400000</v>
      </c>
      <c r="I174" s="37">
        <f t="shared" si="2"/>
        <v>1400000</v>
      </c>
      <c r="J174" s="36" t="s">
        <v>30</v>
      </c>
      <c r="K174" s="36" t="s">
        <v>95</v>
      </c>
      <c r="L174" s="36" t="s">
        <v>337</v>
      </c>
    </row>
    <row r="175" spans="2:12" ht="42.75">
      <c r="B175" s="36">
        <v>72151511</v>
      </c>
      <c r="C175" s="114" t="s">
        <v>338</v>
      </c>
      <c r="D175" s="47" t="s">
        <v>27</v>
      </c>
      <c r="E175" s="34" t="s">
        <v>336</v>
      </c>
      <c r="F175" s="36" t="s">
        <v>28</v>
      </c>
      <c r="G175" s="108" t="s">
        <v>48</v>
      </c>
      <c r="H175" s="75">
        <v>2825664</v>
      </c>
      <c r="I175" s="37">
        <f t="shared" si="2"/>
        <v>2825664</v>
      </c>
      <c r="J175" s="36" t="s">
        <v>30</v>
      </c>
      <c r="K175" s="36" t="s">
        <v>95</v>
      </c>
      <c r="L175" s="36" t="s">
        <v>337</v>
      </c>
    </row>
    <row r="176" spans="2:12" ht="42.75">
      <c r="B176" s="36">
        <v>72101516</v>
      </c>
      <c r="C176" s="114" t="s">
        <v>339</v>
      </c>
      <c r="D176" s="47" t="s">
        <v>27</v>
      </c>
      <c r="E176" s="34" t="s">
        <v>112</v>
      </c>
      <c r="F176" s="36" t="s">
        <v>28</v>
      </c>
      <c r="G176" s="108" t="s">
        <v>48</v>
      </c>
      <c r="H176" s="75">
        <v>1000000</v>
      </c>
      <c r="I176" s="37">
        <f t="shared" si="2"/>
        <v>1000000</v>
      </c>
      <c r="J176" s="36" t="s">
        <v>30</v>
      </c>
      <c r="K176" s="36" t="s">
        <v>95</v>
      </c>
      <c r="L176" s="36" t="s">
        <v>340</v>
      </c>
    </row>
    <row r="177" spans="2:12" ht="42.75">
      <c r="B177" s="36">
        <v>46191613</v>
      </c>
      <c r="C177" s="114" t="s">
        <v>341</v>
      </c>
      <c r="D177" s="47" t="s">
        <v>27</v>
      </c>
      <c r="E177" s="34" t="s">
        <v>112</v>
      </c>
      <c r="F177" s="36" t="s">
        <v>28</v>
      </c>
      <c r="G177" s="108" t="s">
        <v>48</v>
      </c>
      <c r="H177" s="75">
        <v>4500000</v>
      </c>
      <c r="I177" s="37">
        <f t="shared" si="2"/>
        <v>4500000</v>
      </c>
      <c r="J177" s="36" t="s">
        <v>30</v>
      </c>
      <c r="K177" s="36" t="s">
        <v>95</v>
      </c>
      <c r="L177" s="36" t="s">
        <v>340</v>
      </c>
    </row>
    <row r="178" spans="2:12" ht="42.75">
      <c r="B178" s="36">
        <v>72102900</v>
      </c>
      <c r="C178" s="114" t="s">
        <v>412</v>
      </c>
      <c r="D178" s="47" t="s">
        <v>32</v>
      </c>
      <c r="E178" s="34" t="s">
        <v>111</v>
      </c>
      <c r="F178" s="36" t="s">
        <v>28</v>
      </c>
      <c r="G178" s="108" t="s">
        <v>48</v>
      </c>
      <c r="H178" s="75">
        <v>8000000</v>
      </c>
      <c r="I178" s="37">
        <f t="shared" si="2"/>
        <v>8000000</v>
      </c>
      <c r="J178" s="36" t="s">
        <v>30</v>
      </c>
      <c r="K178" s="36" t="s">
        <v>95</v>
      </c>
      <c r="L178" s="36" t="s">
        <v>340</v>
      </c>
    </row>
    <row r="179" spans="2:12" ht="42.75">
      <c r="B179" s="36">
        <v>42172001</v>
      </c>
      <c r="C179" s="114" t="s">
        <v>342</v>
      </c>
      <c r="D179" s="47" t="s">
        <v>32</v>
      </c>
      <c r="E179" s="34" t="s">
        <v>112</v>
      </c>
      <c r="F179" s="36" t="s">
        <v>28</v>
      </c>
      <c r="G179" s="108" t="s">
        <v>48</v>
      </c>
      <c r="H179" s="75">
        <v>5012633</v>
      </c>
      <c r="I179" s="37">
        <f t="shared" si="2"/>
        <v>5012633</v>
      </c>
      <c r="J179" s="36" t="s">
        <v>30</v>
      </c>
      <c r="K179" s="36" t="s">
        <v>95</v>
      </c>
      <c r="L179" s="36" t="s">
        <v>340</v>
      </c>
    </row>
    <row r="180" spans="2:12" ht="42.75">
      <c r="B180" s="36">
        <v>56101701</v>
      </c>
      <c r="C180" s="114" t="s">
        <v>343</v>
      </c>
      <c r="D180" s="47" t="s">
        <v>52</v>
      </c>
      <c r="E180" s="34" t="s">
        <v>112</v>
      </c>
      <c r="F180" s="36" t="s">
        <v>28</v>
      </c>
      <c r="G180" s="108" t="s">
        <v>48</v>
      </c>
      <c r="H180" s="75">
        <v>1700000</v>
      </c>
      <c r="I180" s="37">
        <f t="shared" si="2"/>
        <v>1700000</v>
      </c>
      <c r="J180" s="36" t="s">
        <v>30</v>
      </c>
      <c r="K180" s="36" t="s">
        <v>95</v>
      </c>
      <c r="L180" s="36" t="s">
        <v>340</v>
      </c>
    </row>
    <row r="181" spans="2:12" ht="42.75">
      <c r="B181" s="36">
        <v>72154028</v>
      </c>
      <c r="C181" s="114" t="s">
        <v>344</v>
      </c>
      <c r="D181" s="47" t="s">
        <v>33</v>
      </c>
      <c r="E181" s="34" t="s">
        <v>345</v>
      </c>
      <c r="F181" s="36" t="s">
        <v>28</v>
      </c>
      <c r="G181" s="108" t="s">
        <v>48</v>
      </c>
      <c r="H181" s="75">
        <v>1417367</v>
      </c>
      <c r="I181" s="37">
        <f t="shared" si="2"/>
        <v>1417367</v>
      </c>
      <c r="J181" s="36" t="s">
        <v>30</v>
      </c>
      <c r="K181" s="36" t="s">
        <v>95</v>
      </c>
      <c r="L181" s="36" t="s">
        <v>340</v>
      </c>
    </row>
    <row r="182" spans="2:12" ht="71.25">
      <c r="B182" s="36">
        <v>72101511</v>
      </c>
      <c r="C182" s="97" t="s">
        <v>346</v>
      </c>
      <c r="D182" s="100" t="s">
        <v>27</v>
      </c>
      <c r="E182" s="36" t="s">
        <v>66</v>
      </c>
      <c r="F182" s="58" t="s">
        <v>28</v>
      </c>
      <c r="G182" s="87" t="s">
        <v>48</v>
      </c>
      <c r="H182" s="74">
        <v>6633750</v>
      </c>
      <c r="I182" s="37">
        <f t="shared" si="2"/>
        <v>6633750</v>
      </c>
      <c r="J182" s="36" t="s">
        <v>30</v>
      </c>
      <c r="K182" s="36" t="s">
        <v>25</v>
      </c>
      <c r="L182" s="58" t="s">
        <v>347</v>
      </c>
    </row>
    <row r="183" spans="2:12" ht="42.75">
      <c r="B183" s="36">
        <v>72101516</v>
      </c>
      <c r="C183" s="97" t="s">
        <v>113</v>
      </c>
      <c r="D183" s="36" t="s">
        <v>33</v>
      </c>
      <c r="E183" s="36" t="s">
        <v>64</v>
      </c>
      <c r="F183" s="58" t="s">
        <v>28</v>
      </c>
      <c r="G183" s="87" t="s">
        <v>48</v>
      </c>
      <c r="H183" s="74">
        <v>5657500</v>
      </c>
      <c r="I183" s="37">
        <f t="shared" si="2"/>
        <v>5657500</v>
      </c>
      <c r="J183" s="36" t="s">
        <v>30</v>
      </c>
      <c r="K183" s="36" t="s">
        <v>25</v>
      </c>
      <c r="L183" s="58" t="s">
        <v>347</v>
      </c>
    </row>
    <row r="184" spans="2:12" ht="57">
      <c r="B184" s="58">
        <v>82121903</v>
      </c>
      <c r="C184" s="56" t="s">
        <v>348</v>
      </c>
      <c r="D184" s="58" t="s">
        <v>52</v>
      </c>
      <c r="E184" s="58" t="s">
        <v>34</v>
      </c>
      <c r="F184" s="58" t="s">
        <v>28</v>
      </c>
      <c r="G184" s="87" t="s">
        <v>48</v>
      </c>
      <c r="H184" s="73">
        <v>6152520</v>
      </c>
      <c r="I184" s="37">
        <f t="shared" si="2"/>
        <v>6152520</v>
      </c>
      <c r="J184" s="58" t="s">
        <v>30</v>
      </c>
      <c r="K184" s="58" t="s">
        <v>25</v>
      </c>
      <c r="L184" s="58" t="s">
        <v>347</v>
      </c>
    </row>
    <row r="185" spans="2:12" ht="128.25">
      <c r="B185" s="36">
        <v>72154065</v>
      </c>
      <c r="C185" s="110" t="s">
        <v>349</v>
      </c>
      <c r="D185" s="107" t="s">
        <v>52</v>
      </c>
      <c r="E185" s="36" t="s">
        <v>90</v>
      </c>
      <c r="F185" s="36" t="s">
        <v>28</v>
      </c>
      <c r="G185" s="108" t="s">
        <v>48</v>
      </c>
      <c r="H185" s="75">
        <v>10500000</v>
      </c>
      <c r="I185" s="37">
        <f t="shared" si="2"/>
        <v>10500000</v>
      </c>
      <c r="J185" s="36" t="s">
        <v>30</v>
      </c>
      <c r="K185" s="36" t="s">
        <v>25</v>
      </c>
      <c r="L185" s="36" t="s">
        <v>350</v>
      </c>
    </row>
    <row r="186" spans="2:12" ht="71.25">
      <c r="B186" s="36">
        <v>72101511</v>
      </c>
      <c r="C186" s="110" t="s">
        <v>351</v>
      </c>
      <c r="D186" s="107" t="s">
        <v>52</v>
      </c>
      <c r="E186" s="36" t="s">
        <v>90</v>
      </c>
      <c r="F186" s="36" t="s">
        <v>28</v>
      </c>
      <c r="G186" s="108" t="s">
        <v>48</v>
      </c>
      <c r="H186" s="75">
        <v>3010000</v>
      </c>
      <c r="I186" s="37">
        <f t="shared" si="2"/>
        <v>3010000</v>
      </c>
      <c r="J186" s="36" t="s">
        <v>30</v>
      </c>
      <c r="K186" s="36" t="s">
        <v>25</v>
      </c>
      <c r="L186" s="36" t="s">
        <v>350</v>
      </c>
    </row>
    <row r="187" spans="2:12" ht="57">
      <c r="B187" s="36">
        <v>72101516</v>
      </c>
      <c r="C187" s="110" t="s">
        <v>352</v>
      </c>
      <c r="D187" s="36" t="s">
        <v>33</v>
      </c>
      <c r="E187" s="36" t="s">
        <v>93</v>
      </c>
      <c r="F187" s="36" t="s">
        <v>28</v>
      </c>
      <c r="G187" s="108" t="s">
        <v>48</v>
      </c>
      <c r="H187" s="75">
        <v>3000000</v>
      </c>
      <c r="I187" s="37">
        <f t="shared" si="2"/>
        <v>3000000</v>
      </c>
      <c r="J187" s="36" t="s">
        <v>30</v>
      </c>
      <c r="K187" s="36" t="s">
        <v>25</v>
      </c>
      <c r="L187" s="36" t="s">
        <v>350</v>
      </c>
    </row>
    <row r="188" spans="2:12" ht="85.5">
      <c r="B188" s="36">
        <v>55121718</v>
      </c>
      <c r="C188" s="110" t="s">
        <v>353</v>
      </c>
      <c r="D188" s="36" t="s">
        <v>33</v>
      </c>
      <c r="E188" s="36" t="s">
        <v>93</v>
      </c>
      <c r="F188" s="36" t="s">
        <v>28</v>
      </c>
      <c r="G188" s="108" t="s">
        <v>48</v>
      </c>
      <c r="H188" s="75">
        <v>1000000</v>
      </c>
      <c r="I188" s="37">
        <f t="shared" si="2"/>
        <v>1000000</v>
      </c>
      <c r="J188" s="36" t="s">
        <v>30</v>
      </c>
      <c r="K188" s="36" t="s">
        <v>25</v>
      </c>
      <c r="L188" s="36" t="s">
        <v>350</v>
      </c>
    </row>
    <row r="189" spans="2:12" ht="42.75">
      <c r="B189" s="36">
        <v>72101507</v>
      </c>
      <c r="C189" s="96" t="s">
        <v>354</v>
      </c>
      <c r="D189" s="36" t="s">
        <v>27</v>
      </c>
      <c r="E189" s="36" t="s">
        <v>80</v>
      </c>
      <c r="F189" s="36" t="s">
        <v>28</v>
      </c>
      <c r="G189" s="108" t="s">
        <v>48</v>
      </c>
      <c r="H189" s="75">
        <v>6332000</v>
      </c>
      <c r="I189" s="37">
        <f t="shared" si="2"/>
        <v>6332000</v>
      </c>
      <c r="J189" s="36" t="s">
        <v>30</v>
      </c>
      <c r="K189" s="36" t="s">
        <v>30</v>
      </c>
      <c r="L189" s="36" t="s">
        <v>355</v>
      </c>
    </row>
    <row r="190" spans="2:12" ht="42.75">
      <c r="B190" s="36">
        <v>72152302</v>
      </c>
      <c r="C190" s="96" t="s">
        <v>356</v>
      </c>
      <c r="D190" s="36" t="s">
        <v>27</v>
      </c>
      <c r="E190" s="36" t="s">
        <v>59</v>
      </c>
      <c r="F190" s="36" t="s">
        <v>28</v>
      </c>
      <c r="G190" s="108" t="s">
        <v>48</v>
      </c>
      <c r="H190" s="75">
        <v>2871089</v>
      </c>
      <c r="I190" s="37">
        <f t="shared" si="2"/>
        <v>2871089</v>
      </c>
      <c r="J190" s="36" t="s">
        <v>30</v>
      </c>
      <c r="K190" s="36" t="s">
        <v>30</v>
      </c>
      <c r="L190" s="36" t="s">
        <v>355</v>
      </c>
    </row>
    <row r="191" spans="2:12" ht="42.75">
      <c r="B191" s="36">
        <v>72101516</v>
      </c>
      <c r="C191" s="96" t="s">
        <v>108</v>
      </c>
      <c r="D191" s="36" t="s">
        <v>33</v>
      </c>
      <c r="E191" s="36" t="s">
        <v>357</v>
      </c>
      <c r="F191" s="36" t="s">
        <v>28</v>
      </c>
      <c r="G191" s="108" t="s">
        <v>48</v>
      </c>
      <c r="H191" s="75">
        <v>272000</v>
      </c>
      <c r="I191" s="37">
        <f t="shared" si="2"/>
        <v>272000</v>
      </c>
      <c r="J191" s="36" t="s">
        <v>30</v>
      </c>
      <c r="K191" s="36" t="s">
        <v>30</v>
      </c>
      <c r="L191" s="36" t="s">
        <v>355</v>
      </c>
    </row>
    <row r="192" spans="2:12" ht="42.75">
      <c r="B192" s="36">
        <v>55121706</v>
      </c>
      <c r="C192" s="96" t="s">
        <v>116</v>
      </c>
      <c r="D192" s="36" t="s">
        <v>27</v>
      </c>
      <c r="E192" s="36" t="s">
        <v>59</v>
      </c>
      <c r="F192" s="36" t="s">
        <v>28</v>
      </c>
      <c r="G192" s="108" t="s">
        <v>48</v>
      </c>
      <c r="H192" s="75">
        <v>4944911</v>
      </c>
      <c r="I192" s="37">
        <f t="shared" si="2"/>
        <v>4944911</v>
      </c>
      <c r="J192" s="36" t="s">
        <v>30</v>
      </c>
      <c r="K192" s="36" t="s">
        <v>30</v>
      </c>
      <c r="L192" s="36" t="s">
        <v>355</v>
      </c>
    </row>
    <row r="193" spans="2:12" ht="99.75">
      <c r="B193" s="58">
        <v>72101511</v>
      </c>
      <c r="C193" s="91" t="s">
        <v>358</v>
      </c>
      <c r="D193" s="58" t="s">
        <v>32</v>
      </c>
      <c r="E193" s="58" t="s">
        <v>66</v>
      </c>
      <c r="F193" s="58" t="s">
        <v>28</v>
      </c>
      <c r="G193" s="87" t="s">
        <v>48</v>
      </c>
      <c r="H193" s="73">
        <v>4500000</v>
      </c>
      <c r="I193" s="37">
        <f t="shared" si="2"/>
        <v>4500000</v>
      </c>
      <c r="J193" s="58" t="s">
        <v>30</v>
      </c>
      <c r="K193" s="58" t="s">
        <v>25</v>
      </c>
      <c r="L193" s="58" t="s">
        <v>359</v>
      </c>
    </row>
    <row r="194" spans="2:12" ht="57">
      <c r="B194" s="58">
        <v>46191601</v>
      </c>
      <c r="C194" s="91" t="s">
        <v>360</v>
      </c>
      <c r="D194" s="58" t="s">
        <v>32</v>
      </c>
      <c r="E194" s="58" t="s">
        <v>60</v>
      </c>
      <c r="F194" s="58" t="s">
        <v>28</v>
      </c>
      <c r="G194" s="87" t="s">
        <v>48</v>
      </c>
      <c r="H194" s="73">
        <v>3000000</v>
      </c>
      <c r="I194" s="37">
        <f t="shared" si="2"/>
        <v>3000000</v>
      </c>
      <c r="J194" s="58" t="s">
        <v>30</v>
      </c>
      <c r="K194" s="58" t="s">
        <v>25</v>
      </c>
      <c r="L194" s="58" t="s">
        <v>359</v>
      </c>
    </row>
    <row r="195" spans="2:12" ht="42.75">
      <c r="B195" s="58">
        <v>56112002</v>
      </c>
      <c r="C195" s="91" t="s">
        <v>361</v>
      </c>
      <c r="D195" s="58" t="s">
        <v>33</v>
      </c>
      <c r="E195" s="58" t="s">
        <v>34</v>
      </c>
      <c r="F195" s="58" t="s">
        <v>28</v>
      </c>
      <c r="G195" s="87" t="s">
        <v>48</v>
      </c>
      <c r="H195" s="73">
        <v>9804000</v>
      </c>
      <c r="I195" s="37">
        <f t="shared" si="2"/>
        <v>9804000</v>
      </c>
      <c r="J195" s="58" t="s">
        <v>30</v>
      </c>
      <c r="K195" s="58" t="s">
        <v>25</v>
      </c>
      <c r="L195" s="58" t="s">
        <v>359</v>
      </c>
    </row>
    <row r="196" spans="2:12" ht="99.75">
      <c r="B196" s="58">
        <v>39121302</v>
      </c>
      <c r="C196" s="91" t="s">
        <v>362</v>
      </c>
      <c r="D196" s="58" t="s">
        <v>32</v>
      </c>
      <c r="E196" s="58" t="s">
        <v>60</v>
      </c>
      <c r="F196" s="58" t="s">
        <v>28</v>
      </c>
      <c r="G196" s="87" t="s">
        <v>48</v>
      </c>
      <c r="H196" s="73">
        <v>10330000</v>
      </c>
      <c r="I196" s="37">
        <f t="shared" si="2"/>
        <v>10330000</v>
      </c>
      <c r="J196" s="58" t="s">
        <v>30</v>
      </c>
      <c r="K196" s="58" t="s">
        <v>25</v>
      </c>
      <c r="L196" s="58" t="s">
        <v>363</v>
      </c>
    </row>
    <row r="197" spans="2:12" ht="42.75">
      <c r="B197" s="58">
        <v>82121900</v>
      </c>
      <c r="C197" s="91" t="s">
        <v>364</v>
      </c>
      <c r="D197" s="58" t="s">
        <v>33</v>
      </c>
      <c r="E197" s="58" t="s">
        <v>68</v>
      </c>
      <c r="F197" s="58" t="s">
        <v>28</v>
      </c>
      <c r="G197" s="87" t="s">
        <v>48</v>
      </c>
      <c r="H197" s="73">
        <v>1000000</v>
      </c>
      <c r="I197" s="37">
        <f t="shared" si="2"/>
        <v>1000000</v>
      </c>
      <c r="J197" s="58" t="s">
        <v>30</v>
      </c>
      <c r="K197" s="58" t="s">
        <v>25</v>
      </c>
      <c r="L197" s="58" t="s">
        <v>363</v>
      </c>
    </row>
    <row r="198" spans="2:12" ht="42.75">
      <c r="B198" s="58">
        <v>72154010</v>
      </c>
      <c r="C198" s="91" t="s">
        <v>117</v>
      </c>
      <c r="D198" s="58" t="s">
        <v>32</v>
      </c>
      <c r="E198" s="58" t="s">
        <v>66</v>
      </c>
      <c r="F198" s="58" t="s">
        <v>28</v>
      </c>
      <c r="G198" s="87" t="s">
        <v>48</v>
      </c>
      <c r="H198" s="73">
        <v>1750785</v>
      </c>
      <c r="I198" s="37">
        <f t="shared" si="2"/>
        <v>1750785</v>
      </c>
      <c r="J198" s="58" t="s">
        <v>30</v>
      </c>
      <c r="K198" s="58" t="s">
        <v>95</v>
      </c>
      <c r="L198" s="58" t="s">
        <v>365</v>
      </c>
    </row>
    <row r="199" spans="2:12" ht="57">
      <c r="B199" s="58">
        <v>72101507</v>
      </c>
      <c r="C199" s="91" t="s">
        <v>366</v>
      </c>
      <c r="D199" s="58" t="s">
        <v>32</v>
      </c>
      <c r="E199" s="58" t="s">
        <v>59</v>
      </c>
      <c r="F199" s="58" t="s">
        <v>28</v>
      </c>
      <c r="G199" s="87" t="s">
        <v>48</v>
      </c>
      <c r="H199" s="73">
        <v>3663551</v>
      </c>
      <c r="I199" s="37">
        <f t="shared" si="2"/>
        <v>3663551</v>
      </c>
      <c r="J199" s="58" t="s">
        <v>30</v>
      </c>
      <c r="K199" s="58" t="s">
        <v>95</v>
      </c>
      <c r="L199" s="58" t="s">
        <v>365</v>
      </c>
    </row>
    <row r="200" spans="2:12" ht="42.75">
      <c r="B200" s="58">
        <v>55121700</v>
      </c>
      <c r="C200" s="91" t="s">
        <v>367</v>
      </c>
      <c r="D200" s="58" t="s">
        <v>32</v>
      </c>
      <c r="E200" s="58" t="s">
        <v>368</v>
      </c>
      <c r="F200" s="58" t="s">
        <v>28</v>
      </c>
      <c r="G200" s="87" t="s">
        <v>48</v>
      </c>
      <c r="H200" s="73">
        <v>2825664</v>
      </c>
      <c r="I200" s="37">
        <f t="shared" si="2"/>
        <v>2825664</v>
      </c>
      <c r="J200" s="58" t="s">
        <v>30</v>
      </c>
      <c r="K200" s="58" t="s">
        <v>95</v>
      </c>
      <c r="L200" s="58" t="s">
        <v>365</v>
      </c>
    </row>
    <row r="201" spans="2:12" ht="85.5">
      <c r="B201" s="36">
        <v>78181507</v>
      </c>
      <c r="C201" s="96" t="s">
        <v>118</v>
      </c>
      <c r="D201" s="36" t="s">
        <v>27</v>
      </c>
      <c r="E201" s="36" t="s">
        <v>68</v>
      </c>
      <c r="F201" s="36" t="s">
        <v>28</v>
      </c>
      <c r="G201" s="108" t="s">
        <v>48</v>
      </c>
      <c r="H201" s="75">
        <v>800000</v>
      </c>
      <c r="I201" s="37">
        <f t="shared" si="2"/>
        <v>800000</v>
      </c>
      <c r="J201" s="36" t="s">
        <v>30</v>
      </c>
      <c r="K201" s="36" t="s">
        <v>25</v>
      </c>
      <c r="L201" s="36" t="s">
        <v>369</v>
      </c>
    </row>
    <row r="202" spans="2:12" ht="57">
      <c r="B202" s="36">
        <v>72101516</v>
      </c>
      <c r="C202" s="96" t="s">
        <v>119</v>
      </c>
      <c r="D202" s="36" t="s">
        <v>33</v>
      </c>
      <c r="E202" s="36" t="s">
        <v>357</v>
      </c>
      <c r="F202" s="36" t="s">
        <v>28</v>
      </c>
      <c r="G202" s="108" t="s">
        <v>48</v>
      </c>
      <c r="H202" s="75">
        <v>600000</v>
      </c>
      <c r="I202" s="37">
        <f t="shared" si="2"/>
        <v>600000</v>
      </c>
      <c r="J202" s="36" t="s">
        <v>30</v>
      </c>
      <c r="K202" s="36" t="s">
        <v>25</v>
      </c>
      <c r="L202" s="36" t="s">
        <v>369</v>
      </c>
    </row>
    <row r="203" spans="2:12" ht="71.25">
      <c r="B203" s="36">
        <v>72101511</v>
      </c>
      <c r="C203" s="96" t="s">
        <v>120</v>
      </c>
      <c r="D203" s="36" t="s">
        <v>33</v>
      </c>
      <c r="E203" s="36" t="s">
        <v>68</v>
      </c>
      <c r="F203" s="36" t="s">
        <v>28</v>
      </c>
      <c r="G203" s="108" t="s">
        <v>48</v>
      </c>
      <c r="H203" s="75">
        <v>2250000</v>
      </c>
      <c r="I203" s="37">
        <f t="shared" si="2"/>
        <v>2250000</v>
      </c>
      <c r="J203" s="36" t="s">
        <v>30</v>
      </c>
      <c r="K203" s="36" t="s">
        <v>25</v>
      </c>
      <c r="L203" s="36" t="s">
        <v>369</v>
      </c>
    </row>
    <row r="204" spans="2:12" ht="42.75">
      <c r="B204" s="36">
        <v>72154066</v>
      </c>
      <c r="C204" s="96" t="s">
        <v>370</v>
      </c>
      <c r="D204" s="36" t="s">
        <v>27</v>
      </c>
      <c r="E204" s="36" t="s">
        <v>124</v>
      </c>
      <c r="F204" s="36" t="s">
        <v>28</v>
      </c>
      <c r="G204" s="108" t="s">
        <v>48</v>
      </c>
      <c r="H204" s="75">
        <v>6547000</v>
      </c>
      <c r="I204" s="37">
        <f t="shared" si="2"/>
        <v>6547000</v>
      </c>
      <c r="J204" s="36" t="s">
        <v>30</v>
      </c>
      <c r="K204" s="36" t="s">
        <v>25</v>
      </c>
      <c r="L204" s="36" t="s">
        <v>369</v>
      </c>
    </row>
    <row r="205" spans="2:12" ht="42.75">
      <c r="B205" s="58">
        <v>72154066</v>
      </c>
      <c r="C205" s="91" t="s">
        <v>121</v>
      </c>
      <c r="D205" s="58" t="s">
        <v>52</v>
      </c>
      <c r="E205" s="58" t="s">
        <v>124</v>
      </c>
      <c r="F205" s="58" t="s">
        <v>28</v>
      </c>
      <c r="G205" s="87" t="s">
        <v>48</v>
      </c>
      <c r="H205" s="73">
        <v>5414336</v>
      </c>
      <c r="I205" s="37">
        <f t="shared" si="2"/>
        <v>5414336</v>
      </c>
      <c r="J205" s="58" t="s">
        <v>30</v>
      </c>
      <c r="K205" s="58" t="s">
        <v>25</v>
      </c>
      <c r="L205" s="58" t="s">
        <v>371</v>
      </c>
    </row>
    <row r="206" spans="2:12" ht="42.75">
      <c r="B206" s="58">
        <v>50202301</v>
      </c>
      <c r="C206" s="91" t="s">
        <v>122</v>
      </c>
      <c r="D206" s="58" t="s">
        <v>52</v>
      </c>
      <c r="E206" s="58" t="s">
        <v>80</v>
      </c>
      <c r="F206" s="58" t="s">
        <v>28</v>
      </c>
      <c r="G206" s="87" t="s">
        <v>48</v>
      </c>
      <c r="H206" s="73">
        <v>650000</v>
      </c>
      <c r="I206" s="37">
        <f t="shared" si="2"/>
        <v>650000</v>
      </c>
      <c r="J206" s="58" t="s">
        <v>30</v>
      </c>
      <c r="K206" s="58" t="s">
        <v>25</v>
      </c>
      <c r="L206" s="58" t="s">
        <v>371</v>
      </c>
    </row>
    <row r="207" spans="2:12" ht="42.75">
      <c r="B207" s="58">
        <v>82121700</v>
      </c>
      <c r="C207" s="91" t="s">
        <v>123</v>
      </c>
      <c r="D207" s="58" t="s">
        <v>52</v>
      </c>
      <c r="E207" s="58" t="s">
        <v>124</v>
      </c>
      <c r="F207" s="58" t="s">
        <v>28</v>
      </c>
      <c r="G207" s="87" t="s">
        <v>48</v>
      </c>
      <c r="H207" s="73">
        <v>850000</v>
      </c>
      <c r="I207" s="37">
        <f t="shared" si="2"/>
        <v>850000</v>
      </c>
      <c r="J207" s="58" t="s">
        <v>30</v>
      </c>
      <c r="K207" s="58" t="s">
        <v>25</v>
      </c>
      <c r="L207" s="58" t="s">
        <v>371</v>
      </c>
    </row>
    <row r="208" spans="2:12" ht="42.75">
      <c r="B208" s="58">
        <v>82121903</v>
      </c>
      <c r="C208" s="91" t="s">
        <v>125</v>
      </c>
      <c r="D208" s="58" t="s">
        <v>33</v>
      </c>
      <c r="E208" s="58" t="s">
        <v>124</v>
      </c>
      <c r="F208" s="58" t="s">
        <v>28</v>
      </c>
      <c r="G208" s="87" t="s">
        <v>48</v>
      </c>
      <c r="H208" s="73">
        <v>650000</v>
      </c>
      <c r="I208" s="37">
        <f t="shared" si="2"/>
        <v>650000</v>
      </c>
      <c r="J208" s="58" t="s">
        <v>30</v>
      </c>
      <c r="K208" s="58" t="s">
        <v>25</v>
      </c>
      <c r="L208" s="58" t="s">
        <v>371</v>
      </c>
    </row>
    <row r="209" spans="2:12" ht="42.75">
      <c r="B209" s="58">
        <v>82121506</v>
      </c>
      <c r="C209" s="91" t="s">
        <v>126</v>
      </c>
      <c r="D209" s="58" t="s">
        <v>33</v>
      </c>
      <c r="E209" s="58" t="s">
        <v>124</v>
      </c>
      <c r="F209" s="58" t="s">
        <v>28</v>
      </c>
      <c r="G209" s="87" t="s">
        <v>48</v>
      </c>
      <c r="H209" s="73">
        <v>675664</v>
      </c>
      <c r="I209" s="37">
        <f t="shared" si="2"/>
        <v>675664</v>
      </c>
      <c r="J209" s="58" t="s">
        <v>30</v>
      </c>
      <c r="K209" s="58" t="s">
        <v>25</v>
      </c>
      <c r="L209" s="58" t="s">
        <v>371</v>
      </c>
    </row>
    <row r="210" spans="2:12" ht="42.75">
      <c r="B210" s="58">
        <v>82121701</v>
      </c>
      <c r="C210" s="91" t="s">
        <v>127</v>
      </c>
      <c r="D210" s="58" t="s">
        <v>32</v>
      </c>
      <c r="E210" s="58" t="s">
        <v>285</v>
      </c>
      <c r="F210" s="58" t="s">
        <v>28</v>
      </c>
      <c r="G210" s="87" t="s">
        <v>48</v>
      </c>
      <c r="H210" s="73">
        <v>6000000</v>
      </c>
      <c r="I210" s="37">
        <f t="shared" si="2"/>
        <v>6000000</v>
      </c>
      <c r="J210" s="58" t="s">
        <v>30</v>
      </c>
      <c r="K210" s="58" t="s">
        <v>25</v>
      </c>
      <c r="L210" s="58" t="s">
        <v>372</v>
      </c>
    </row>
    <row r="211" spans="2:12" ht="42.75">
      <c r="B211" s="58">
        <v>72101506</v>
      </c>
      <c r="C211" s="91" t="s">
        <v>373</v>
      </c>
      <c r="D211" s="58" t="s">
        <v>32</v>
      </c>
      <c r="E211" s="58" t="s">
        <v>285</v>
      </c>
      <c r="F211" s="58" t="s">
        <v>28</v>
      </c>
      <c r="G211" s="87" t="s">
        <v>48</v>
      </c>
      <c r="H211" s="73">
        <v>1300000</v>
      </c>
      <c r="I211" s="37">
        <f t="shared" si="2"/>
        <v>1300000</v>
      </c>
      <c r="J211" s="58" t="s">
        <v>30</v>
      </c>
      <c r="K211" s="58" t="s">
        <v>25</v>
      </c>
      <c r="L211" s="58" t="s">
        <v>372</v>
      </c>
    </row>
    <row r="212" spans="2:12" ht="42.75">
      <c r="B212" s="58">
        <v>81112303</v>
      </c>
      <c r="C212" s="91" t="s">
        <v>129</v>
      </c>
      <c r="D212" s="58" t="s">
        <v>52</v>
      </c>
      <c r="E212" s="58" t="s">
        <v>55</v>
      </c>
      <c r="F212" s="58" t="s">
        <v>28</v>
      </c>
      <c r="G212" s="87" t="s">
        <v>48</v>
      </c>
      <c r="H212" s="73">
        <v>2500000</v>
      </c>
      <c r="I212" s="37">
        <f t="shared" si="2"/>
        <v>2500000</v>
      </c>
      <c r="J212" s="58" t="s">
        <v>30</v>
      </c>
      <c r="K212" s="58" t="s">
        <v>25</v>
      </c>
      <c r="L212" s="58" t="s">
        <v>372</v>
      </c>
    </row>
    <row r="213" spans="2:12" ht="42.75">
      <c r="B213" s="58">
        <v>40101701</v>
      </c>
      <c r="C213" s="91" t="s">
        <v>130</v>
      </c>
      <c r="D213" s="58" t="s">
        <v>52</v>
      </c>
      <c r="E213" s="58" t="s">
        <v>285</v>
      </c>
      <c r="F213" s="58" t="s">
        <v>28</v>
      </c>
      <c r="G213" s="87" t="s">
        <v>48</v>
      </c>
      <c r="H213" s="73">
        <v>3000000</v>
      </c>
      <c r="I213" s="37">
        <f aca="true" t="shared" si="3" ref="I213:I239">+H213</f>
        <v>3000000</v>
      </c>
      <c r="J213" s="58" t="s">
        <v>30</v>
      </c>
      <c r="K213" s="58" t="s">
        <v>25</v>
      </c>
      <c r="L213" s="58" t="s">
        <v>372</v>
      </c>
    </row>
    <row r="214" spans="2:12" ht="42.75">
      <c r="B214" s="58">
        <v>44103503</v>
      </c>
      <c r="C214" s="91" t="s">
        <v>131</v>
      </c>
      <c r="D214" s="58" t="s">
        <v>52</v>
      </c>
      <c r="E214" s="58" t="s">
        <v>64</v>
      </c>
      <c r="F214" s="58" t="s">
        <v>28</v>
      </c>
      <c r="G214" s="87" t="s">
        <v>48</v>
      </c>
      <c r="H214" s="73">
        <v>4155683</v>
      </c>
      <c r="I214" s="37">
        <f t="shared" si="3"/>
        <v>4155683</v>
      </c>
      <c r="J214" s="58" t="s">
        <v>30</v>
      </c>
      <c r="K214" s="58" t="s">
        <v>25</v>
      </c>
      <c r="L214" s="58" t="s">
        <v>372</v>
      </c>
    </row>
    <row r="215" spans="2:12" ht="42.75">
      <c r="B215" s="58">
        <v>78181500</v>
      </c>
      <c r="C215" s="91" t="s">
        <v>128</v>
      </c>
      <c r="D215" s="58" t="s">
        <v>33</v>
      </c>
      <c r="E215" s="58" t="s">
        <v>60</v>
      </c>
      <c r="F215" s="58" t="s">
        <v>28</v>
      </c>
      <c r="G215" s="87" t="s">
        <v>48</v>
      </c>
      <c r="H215" s="73">
        <v>2500000</v>
      </c>
      <c r="I215" s="37">
        <f t="shared" si="3"/>
        <v>2500000</v>
      </c>
      <c r="J215" s="58" t="s">
        <v>30</v>
      </c>
      <c r="K215" s="58" t="s">
        <v>25</v>
      </c>
      <c r="L215" s="58" t="s">
        <v>372</v>
      </c>
    </row>
    <row r="216" spans="2:12" ht="42.75">
      <c r="B216" s="58">
        <v>55121907</v>
      </c>
      <c r="C216" s="91" t="s">
        <v>374</v>
      </c>
      <c r="D216" s="58" t="s">
        <v>33</v>
      </c>
      <c r="E216" s="58" t="s">
        <v>60</v>
      </c>
      <c r="F216" s="58" t="s">
        <v>28</v>
      </c>
      <c r="G216" s="87" t="s">
        <v>48</v>
      </c>
      <c r="H216" s="73">
        <v>1500000</v>
      </c>
      <c r="I216" s="37">
        <f t="shared" si="3"/>
        <v>1500000</v>
      </c>
      <c r="J216" s="58" t="s">
        <v>30</v>
      </c>
      <c r="K216" s="58" t="s">
        <v>25</v>
      </c>
      <c r="L216" s="58" t="s">
        <v>372</v>
      </c>
    </row>
    <row r="217" spans="2:12" ht="42.75">
      <c r="B217" s="58">
        <v>72101509</v>
      </c>
      <c r="C217" s="91" t="s">
        <v>132</v>
      </c>
      <c r="D217" s="58" t="s">
        <v>33</v>
      </c>
      <c r="E217" s="58" t="s">
        <v>375</v>
      </c>
      <c r="F217" s="58" t="s">
        <v>28</v>
      </c>
      <c r="G217" s="87" t="s">
        <v>48</v>
      </c>
      <c r="H217" s="73">
        <v>1600000</v>
      </c>
      <c r="I217" s="37">
        <f t="shared" si="3"/>
        <v>1600000</v>
      </c>
      <c r="J217" s="58" t="s">
        <v>30</v>
      </c>
      <c r="K217" s="58" t="s">
        <v>25</v>
      </c>
      <c r="L217" s="58" t="s">
        <v>372</v>
      </c>
    </row>
    <row r="218" spans="2:12" ht="42.75">
      <c r="B218" s="58">
        <v>72151302</v>
      </c>
      <c r="C218" s="91" t="s">
        <v>133</v>
      </c>
      <c r="D218" s="58" t="s">
        <v>33</v>
      </c>
      <c r="E218" s="58" t="s">
        <v>60</v>
      </c>
      <c r="F218" s="58" t="s">
        <v>28</v>
      </c>
      <c r="G218" s="87" t="s">
        <v>48</v>
      </c>
      <c r="H218" s="73">
        <v>11434317</v>
      </c>
      <c r="I218" s="37">
        <f t="shared" si="3"/>
        <v>11434317</v>
      </c>
      <c r="J218" s="58" t="s">
        <v>30</v>
      </c>
      <c r="K218" s="58" t="s">
        <v>25</v>
      </c>
      <c r="L218" s="58" t="s">
        <v>372</v>
      </c>
    </row>
    <row r="219" spans="2:12" ht="42.75">
      <c r="B219" s="36">
        <v>44101500</v>
      </c>
      <c r="C219" s="96" t="s">
        <v>376</v>
      </c>
      <c r="D219" s="36" t="s">
        <v>27</v>
      </c>
      <c r="E219" s="36" t="s">
        <v>273</v>
      </c>
      <c r="F219" s="36" t="s">
        <v>28</v>
      </c>
      <c r="G219" s="108" t="s">
        <v>48</v>
      </c>
      <c r="H219" s="75">
        <v>3240000</v>
      </c>
      <c r="I219" s="37">
        <f t="shared" si="3"/>
        <v>3240000</v>
      </c>
      <c r="J219" s="36" t="s">
        <v>30</v>
      </c>
      <c r="K219" s="36" t="s">
        <v>25</v>
      </c>
      <c r="L219" s="36" t="s">
        <v>134</v>
      </c>
    </row>
    <row r="220" spans="2:12" ht="42.75">
      <c r="B220" s="36">
        <v>52131500</v>
      </c>
      <c r="C220" s="96" t="s">
        <v>377</v>
      </c>
      <c r="D220" s="36" t="s">
        <v>27</v>
      </c>
      <c r="E220" s="36" t="s">
        <v>34</v>
      </c>
      <c r="F220" s="36" t="s">
        <v>28</v>
      </c>
      <c r="G220" s="108" t="s">
        <v>48</v>
      </c>
      <c r="H220" s="75">
        <v>5000000</v>
      </c>
      <c r="I220" s="37">
        <f t="shared" si="3"/>
        <v>5000000</v>
      </c>
      <c r="J220" s="36" t="s">
        <v>30</v>
      </c>
      <c r="K220" s="36" t="s">
        <v>25</v>
      </c>
      <c r="L220" s="36" t="s">
        <v>134</v>
      </c>
    </row>
    <row r="221" spans="2:12" ht="42.75">
      <c r="B221" s="36">
        <v>73152100</v>
      </c>
      <c r="C221" s="96" t="s">
        <v>378</v>
      </c>
      <c r="D221" s="36" t="s">
        <v>27</v>
      </c>
      <c r="E221" s="36" t="s">
        <v>34</v>
      </c>
      <c r="F221" s="36" t="s">
        <v>28</v>
      </c>
      <c r="G221" s="108" t="s">
        <v>48</v>
      </c>
      <c r="H221" s="75">
        <v>12875000</v>
      </c>
      <c r="I221" s="37">
        <f t="shared" si="3"/>
        <v>12875000</v>
      </c>
      <c r="J221" s="36" t="s">
        <v>30</v>
      </c>
      <c r="K221" s="36" t="s">
        <v>25</v>
      </c>
      <c r="L221" s="36" t="s">
        <v>134</v>
      </c>
    </row>
    <row r="222" spans="2:12" ht="42.75">
      <c r="B222" s="84">
        <v>80161801</v>
      </c>
      <c r="C222" s="91" t="s">
        <v>135</v>
      </c>
      <c r="D222" s="58" t="s">
        <v>27</v>
      </c>
      <c r="E222" s="58" t="s">
        <v>51</v>
      </c>
      <c r="F222" s="58" t="s">
        <v>28</v>
      </c>
      <c r="G222" s="87" t="s">
        <v>48</v>
      </c>
      <c r="H222" s="73">
        <v>3500000</v>
      </c>
      <c r="I222" s="37">
        <f t="shared" si="3"/>
        <v>3500000</v>
      </c>
      <c r="J222" s="58" t="s">
        <v>30</v>
      </c>
      <c r="K222" s="58" t="s">
        <v>25</v>
      </c>
      <c r="L222" s="58" t="s">
        <v>379</v>
      </c>
    </row>
    <row r="223" spans="2:12" ht="42.75">
      <c r="B223" s="84">
        <v>72101507</v>
      </c>
      <c r="C223" s="91" t="s">
        <v>380</v>
      </c>
      <c r="D223" s="58" t="s">
        <v>32</v>
      </c>
      <c r="E223" s="58" t="s">
        <v>80</v>
      </c>
      <c r="F223" s="58" t="s">
        <v>28</v>
      </c>
      <c r="G223" s="87" t="s">
        <v>48</v>
      </c>
      <c r="H223" s="73">
        <v>3000000</v>
      </c>
      <c r="I223" s="37">
        <f t="shared" si="3"/>
        <v>3000000</v>
      </c>
      <c r="J223" s="58" t="s">
        <v>30</v>
      </c>
      <c r="K223" s="58" t="s">
        <v>25</v>
      </c>
      <c r="L223" s="58" t="s">
        <v>379</v>
      </c>
    </row>
    <row r="224" spans="2:12" ht="42.75">
      <c r="B224" s="84">
        <v>72101507</v>
      </c>
      <c r="C224" s="91" t="s">
        <v>381</v>
      </c>
      <c r="D224" s="58" t="s">
        <v>52</v>
      </c>
      <c r="E224" s="58" t="s">
        <v>59</v>
      </c>
      <c r="F224" s="58" t="s">
        <v>28</v>
      </c>
      <c r="G224" s="87" t="s">
        <v>48</v>
      </c>
      <c r="H224" s="73">
        <v>11396593</v>
      </c>
      <c r="I224" s="37">
        <f t="shared" si="3"/>
        <v>11396593</v>
      </c>
      <c r="J224" s="58" t="s">
        <v>30</v>
      </c>
      <c r="K224" s="58" t="s">
        <v>25</v>
      </c>
      <c r="L224" s="58" t="s">
        <v>379</v>
      </c>
    </row>
    <row r="225" spans="2:12" ht="42.75">
      <c r="B225" s="84">
        <v>72154066</v>
      </c>
      <c r="C225" s="91" t="s">
        <v>382</v>
      </c>
      <c r="D225" s="58" t="s">
        <v>52</v>
      </c>
      <c r="E225" s="58">
        <v>30</v>
      </c>
      <c r="F225" s="58" t="s">
        <v>28</v>
      </c>
      <c r="G225" s="87" t="s">
        <v>48</v>
      </c>
      <c r="H225" s="73">
        <v>2500000</v>
      </c>
      <c r="I225" s="37">
        <f t="shared" si="3"/>
        <v>2500000</v>
      </c>
      <c r="J225" s="58" t="s">
        <v>30</v>
      </c>
      <c r="K225" s="58" t="s">
        <v>25</v>
      </c>
      <c r="L225" s="58" t="s">
        <v>379</v>
      </c>
    </row>
    <row r="226" spans="2:12" ht="42.75">
      <c r="B226" s="84">
        <v>44122005</v>
      </c>
      <c r="C226" s="91" t="s">
        <v>78</v>
      </c>
      <c r="D226" s="58" t="s">
        <v>33</v>
      </c>
      <c r="E226" s="58" t="s">
        <v>59</v>
      </c>
      <c r="F226" s="58" t="s">
        <v>28</v>
      </c>
      <c r="G226" s="87" t="s">
        <v>48</v>
      </c>
      <c r="H226" s="73">
        <v>5083407</v>
      </c>
      <c r="I226" s="37">
        <f t="shared" si="3"/>
        <v>5083407</v>
      </c>
      <c r="J226" s="58" t="s">
        <v>30</v>
      </c>
      <c r="K226" s="58" t="s">
        <v>25</v>
      </c>
      <c r="L226" s="58" t="s">
        <v>379</v>
      </c>
    </row>
    <row r="227" spans="2:12" ht="42.75">
      <c r="B227" s="84">
        <v>55121907</v>
      </c>
      <c r="C227" s="91" t="s">
        <v>383</v>
      </c>
      <c r="D227" s="58" t="s">
        <v>33</v>
      </c>
      <c r="E227" s="58" t="s">
        <v>114</v>
      </c>
      <c r="F227" s="58" t="s">
        <v>28</v>
      </c>
      <c r="G227" s="87" t="s">
        <v>48</v>
      </c>
      <c r="H227" s="73">
        <v>600000</v>
      </c>
      <c r="I227" s="37">
        <f t="shared" si="3"/>
        <v>600000</v>
      </c>
      <c r="J227" s="58" t="s">
        <v>30</v>
      </c>
      <c r="K227" s="58" t="s">
        <v>25</v>
      </c>
      <c r="L227" s="58" t="s">
        <v>379</v>
      </c>
    </row>
    <row r="228" spans="2:12" ht="42.75">
      <c r="B228" s="151">
        <v>46191601</v>
      </c>
      <c r="C228" s="152" t="s">
        <v>136</v>
      </c>
      <c r="D228" s="153" t="s">
        <v>33</v>
      </c>
      <c r="E228" s="153" t="s">
        <v>59</v>
      </c>
      <c r="F228" s="153" t="s">
        <v>28</v>
      </c>
      <c r="G228" s="154" t="s">
        <v>48</v>
      </c>
      <c r="H228" s="155">
        <v>700000</v>
      </c>
      <c r="I228" s="106">
        <f t="shared" si="3"/>
        <v>700000</v>
      </c>
      <c r="J228" s="153" t="s">
        <v>30</v>
      </c>
      <c r="K228" s="153" t="s">
        <v>25</v>
      </c>
      <c r="L228" s="153" t="s">
        <v>379</v>
      </c>
    </row>
    <row r="229" spans="2:12" ht="42.75">
      <c r="B229" s="149">
        <v>72101511</v>
      </c>
      <c r="C229" s="148" t="s">
        <v>384</v>
      </c>
      <c r="D229" s="149" t="s">
        <v>52</v>
      </c>
      <c r="E229" s="149" t="s">
        <v>438</v>
      </c>
      <c r="F229" s="153" t="s">
        <v>28</v>
      </c>
      <c r="G229" s="154" t="s">
        <v>48</v>
      </c>
      <c r="H229" s="165">
        <v>5000000</v>
      </c>
      <c r="I229" s="165">
        <v>5000000</v>
      </c>
      <c r="J229" s="149" t="s">
        <v>30</v>
      </c>
      <c r="K229" s="149" t="s">
        <v>25</v>
      </c>
      <c r="L229" s="58" t="s">
        <v>385</v>
      </c>
    </row>
    <row r="230" spans="2:12" ht="42.75">
      <c r="B230" s="149">
        <v>46191600</v>
      </c>
      <c r="C230" s="148" t="s">
        <v>436</v>
      </c>
      <c r="D230" s="163" t="s">
        <v>33</v>
      </c>
      <c r="E230" s="149" t="s">
        <v>438</v>
      </c>
      <c r="F230" s="153" t="s">
        <v>28</v>
      </c>
      <c r="G230" s="154" t="s">
        <v>48</v>
      </c>
      <c r="H230" s="165">
        <v>4000000</v>
      </c>
      <c r="I230" s="165">
        <f>+H230</f>
        <v>4000000</v>
      </c>
      <c r="J230" s="149" t="s">
        <v>30</v>
      </c>
      <c r="K230" s="149" t="s">
        <v>25</v>
      </c>
      <c r="L230" s="58" t="s">
        <v>385</v>
      </c>
    </row>
    <row r="231" spans="2:12" ht="42.75">
      <c r="B231" s="149">
        <v>81111812</v>
      </c>
      <c r="C231" s="148" t="s">
        <v>386</v>
      </c>
      <c r="D231" s="149" t="s">
        <v>52</v>
      </c>
      <c r="E231" s="149" t="s">
        <v>438</v>
      </c>
      <c r="F231" s="153" t="s">
        <v>28</v>
      </c>
      <c r="G231" s="154" t="s">
        <v>48</v>
      </c>
      <c r="H231" s="165">
        <v>3000000</v>
      </c>
      <c r="I231" s="165">
        <v>3000000</v>
      </c>
      <c r="J231" s="149" t="s">
        <v>30</v>
      </c>
      <c r="K231" s="149" t="s">
        <v>25</v>
      </c>
      <c r="L231" s="58" t="s">
        <v>385</v>
      </c>
    </row>
    <row r="232" spans="2:12" ht="42.75">
      <c r="B232" s="149">
        <v>40101701</v>
      </c>
      <c r="C232" s="148" t="s">
        <v>387</v>
      </c>
      <c r="D232" s="149" t="s">
        <v>27</v>
      </c>
      <c r="E232" s="149" t="s">
        <v>438</v>
      </c>
      <c r="F232" s="153" t="s">
        <v>28</v>
      </c>
      <c r="G232" s="154" t="s">
        <v>48</v>
      </c>
      <c r="H232" s="165">
        <v>5353434</v>
      </c>
      <c r="I232" s="165">
        <f>+H232</f>
        <v>5353434</v>
      </c>
      <c r="J232" s="149" t="s">
        <v>30</v>
      </c>
      <c r="K232" s="149" t="s">
        <v>25</v>
      </c>
      <c r="L232" s="58" t="s">
        <v>385</v>
      </c>
    </row>
    <row r="233" spans="2:12" ht="42.75">
      <c r="B233" s="164">
        <v>72101507</v>
      </c>
      <c r="C233" s="150" t="s">
        <v>354</v>
      </c>
      <c r="D233" s="149" t="s">
        <v>27</v>
      </c>
      <c r="E233" s="149" t="s">
        <v>438</v>
      </c>
      <c r="F233" s="153" t="s">
        <v>28</v>
      </c>
      <c r="G233" s="154" t="s">
        <v>48</v>
      </c>
      <c r="H233" s="165">
        <v>13445000</v>
      </c>
      <c r="I233" s="165">
        <v>13445000</v>
      </c>
      <c r="J233" s="149" t="s">
        <v>30</v>
      </c>
      <c r="K233" s="149" t="s">
        <v>25</v>
      </c>
      <c r="L233" s="58" t="s">
        <v>385</v>
      </c>
    </row>
    <row r="234" spans="2:12" ht="42.75">
      <c r="B234" s="149">
        <v>56101700</v>
      </c>
      <c r="C234" s="150" t="s">
        <v>437</v>
      </c>
      <c r="D234" s="149" t="s">
        <v>33</v>
      </c>
      <c r="E234" s="149" t="s">
        <v>438</v>
      </c>
      <c r="F234" s="58" t="s">
        <v>28</v>
      </c>
      <c r="G234" s="87" t="s">
        <v>48</v>
      </c>
      <c r="H234" s="165">
        <v>1646566</v>
      </c>
      <c r="I234" s="165">
        <v>1646566</v>
      </c>
      <c r="J234" s="149" t="s">
        <v>30</v>
      </c>
      <c r="K234" s="149" t="s">
        <v>25</v>
      </c>
      <c r="L234" s="58" t="s">
        <v>385</v>
      </c>
    </row>
    <row r="235" spans="2:12" ht="42.75">
      <c r="B235" s="99">
        <v>78181507</v>
      </c>
      <c r="C235" s="156" t="s">
        <v>388</v>
      </c>
      <c r="D235" s="157" t="s">
        <v>52</v>
      </c>
      <c r="E235" s="158" t="s">
        <v>389</v>
      </c>
      <c r="F235" s="99" t="s">
        <v>28</v>
      </c>
      <c r="G235" s="159" t="s">
        <v>48</v>
      </c>
      <c r="H235" s="160">
        <v>1700000</v>
      </c>
      <c r="I235" s="161">
        <f t="shared" si="3"/>
        <v>1700000</v>
      </c>
      <c r="J235" s="99" t="s">
        <v>30</v>
      </c>
      <c r="K235" s="99" t="s">
        <v>25</v>
      </c>
      <c r="L235" s="162" t="s">
        <v>390</v>
      </c>
    </row>
    <row r="236" spans="2:12" ht="42.75">
      <c r="B236" s="58">
        <v>44101501</v>
      </c>
      <c r="C236" s="56" t="s">
        <v>391</v>
      </c>
      <c r="D236" s="58" t="s">
        <v>33</v>
      </c>
      <c r="E236" s="58" t="s">
        <v>392</v>
      </c>
      <c r="F236" s="58" t="s">
        <v>28</v>
      </c>
      <c r="G236" s="87" t="s">
        <v>48</v>
      </c>
      <c r="H236" s="74">
        <v>5000000</v>
      </c>
      <c r="I236" s="37">
        <f t="shared" si="3"/>
        <v>5000000</v>
      </c>
      <c r="J236" s="58" t="s">
        <v>30</v>
      </c>
      <c r="K236" s="58" t="s">
        <v>25</v>
      </c>
      <c r="L236" s="95" t="s">
        <v>390</v>
      </c>
    </row>
    <row r="237" spans="2:12" ht="42.75">
      <c r="B237" s="58">
        <v>72101516</v>
      </c>
      <c r="C237" s="56" t="s">
        <v>393</v>
      </c>
      <c r="D237" s="101" t="s">
        <v>33</v>
      </c>
      <c r="E237" s="58" t="s">
        <v>394</v>
      </c>
      <c r="F237" s="58" t="s">
        <v>28</v>
      </c>
      <c r="G237" s="87" t="s">
        <v>48</v>
      </c>
      <c r="H237" s="74">
        <v>1540000</v>
      </c>
      <c r="I237" s="37">
        <f t="shared" si="3"/>
        <v>1540000</v>
      </c>
      <c r="J237" s="58" t="s">
        <v>30</v>
      </c>
      <c r="K237" s="58" t="s">
        <v>25</v>
      </c>
      <c r="L237" s="95" t="s">
        <v>390</v>
      </c>
    </row>
    <row r="238" spans="2:12" ht="71.25">
      <c r="B238" s="58">
        <v>72151207</v>
      </c>
      <c r="C238" s="91" t="s">
        <v>137</v>
      </c>
      <c r="D238" s="58" t="s">
        <v>33</v>
      </c>
      <c r="E238" s="58" t="s">
        <v>138</v>
      </c>
      <c r="F238" s="58" t="s">
        <v>28</v>
      </c>
      <c r="G238" s="87" t="s">
        <v>48</v>
      </c>
      <c r="H238" s="73">
        <v>4331469</v>
      </c>
      <c r="I238" s="37">
        <f t="shared" si="3"/>
        <v>4331469</v>
      </c>
      <c r="J238" s="58" t="s">
        <v>30</v>
      </c>
      <c r="K238" s="58" t="s">
        <v>25</v>
      </c>
      <c r="L238" s="58" t="s">
        <v>395</v>
      </c>
    </row>
    <row r="239" spans="2:12" ht="42.75">
      <c r="B239" s="58">
        <v>53101500</v>
      </c>
      <c r="C239" s="91" t="s">
        <v>396</v>
      </c>
      <c r="D239" s="58" t="s">
        <v>33</v>
      </c>
      <c r="E239" s="58" t="s">
        <v>138</v>
      </c>
      <c r="F239" s="58" t="s">
        <v>28</v>
      </c>
      <c r="G239" s="87" t="s">
        <v>48</v>
      </c>
      <c r="H239" s="73">
        <v>2260531</v>
      </c>
      <c r="I239" s="37">
        <f t="shared" si="3"/>
        <v>2260531</v>
      </c>
      <c r="J239" s="58" t="s">
        <v>30</v>
      </c>
      <c r="K239" s="58" t="s">
        <v>25</v>
      </c>
      <c r="L239" s="58" t="s">
        <v>395</v>
      </c>
    </row>
    <row r="240" spans="8:9" ht="15">
      <c r="H240" s="111"/>
      <c r="I240" s="112"/>
    </row>
    <row r="241" spans="2:9" ht="30">
      <c r="B241" s="26" t="s">
        <v>70</v>
      </c>
      <c r="C241"/>
      <c r="D241" s="27"/>
      <c r="I241" s="102"/>
    </row>
    <row r="242" spans="2:4" ht="15">
      <c r="B242" s="26"/>
      <c r="C242"/>
      <c r="D242" s="27"/>
    </row>
    <row r="243" spans="2:4" ht="30">
      <c r="B243" s="29" t="s">
        <v>6</v>
      </c>
      <c r="C243" s="28" t="s">
        <v>71</v>
      </c>
      <c r="D243" s="29" t="s">
        <v>14</v>
      </c>
    </row>
    <row r="244" spans="2:4" ht="15">
      <c r="B244" s="31"/>
      <c r="C244" s="30"/>
      <c r="D244" s="31"/>
    </row>
    <row r="245" spans="2:4" ht="15">
      <c r="B245" s="31"/>
      <c r="C245" s="30"/>
      <c r="D245" s="31"/>
    </row>
    <row r="246" spans="2:4" ht="15">
      <c r="B246" s="31"/>
      <c r="C246" s="30"/>
      <c r="D246" s="31"/>
    </row>
    <row r="247" spans="2:4" ht="15">
      <c r="B247" s="31"/>
      <c r="C247" s="30"/>
      <c r="D247" s="31"/>
    </row>
    <row r="248" spans="2:4" ht="15">
      <c r="B248" s="31"/>
      <c r="C248" s="30"/>
      <c r="D248" s="31"/>
    </row>
  </sheetData>
  <sheetProtection/>
  <mergeCells count="16">
    <mergeCell ref="B2:C2"/>
    <mergeCell ref="B4:C4"/>
    <mergeCell ref="C5:I5"/>
    <mergeCell ref="K5:L9"/>
    <mergeCell ref="C6:I6"/>
    <mergeCell ref="C7:I7"/>
    <mergeCell ref="C8:I8"/>
    <mergeCell ref="C9:I9"/>
    <mergeCell ref="C10:I10"/>
    <mergeCell ref="K10:L16"/>
    <mergeCell ref="C11:I11"/>
    <mergeCell ref="C12:I12"/>
    <mergeCell ref="C13:I13"/>
    <mergeCell ref="C14:I14"/>
    <mergeCell ref="C15:I15"/>
    <mergeCell ref="C16:I16"/>
  </mergeCells>
  <hyperlinks>
    <hyperlink ref="C8" r:id="rId1" display="www.registraduria.gov.co"/>
    <hyperlink ref="K114" r:id="rId2" display="svalfonso@ registraduria.gov.co"/>
    <hyperlink ref="L111" r:id="rId3" display="svalfonso@ registraduria.gov.co"/>
    <hyperlink ref="L112:L114" r:id="rId4" display="svalfonso@ registraduria.gov.co"/>
    <hyperlink ref="L120" r:id="rId5" display="mlcely@ registraduria.gov.co"/>
    <hyperlink ref="L121:L122" r:id="rId6" display="mlcely@ registraduria.gov.co"/>
    <hyperlink ref="L132" r:id="rId7" display="svalfonso@ registraduria.gov.co"/>
    <hyperlink ref="L133:L135" r:id="rId8" display="svalfonso@ registraduria.gov.co"/>
    <hyperlink ref="L168" r:id="rId9" display="vhnieto@registraduría.gov.co"/>
    <hyperlink ref="L229" r:id="rId10" display="heguiran@registraduria.gov.co"/>
    <hyperlink ref="L230:L234" r:id="rId11" display="heguiran@registraduria.gov.co"/>
    <hyperlink ref="L235" r:id="rId12" display="ajburgos@registraduria.gov.co"/>
    <hyperlink ref="L236:L237" r:id="rId13" display="ajburgos@registraduria.gov.co"/>
    <hyperlink ref="L123" r:id="rId14" display="mlcely@ registraduria.gov.co"/>
  </hyperlinks>
  <printOptions horizontalCentered="1"/>
  <pageMargins left="1.2598425196850394" right="0.31496062992125984" top="0.1968503937007874" bottom="0.5905511811023623" header="0.31496062992125984" footer="0.31496062992125984"/>
  <pageSetup horizontalDpi="600" verticalDpi="600" orientation="landscape" paperSize="5" scale="57" r:id="rId15"/>
  <headerFooter>
    <oddFooter>&amp;LReviso: Javier Dario Sastoque Gomez.
Elaboro: Ricardo Andres Garcia Huertas&amp;R&amp;P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2017-03-06T21:12:22Z</cp:lastPrinted>
  <dcterms:created xsi:type="dcterms:W3CDTF">2012-12-10T15:58:41Z</dcterms:created>
  <dcterms:modified xsi:type="dcterms:W3CDTF">2017-04-21T19:52:31Z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