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state="hidden" r:id="rId2"/>
  </sheets>
  <definedNames>
    <definedName name="_xlnm.Print_Area" localSheetId="0">'FRR'!$A$20:$H$63</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0"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<sst xmlns="http://schemas.openxmlformats.org/spreadsheetml/2006/main" count="343" uniqueCount="144">
  <si>
    <t>A. INFORMACIÓN GENERAL DE LA ENTIDAD</t>
  </si>
  <si>
    <t>Nombre</t>
  </si>
  <si>
    <t>Dirección</t>
  </si>
  <si>
    <t>Teléfono</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</si>
  <si>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</si>
  <si>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</si>
  <si>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</si>
  <si>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</si>
  <si>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</si>
  <si>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</si>
  <si>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</si>
  <si>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</si>
  <si>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</si>
  <si>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</si>
  <si>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</si>
  <si>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</si>
  <si>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PLAN ANUAL DE ADQUISICIONES</t>
  </si>
  <si>
    <t>Valor total del PAA</t>
  </si>
  <si>
    <t>Límite de contratación menor cuantía</t>
  </si>
  <si>
    <t>Límite de contratación mínima cuantía</t>
  </si>
  <si>
    <t>Fecha estimada de inicio de proceso de selección (mes)</t>
  </si>
  <si>
    <t>Duración estimada del contrato (número de mes(es))</t>
  </si>
  <si>
    <t>Cantidad de filas necesidades adicionales:</t>
  </si>
  <si>
    <t>Códigos UNSPSC</t>
  </si>
  <si>
    <t>Sí</t>
  </si>
  <si>
    <t>N/A</t>
  </si>
  <si>
    <t>Avenida el dorado #51-50 Bogotá D.C.</t>
  </si>
  <si>
    <t>www.registraduria.gov.co</t>
  </si>
  <si>
    <t>40101701
46191601
50202301
56101500
56101700
72101506
72101507
72101511
72101516
72154066
12352100
42132200
14111700
53131600
42295101
56122004
47131702
47131704
47131711
78181701
72101509
78181507
41112224
42131606
72102103
72153500</t>
  </si>
  <si>
    <t>RECURSOS PROPIOS</t>
  </si>
  <si>
    <t>FONDO ROTATORIO DE LA REGISTRADURÍA NACIONAL DEL ESTADO CIVIL</t>
  </si>
  <si>
    <t>TOTAL</t>
  </si>
  <si>
    <t xml:space="preserve">Adquisición de bienes y servicios con destino a las Delegaciones Departamentales y RegistradurÍa Distrital. </t>
  </si>
  <si>
    <t>Julio</t>
  </si>
  <si>
    <t>Maria Stella Rey Buitrago
Coordinadora Grupo de Compras 
 EXT 1409-1431</t>
  </si>
  <si>
    <t>Contratar el servicio de soporte, actualización y mantenimiento a distancia del aplicativo de control de inventarios SEVEN - ERP y la capacitación a usuarios de la Registraduría Nacional del Estado Civil con cargo a la bolsa de horas.</t>
  </si>
  <si>
    <t>Febrero</t>
  </si>
  <si>
    <t>Suministro y distribución de papelería, útiles de oficina, insumos para equipos de cómputo y fotocopiadora (repuestos, accesorios y similares), productos de aseo, cafetería y limpieza e impresos de adhesivos de seguridad, con destino a las diferentes dependencias de la Entidad a nivel central y desconcentrado.</t>
  </si>
  <si>
    <t>No solicitadas</t>
  </si>
  <si>
    <t>Diego Armando Sánchez Rodríguez - Coordinador Grupo Almacén e Inventarios 
Teléfono: 2202880 ext. 1040 
Correo: dasanchezr@registraduria.gov.co</t>
  </si>
  <si>
    <t>Junio</t>
  </si>
  <si>
    <t xml:space="preserve">Contratar el servicio de ctp o negativos para el taller de publicaciones. </t>
  </si>
  <si>
    <t>Marzo</t>
  </si>
  <si>
    <t>72000000
81000000</t>
  </si>
  <si>
    <t>Abril</t>
  </si>
  <si>
    <t>SELECCIÓN ABREVIADA
AMP - CCE</t>
  </si>
  <si>
    <t>Contratar una solución integral que comprenda la prestación de servicios de los componentes: DATACENTER, las redes WAN y LAN, demás servicios complementarios.</t>
  </si>
  <si>
    <t>Enero</t>
  </si>
  <si>
    <t>43231505 - Software de recursos humanos
81111811 - Servicios de soporte técnico o de mesa de ayuda
81111812 - Servicio de mantenimiento o soporte del hardware del computador
81111820 - Servicios de funcionalidad del sistema
81112202 - Actualizaciones o parches de software
81112204 - Mantenimiento de software de sistemas operativos</t>
  </si>
  <si>
    <t>78102200
78101800</t>
  </si>
  <si>
    <t xml:space="preserve">Contratar los servicios de transporte de objetos postales a nivel nacional e internacional y transporte de carga a nivel nacional, que la Registraduría Nacional del Estado Civil requiera. </t>
  </si>
  <si>
    <t>Hoslander Adlai Sáenz Barrera 
Jefe de la Oficina de Planeación
Extensión 1353</t>
  </si>
  <si>
    <t>Hoslander Adlai Sáenz Barrera 
Jefe de la Oficina de Planeación
Extensión 1354</t>
  </si>
  <si>
    <t>Hoslander Adlai Sáenz Barrera 
Jefe de la Oficina de Planeación
Extensión 1359</t>
  </si>
  <si>
    <t>Hoslander Adlai Sáenz Barrera 
Jefe de la Oficina de Planeación
Extensión 1360</t>
  </si>
  <si>
    <t>Dirección Nacional de Registro Civil - Avenida Calle 26 # 51-50 - CAN (Bogotá - Colombia), Conmutador: (571) 220 2880, Ext.: 1269 o 1526.</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</si>
  <si>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</si>
  <si>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Registraduría  Delegada para el Registro Civil Avenida Calle 26 # 51-50 - CAN (Bogotá - Colombia), Conmutador: (571) 220 2880, Ext.: 1269 o 1526.</t>
  </si>
  <si>
    <t>Ubicación: Distrito Capital de Bogotá - Bogotá Nombre del responsable: Mantenimiento y Construcciones
Teléfono: 2202880 ex.t 1308
Correo:  madiazm@registraduria.gov.co</t>
  </si>
  <si>
    <t>Licenciamiento de software bajo la modalidad tipo suscripción a construplan.net para la Coordinación de Mantenimiento y construcciones de la RNEC sede CAN.</t>
  </si>
  <si>
    <t>Octubre</t>
  </si>
  <si>
    <t>Ubicación: Distrito Capital de Bogotá - Bogotá Nombre del responsable: Fabio Hernan Benitez Avilez  Telefono:2202880 ext 1198 Correo: fhbenitez@registraduria.gov.co</t>
  </si>
  <si>
    <t>Agosto</t>
  </si>
  <si>
    <t>Prestación del servicio integral de aseo, cafetería y servicios complementarios en las sedes de la Registradurías Nacional del Estado Civil en la ciudad de Bogotá y los municipios de Chía y Soacha - Cundinamarca.</t>
  </si>
  <si>
    <t>76111501
90101700</t>
  </si>
  <si>
    <t>Nota: Los contratos de seguros 028 y 029, cuentan con aprobación de vigencias futuras por valor de $6.231.552.155, que cubre una vigencias hasta las 00:00 horas del 1 de noviembre de 2024, por lo anterior en el plan anual se suma al valor de esta vigencia futura el valor proyectado de los dos meses restantes que equivale a $849.881.198          
Ubicación: Distrito Capital de Bogotá - Bogotá Nombre del responsable: Fabio Hernan Benitez Avilez  Telefono:2202880 ext 1198 Correo: fhbenitez@registraduria.gov.co</t>
  </si>
  <si>
    <t>84131501
84131503
84131511
84131512
84131507
84131516
84131601</t>
  </si>
  <si>
    <t xml:space="preserve">80141902
78131602
78131804
80161580 </t>
  </si>
  <si>
    <t>Ejecución del proyecto de inversión de Gestión Documental, la entidad busca continuar con la intervención del Fondo Documental Acumulado de la entidad y contar con los espacios adecuados para el almacenamiento de la documentación.</t>
  </si>
  <si>
    <t xml:space="preserve">Ejecución del proyecto de inversión denominado "Fortalecimiento de la Infraestructura Tecnológica del CNE" la entidad busca fortalecer el análisis y organización de la información electoral de la entidad en lo referente a resultados históricos de escrutinios de los corporaciones e información de los partidos y movimientos políticos (militantes, financiación, entre otros). Por otro lado busca la mejora de software y hardware de la entidad. </t>
  </si>
  <si>
    <t>Javier Felipe Sánchez Iregui
Jefe de Comunicaciones y Prensa</t>
  </si>
  <si>
    <t>Alejandro Alberto Campo Valero
Gerente de Informática</t>
  </si>
  <si>
    <t>Diana Milena Bermúdez Gómez  dmbermudez@registraduria.gov.co, coordinadora Grupo Gestión de Correspondencia Ext: 1043</t>
  </si>
  <si>
    <t>Consejo Nacional Electoral - galozano@cne.gov.co
lgpenaranda@cne.gov.co</t>
  </si>
  <si>
    <t>Consejo Nacional Electoral - dlindo@cne.gov.co</t>
  </si>
  <si>
    <t>Contratar el servicio de vigilancia y seguridad privada para la Entidad en Bogotá y en diferentes sedes y dependencias del territorio nacional.</t>
  </si>
  <si>
    <t>Adquisición de bienes y servicios con destino a las Delegaciones Departamentales y Registraduría Distrital.</t>
  </si>
  <si>
    <t>Contratar el suministro de combustible del parque automotor de la entidad.</t>
  </si>
  <si>
    <t>Prestar los servicios tecnológicos para el fortalecimiento y sostenimiento Sistema del Archivo Nacional de Identificación – ANI - y del Sistema Integrado de Registro Civil Web - SRCWEB de la Registraduría Nacional del Estado Civil.</t>
  </si>
  <si>
    <t xml:space="preserve">Prestar el servicio de actualización a los módulos licenciados del sistema KACTUS, soporte y mantenimiento del aplicativo KACTUS y capacitación a usuarios de la Registraduría Nacional del Estado Civil. </t>
  </si>
  <si>
    <t>Fortalecimiento del Sistema de Gestión Ambiental de la Registraduría Nacional del Estado Civil.</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</si>
  <si>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</si>
  <si>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Fortalecimiento de la analítica de datos y la inteligencia artificial en la Registraduría Nacional del Estado Civil.</t>
  </si>
  <si>
    <t>Impresión, distribución y custodia, formatos de registro civil RCX, para ser distribuidos a nivel nacional.</t>
  </si>
  <si>
    <t>Adquisición e instalación de cortinas en diferentes áreas de la sede de oficinas centrales.</t>
  </si>
  <si>
    <t>Prestar los servicios tecnológicos para el fortalecimiento y sostenimiento del Sistema del Archivo Nacional de Identificación – ANI- y Sistema Integrado de Registro Civil Web – SRCWEB de la Registraduría Nacional del Estado Civil.</t>
  </si>
  <si>
    <t>Contratar la prestación del servicio de mantenimiento preventivo y correctivo con bolsa de repuestos del ascensor montacargas marca ATLAS sede CAN.</t>
  </si>
  <si>
    <t>Asesoría de Seguridad</t>
  </si>
  <si>
    <t>Prestación del servicio técnico de mantenimiento predictivo y preventivo de las máquinas offset y equipos de artes gráficas que se encuentran ubicadas en el taller de publicaciones de la RNEC.</t>
  </si>
  <si>
    <t>Prestar los servicios de implementación, operación, mantenimiento y continuidad de una solución tecnológica integral de call center y atención al usuario, con el objetivo de fortalecer el Sistema de Servicio al Colombiano de la Registraduría Nacional del Estado Civil.</t>
  </si>
  <si>
    <t>Registraduría Delegada para el Registro Civil y la Identificación y Gerencia de Informática, Avenida Calle 26 # 51-50 - CAN (Bogotá - Colombia), Conmutador: (571) 220 2880, Ext.: 1200 - 1536</t>
  </si>
  <si>
    <t>Miguel Ángel Diaz Moreno Coordinador Mantenimiento y Construcciones
Teléfono: 2202880 ex.t 1308
Correo:  madiazm@registraduria.gov.co</t>
  </si>
  <si>
    <t>Miguel Angel Diaz Moreno Coordinador Mantenimiento y Construcciones
Teléfono: 2202880 ex.t 1308
Correo:  madiazm@registraduria.gov.co</t>
  </si>
  <si>
    <t>Compraventa materiales de Construcción.</t>
  </si>
  <si>
    <t>Cantidad de filas adquisiciones planeadas:</t>
  </si>
  <si>
    <t>Misión</t>
  </si>
  <si>
    <t>Ubicación: Distrito Capital de Bogotá teléfono: 2202880</t>
  </si>
  <si>
    <t>Alexander Gaviria Sandoval 
Coordinación Grupo Transporte</t>
  </si>
  <si>
    <t>Contratar el programa de seguros de la Organización Electoral y el Fondo Rotatorio de la Registraduría Nacional (RNEC y CNE).</t>
  </si>
  <si>
    <t>Arrendamiento de bienes inmuebles por fuente de financiación de la Registraduría Nacional del estado Civil para el funcionamiento de las sedes en territorio nacional.</t>
  </si>
  <si>
    <r>
      <rPr>
        <b/>
        <sz val="11"/>
        <color indexed="8"/>
        <rFont val="Arial"/>
        <family val="2"/>
      </rPr>
      <t>MISIÓN:</t>
    </r>
    <r>
      <rPr>
        <sz val="11"/>
        <color indexed="8"/>
        <rFont val="Arial"/>
        <family val="2"/>
      </rPr>
      <t xml:space="preserve">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requiera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r>
  </si>
  <si>
    <t>Hasta el 31 de diciembre de 2024</t>
  </si>
  <si>
    <t>Contratar el servicio de mantenimiento preventivo y correctivo con bolsa de repuestos para los dos (2) ascensores tipo pasajero de marca OTIS modelo GEN2 XIZI, ubicados en la Registraduría Nacional del Estado Civil sede CAN Av. Calle 26 No. 51-50</t>
  </si>
  <si>
    <t>Contratar el servicio de mantenimiento preventivo y correctivo con bolsa de repuestos del ascensor tipo pasajero de marca MITSUBISHI, ubicado en la Registraduría Nacional del Estado Civil, Sede CAN, Avenida Calle 26 No. 51-50</t>
  </si>
  <si>
    <t>Prestación del servicio de mantenimiento preventivo y correctivo con bolsa de repuestos para la planta eléctrica marca Perkins ubicada en la sede CAN.</t>
  </si>
  <si>
    <t>Mantenimiento preventivo y correctivo incluidas autopartes y mano de obra para los vehículos que conforman el parque automotor oficial de la Registraduría Nacional del Estado Civil y demás por los cuales es legalmente responsable.</t>
  </si>
  <si>
    <t>Realizar capacitaciones con enfoque diferencial, sobre la importancia de Registro civil</t>
  </si>
  <si>
    <t>No</t>
  </si>
  <si>
    <t>NA</t>
  </si>
  <si>
    <t>Dirección  Nacional de Registro Civil, Avenida Calle 26 # 51-50 - CAN (Bogotá - Colombia), Conmutador: (571) 220 2880, Ext.: 1269 o 1526.</t>
  </si>
  <si>
    <t xml:space="preserve">Marzo </t>
  </si>
  <si>
    <t>24 de noviembre de 2024</t>
  </si>
  <si>
    <t>Contratar el mantenimiento preventivo y correctivo con bolsa de repuestos de los aires acondicionados (manejadoras y condensadoras) y equipo de ventilación, existentes en el edificio de la Registraduría Nacional del Estado Civil sede CAN Av. Calle 26 No. 51 – 50 de la ciudad de Bogotá D.C.</t>
  </si>
  <si>
    <t xml:space="preserve"> Hasta el 31 de diembe </t>
  </si>
  <si>
    <t>Contratar el servicio de mantenimiento preventivo y correctivo incluidos repuestos, para el sistema hidráulico y la red contra incendios de la Registraduría Nacional del Estado Civil sede CAN, Avenida calle 26 No. 51-50 Bogotá D.C.</t>
  </si>
  <si>
    <t>12 meses</t>
  </si>
  <si>
    <t>OFICINA JURÍDICA EXT. 1509 / 1502</t>
  </si>
  <si>
    <t>Suscripción a la plataforma multilegis, para dotar de información ágil, actualizada y confiable a las Dependencias de la Registraduría Nacional del Estado Civil</t>
  </si>
  <si>
    <t>Contratar el mantenimiento preventivo y correctivo de la planta telefónica NEC ubicada en la sede central de la Registraduría Nacional del Estado Civil - CAN Av. Calle 26 No. 51-50.</t>
  </si>
  <si>
    <t>Contratar el servicio de mantenimiento preventivo y correctivo con bolsa de repuestos para las plantas eléctricas Cummins, ubicadas en la Registraduría Nacional del Estado Civil sede CAN.</t>
  </si>
  <si>
    <t>Suministro de elementos incluida su instalación y el mantenimiento para la cancha sintética ubicada en la sede de la Registraduria Nacional del Estado Civil - CAN.</t>
  </si>
  <si>
    <t>72153102  
72141300  
95122302</t>
  </si>
  <si>
    <t>Adquisición y renovación de las licencias con destino a la Registraduría Nacional del Estado Civil.</t>
  </si>
  <si>
    <t xml:space="preserve">Alejandro Alberto Campo Valero </t>
  </si>
  <si>
    <t>Renovación de licencias My Intelli, soporte técnico y mantenimiento preventivo y correctivo incluida la bolsa de repuestos para el sistema de control de acceso ubicado en las instalaciones de la Registraduría Nacional del Estado Civil, Sede CAN.</t>
  </si>
  <si>
    <t>72151704
43233200
83112600
72102900
72103300</t>
  </si>
  <si>
    <t>Asesoría de Seguridad Ubicación: Distrito Capital de Bogotá - Bogotá Nombre del responsable: Dirección Administrativa- Asesoría de Seguridad
Teléfono: 2202880 ex.t 1480
Correo:  fduque@registraduria.gov.co</t>
  </si>
  <si>
    <t>43231513 
81112501</t>
  </si>
  <si>
    <t>81111806
81111811
81111812
81111820
81112002</t>
  </si>
  <si>
    <t xml:space="preserve">24141700
39111900
44101700
44111900
44101700
50161500
50201700
14111900
47121900
82121500 </t>
  </si>
  <si>
    <t>43232304
43232302
81111504
81111806
81111811
81111812
81111820
81112002
81112204
81112205
81112308
81141902</t>
  </si>
  <si>
    <t>81112208
81112220
81112301
81112302
72151605
81112003
81112004
81161708
81161712
83111501
81112501
81111801
81111802
81111804
81111811
81111812
81111818
43201807
72151207
83111603</t>
  </si>
  <si>
    <t>81111500
81111800
81112000
81141900
81111805
81111811</t>
  </si>
  <si>
    <t>72101506
72154010</t>
  </si>
  <si>
    <t>55101506
55111506</t>
  </si>
  <si>
    <t xml:space="preserve">72101506
72154010
</t>
  </si>
  <si>
    <t>72101509
72154022
72154056
72154108
72154105</t>
  </si>
  <si>
    <t>80141902
90111501
90111601
90111801</t>
  </si>
  <si>
    <t>CONTRATACIÓN_DIRECTA</t>
  </si>
  <si>
    <t>CONTRATACIÓN_MÍNIMA_CUANTÍA</t>
  </si>
  <si>
    <t>LICITACIÓN_PÚBLICA</t>
  </si>
  <si>
    <t>SELECCIÓN_ABREVIADA</t>
  </si>
  <si>
    <t>SELECCIÓN_ABREVIADA - SUBASTA</t>
  </si>
  <si>
    <t>SELECCIÓN ABREVIADA_SUBASTA</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</si>
</sst>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 numFmtId="201" formatCode="_-&quot;$&quot;\ * #,##0_-;\-&quot;$&quot;\ * #,##0_-;_-&quot;$&quot;\ * &quot;-&quot;??_-;_-@_-"/>
  </numFmts>
  <fonts count="58">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sz val="11"/>
      <color indexed="8"/>
      <name val="Arial"/>
      <family val="2"/>
    </font>
    <font>
      <b/>
      <sz val="11"/>
      <color indexed="8"/>
      <name val="Arial"/>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u val="single"/>
      <sz val="11"/>
      <color indexed="12"/>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u val="single"/>
      <sz val="11"/>
      <color theme="10"/>
      <name val="Arial"/>
      <family val="2"/>
    </font>
    <font>
      <sz val="11"/>
      <color theme="1" tint="0.04998999834060669"/>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5" fillId="32" borderId="0" applyNumberFormat="0" applyBorder="0" applyAlignment="0" applyProtection="0"/>
    <xf numFmtId="0" fontId="2"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55">
    <xf numFmtId="0" fontId="0" fillId="0" borderId="0" xfId="0" applyFont="1" applyAlignment="1">
      <alignment/>
    </xf>
    <xf numFmtId="0" fontId="3" fillId="34" borderId="0" xfId="57" applyFont="1" applyFill="1" applyProtection="1">
      <alignment/>
      <protection/>
    </xf>
    <xf numFmtId="0" fontId="52" fillId="0" borderId="0" xfId="0" applyFont="1" applyAlignment="1" applyProtection="1">
      <alignment wrapText="1"/>
      <protection/>
    </xf>
    <xf numFmtId="0" fontId="52" fillId="0" borderId="0" xfId="0" applyFont="1" applyBorder="1" applyAlignment="1" applyProtection="1">
      <alignment wrapText="1"/>
      <protection/>
    </xf>
    <xf numFmtId="0" fontId="53" fillId="35" borderId="10" xfId="40" applyFont="1" applyFill="1" applyBorder="1" applyAlignment="1" applyProtection="1">
      <alignment horizontal="center" vertical="center" wrapText="1"/>
      <protection/>
    </xf>
    <xf numFmtId="176" fontId="53" fillId="35" borderId="10" xfId="5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52" fillId="0" borderId="10" xfId="0" applyNumberFormat="1" applyFont="1" applyFill="1" applyBorder="1" applyAlignment="1" applyProtection="1">
      <alignment horizontal="center" vertical="center" wrapText="1"/>
      <protection locked="0"/>
    </xf>
    <xf numFmtId="176" fontId="52" fillId="0" borderId="10" xfId="54"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176" fontId="8" fillId="0" borderId="10" xfId="54" applyFont="1" applyFill="1" applyBorder="1" applyAlignment="1" applyProtection="1">
      <alignment horizontal="center" vertical="center" wrapText="1"/>
      <protection locked="0"/>
    </xf>
    <xf numFmtId="176" fontId="8" fillId="0" borderId="10" xfId="54" applyNumberFormat="1" applyFont="1" applyFill="1" applyBorder="1" applyAlignment="1" applyProtection="1">
      <alignment horizontal="center" vertical="center" wrapText="1"/>
      <protection locked="0"/>
    </xf>
    <xf numFmtId="0" fontId="52" fillId="34" borderId="0" xfId="0" applyFont="1" applyFill="1" applyAlignment="1" applyProtection="1">
      <alignment wrapText="1"/>
      <protection/>
    </xf>
    <xf numFmtId="0" fontId="8" fillId="0" borderId="0" xfId="0" applyFont="1" applyFill="1" applyAlignment="1" applyProtection="1">
      <alignment wrapText="1"/>
      <protection/>
    </xf>
    <xf numFmtId="0" fontId="52" fillId="0" borderId="0" xfId="0" applyFont="1" applyAlignment="1">
      <alignment/>
    </xf>
    <xf numFmtId="0" fontId="52" fillId="0" borderId="0" xfId="0" applyFont="1" applyFill="1" applyAlignment="1">
      <alignment/>
    </xf>
    <xf numFmtId="176" fontId="52" fillId="34" borderId="0" xfId="54" applyFont="1" applyFill="1" applyAlignment="1" applyProtection="1">
      <alignment wrapText="1"/>
      <protection/>
    </xf>
    <xf numFmtId="0" fontId="54" fillId="34" borderId="0" xfId="0" applyFont="1" applyFill="1" applyAlignment="1" applyProtection="1">
      <alignment/>
      <protection/>
    </xf>
    <xf numFmtId="0" fontId="8" fillId="34" borderId="0" xfId="0" applyFont="1" applyFill="1" applyAlignment="1" applyProtection="1">
      <alignment wrapText="1"/>
      <protection/>
    </xf>
    <xf numFmtId="0" fontId="52" fillId="34" borderId="0" xfId="0" applyFont="1" applyFill="1" applyAlignment="1">
      <alignment/>
    </xf>
    <xf numFmtId="0" fontId="52" fillId="34" borderId="0" xfId="0" applyFont="1" applyFill="1" applyBorder="1" applyAlignment="1" applyProtection="1">
      <alignment vertical="top" wrapText="1"/>
      <protection/>
    </xf>
    <xf numFmtId="0" fontId="52" fillId="34" borderId="0" xfId="0" applyFont="1" applyFill="1" applyBorder="1" applyAlignment="1" applyProtection="1">
      <alignment horizontal="center" vertical="top" wrapText="1"/>
      <protection/>
    </xf>
    <xf numFmtId="176" fontId="52" fillId="34" borderId="0" xfId="54" applyFont="1" applyFill="1" applyBorder="1" applyAlignment="1" applyProtection="1">
      <alignment horizontal="center" vertical="top" wrapText="1"/>
      <protection/>
    </xf>
    <xf numFmtId="1" fontId="52" fillId="34" borderId="10" xfId="51" applyNumberFormat="1" applyFont="1" applyFill="1" applyBorder="1" applyAlignment="1" applyProtection="1">
      <alignment horizontal="center" vertical="center" wrapText="1"/>
      <protection locked="0"/>
    </xf>
    <xf numFmtId="0" fontId="52" fillId="0" borderId="10" xfId="0" applyFont="1" applyBorder="1" applyAlignment="1" applyProtection="1">
      <alignment vertical="center" wrapText="1"/>
      <protection/>
    </xf>
    <xf numFmtId="0" fontId="52" fillId="36" borderId="10" xfId="0" applyFont="1" applyFill="1" applyBorder="1" applyAlignment="1" applyProtection="1">
      <alignment vertical="center" wrapText="1"/>
      <protection locked="0"/>
    </xf>
    <xf numFmtId="0" fontId="52" fillId="36" borderId="10" xfId="0" applyFont="1" applyFill="1" applyBorder="1" applyAlignment="1" applyProtection="1" quotePrefix="1">
      <alignment horizontal="left" vertical="center" wrapText="1"/>
      <protection locked="0"/>
    </xf>
    <xf numFmtId="0" fontId="55" fillId="36" borderId="10" xfId="48" applyFont="1" applyFill="1" applyBorder="1" applyAlignment="1" applyProtection="1" quotePrefix="1">
      <alignment vertical="center" wrapText="1"/>
      <protection locked="0"/>
    </xf>
    <xf numFmtId="176" fontId="8" fillId="36" borderId="10" xfId="54" applyFont="1" applyFill="1" applyBorder="1" applyAlignment="1" applyProtection="1">
      <alignment vertical="center" wrapText="1"/>
      <protection locked="0"/>
    </xf>
    <xf numFmtId="0" fontId="54" fillId="34" borderId="11" xfId="0" applyFont="1" applyFill="1" applyBorder="1" applyAlignment="1" applyProtection="1">
      <alignment horizontal="center" vertical="center" wrapText="1"/>
      <protection locked="0"/>
    </xf>
    <xf numFmtId="176" fontId="54" fillId="34" borderId="11" xfId="54" applyFont="1" applyFill="1" applyBorder="1" applyAlignment="1" applyProtection="1">
      <alignment horizontal="center" vertical="center" wrapText="1"/>
      <protection locked="0"/>
    </xf>
    <xf numFmtId="169" fontId="52" fillId="34" borderId="0" xfId="52" applyFont="1" applyFill="1" applyAlignment="1">
      <alignment/>
    </xf>
    <xf numFmtId="176" fontId="52" fillId="34" borderId="0" xfId="0" applyNumberFormat="1" applyFont="1" applyFill="1" applyAlignment="1">
      <alignment/>
    </xf>
    <xf numFmtId="0" fontId="52"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176" fontId="56" fillId="36" borderId="10" xfId="0" applyNumberFormat="1" applyFont="1" applyFill="1" applyBorder="1" applyAlignment="1" applyProtection="1">
      <alignment vertical="center" wrapText="1"/>
      <protection locked="0"/>
    </xf>
    <xf numFmtId="0" fontId="52" fillId="0" borderId="10" xfId="0" applyFont="1" applyBorder="1" applyAlignment="1" applyProtection="1">
      <alignment horizontal="left" vertical="center" wrapText="1"/>
      <protection/>
    </xf>
    <xf numFmtId="0" fontId="52" fillId="36" borderId="10" xfId="0" applyFont="1" applyFill="1" applyBorder="1" applyAlignment="1" applyProtection="1">
      <alignment horizontal="left" vertical="center" wrapText="1"/>
      <protection locked="0"/>
    </xf>
    <xf numFmtId="0" fontId="52" fillId="36" borderId="10" xfId="0" applyFont="1" applyFill="1" applyBorder="1" applyAlignment="1" applyProtection="1">
      <alignment horizontal="justify" vertical="center" wrapText="1"/>
      <protection locked="0"/>
    </xf>
    <xf numFmtId="0" fontId="8" fillId="0" borderId="0" xfId="0" applyFont="1" applyFill="1" applyAlignment="1">
      <alignment/>
    </xf>
    <xf numFmtId="197" fontId="8" fillId="0" borderId="10" xfId="54" applyNumberFormat="1" applyFont="1" applyFill="1" applyBorder="1" applyAlignment="1" applyProtection="1">
      <alignment horizontal="center" vertical="center" wrapText="1"/>
      <protection locked="0"/>
    </xf>
    <xf numFmtId="14" fontId="52" fillId="34" borderId="0" xfId="0" applyNumberFormat="1" applyFont="1" applyFill="1" applyAlignment="1" applyProtection="1">
      <alignment wrapText="1"/>
      <protection/>
    </xf>
    <xf numFmtId="0" fontId="8" fillId="37" borderId="10" xfId="0" applyFont="1" applyFill="1" applyBorder="1" applyAlignment="1" applyProtection="1">
      <alignment horizontal="center" vertical="center" wrapText="1"/>
      <protection locked="0"/>
    </xf>
    <xf numFmtId="0" fontId="8" fillId="37" borderId="10" xfId="0" applyFont="1" applyFill="1" applyBorder="1" applyAlignment="1" applyProtection="1">
      <alignment horizontal="justify" vertical="center" wrapText="1"/>
      <protection locked="0"/>
    </xf>
    <xf numFmtId="0" fontId="8" fillId="37" borderId="10" xfId="0" applyNumberFormat="1" applyFont="1" applyFill="1" applyBorder="1" applyAlignment="1" applyProtection="1">
      <alignment horizontal="center" vertical="center" wrapText="1"/>
      <protection locked="0"/>
    </xf>
    <xf numFmtId="176" fontId="8" fillId="37" borderId="10" xfId="54" applyNumberFormat="1" applyFont="1" applyFill="1" applyBorder="1" applyAlignment="1" applyProtection="1">
      <alignment horizontal="center" vertical="center" wrapText="1"/>
      <protection locked="0"/>
    </xf>
    <xf numFmtId="176" fontId="8" fillId="37" borderId="10" xfId="54" applyFont="1" applyFill="1" applyBorder="1" applyAlignment="1" applyProtection="1">
      <alignment horizontal="center" vertical="center" wrapText="1"/>
      <protection locked="0"/>
    </xf>
    <xf numFmtId="14" fontId="8" fillId="36" borderId="10" xfId="0" applyNumberFormat="1" applyFont="1" applyFill="1" applyBorder="1" applyAlignment="1" applyProtection="1">
      <alignment vertical="center" wrapText="1"/>
      <protection locked="0"/>
    </xf>
    <xf numFmtId="0" fontId="52" fillId="34" borderId="0" xfId="0" applyFont="1" applyFill="1" applyBorder="1" applyAlignment="1" applyProtection="1">
      <alignment horizontal="center" vertical="center" wrapText="1"/>
      <protection/>
    </xf>
    <xf numFmtId="0" fontId="52" fillId="34" borderId="0" xfId="0" applyFont="1" applyFill="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2" fillId="34" borderId="0" xfId="0" applyFont="1" applyFill="1" applyAlignment="1">
      <alignment horizontal="center" vertical="center"/>
    </xf>
    <xf numFmtId="0" fontId="52" fillId="0" borderId="0" xfId="0" applyFont="1" applyAlignment="1">
      <alignment horizontal="center" vertical="center"/>
    </xf>
    <xf numFmtId="177" fontId="52" fillId="0" borderId="10" xfId="53" applyFont="1" applyFill="1" applyBorder="1" applyAlignment="1" applyProtection="1">
      <alignment horizontal="right"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
  <sheetViews>
    <sheetView tabSelected="1" zoomScale="110" zoomScaleNormal="110" zoomScaleSheetLayoutView="100" zoomScalePageLayoutView="0" workbookViewId="0" topLeftCell="A1">
      <selection activeCell="L59" sqref="L59"/>
    </sheetView>
  </sheetViews>
  <sheetFormatPr defaultColWidth="0" defaultRowHeight="15" zeroHeight="1"/>
  <cols>
    <col min="1" max="1" width="4.28125" style="20" customWidth="1"/>
    <col min="2" max="2" width="41.00390625" style="15" customWidth="1"/>
    <col min="3" max="3" width="80.140625" style="15" customWidth="1"/>
    <col min="4" max="4" width="15.57421875" style="15" customWidth="1"/>
    <col min="5" max="5" width="13.57421875" style="15" customWidth="1"/>
    <col min="6" max="6" width="29.8515625" style="53" customWidth="1"/>
    <col min="7" max="7" width="17.28125" style="15" customWidth="1"/>
    <col min="8" max="8" width="24.57421875" style="15" customWidth="1"/>
    <col min="9" max="9" width="24.8515625" style="15" bestFit="1" customWidth="1"/>
    <col min="10" max="11" width="11.421875" style="15" customWidth="1"/>
    <col min="12" max="12" width="45.8515625" style="15" bestFit="1" customWidth="1"/>
    <col min="13" max="13" width="11.421875" style="20" customWidth="1"/>
    <col min="14" max="16384" width="0" style="15" hidden="1" customWidth="1"/>
  </cols>
  <sheetData>
    <row r="1" spans="6:9" s="13" customFormat="1" ht="14.25">
      <c r="F1" s="50"/>
      <c r="H1" s="17"/>
      <c r="I1" s="17"/>
    </row>
    <row r="2" spans="2:9" s="13" customFormat="1" ht="15">
      <c r="B2" s="18" t="s">
        <v>16</v>
      </c>
      <c r="F2" s="50"/>
      <c r="H2" s="17"/>
      <c r="I2" s="17"/>
    </row>
    <row r="3" spans="2:9" s="13" customFormat="1" ht="15">
      <c r="B3" s="18"/>
      <c r="F3" s="50"/>
      <c r="H3" s="17"/>
      <c r="I3" s="17"/>
    </row>
    <row r="4" spans="2:9" s="13" customFormat="1" ht="15">
      <c r="B4" s="18" t="s">
        <v>0</v>
      </c>
      <c r="F4" s="50"/>
      <c r="H4" s="17"/>
      <c r="I4" s="17"/>
    </row>
    <row r="5" spans="1:17" s="2" customFormat="1" ht="29.25" customHeight="1">
      <c r="A5" s="13"/>
      <c r="B5" s="25" t="s">
        <v>1</v>
      </c>
      <c r="C5" s="26" t="s">
        <v>30</v>
      </c>
      <c r="D5" s="13"/>
      <c r="E5" s="13"/>
      <c r="F5" s="49"/>
      <c r="G5" s="21"/>
      <c r="H5" s="21"/>
      <c r="I5" s="21"/>
      <c r="J5" s="13"/>
      <c r="K5" s="13"/>
      <c r="L5" s="13"/>
      <c r="M5" s="13"/>
      <c r="N5" s="13"/>
      <c r="O5" s="13"/>
      <c r="P5" s="13"/>
      <c r="Q5" s="13"/>
    </row>
    <row r="6" spans="1:17" s="2" customFormat="1" ht="14.25">
      <c r="A6" s="13"/>
      <c r="B6" s="25" t="s">
        <v>2</v>
      </c>
      <c r="C6" s="26" t="s">
        <v>26</v>
      </c>
      <c r="D6" s="13"/>
      <c r="E6" s="13"/>
      <c r="F6" s="49"/>
      <c r="G6" s="21"/>
      <c r="H6" s="21"/>
      <c r="I6" s="21"/>
      <c r="J6" s="13"/>
      <c r="K6" s="13"/>
      <c r="L6" s="13"/>
      <c r="M6" s="13"/>
      <c r="N6" s="13"/>
      <c r="O6" s="13"/>
      <c r="P6" s="13"/>
      <c r="Q6" s="13"/>
    </row>
    <row r="7" spans="1:17" s="2" customFormat="1" ht="14.25">
      <c r="A7" s="13"/>
      <c r="B7" s="25" t="s">
        <v>3</v>
      </c>
      <c r="C7" s="27">
        <v>2202880</v>
      </c>
      <c r="D7" s="13"/>
      <c r="E7" s="13"/>
      <c r="F7" s="49"/>
      <c r="G7" s="21"/>
      <c r="H7" s="21"/>
      <c r="I7" s="21"/>
      <c r="J7" s="13"/>
      <c r="K7" s="13"/>
      <c r="L7" s="13"/>
      <c r="M7" s="13"/>
      <c r="N7" s="13"/>
      <c r="O7" s="13"/>
      <c r="P7" s="13"/>
      <c r="Q7" s="13"/>
    </row>
    <row r="8" spans="1:17" s="2" customFormat="1" ht="14.25">
      <c r="A8" s="13"/>
      <c r="B8" s="25" t="s">
        <v>14</v>
      </c>
      <c r="C8" s="28" t="s">
        <v>27</v>
      </c>
      <c r="D8" s="13"/>
      <c r="E8" s="13"/>
      <c r="F8" s="49"/>
      <c r="G8" s="21"/>
      <c r="H8" s="21"/>
      <c r="I8" s="21"/>
      <c r="J8" s="13"/>
      <c r="K8" s="13"/>
      <c r="L8" s="13"/>
      <c r="M8" s="13"/>
      <c r="N8" s="13"/>
      <c r="O8" s="13"/>
      <c r="P8" s="13"/>
      <c r="Q8" s="13"/>
    </row>
    <row r="9" spans="1:17" s="2" customFormat="1" ht="150" customHeight="1">
      <c r="A9" s="13"/>
      <c r="B9" s="37" t="s">
        <v>95</v>
      </c>
      <c r="C9" s="39" t="s">
        <v>100</v>
      </c>
      <c r="D9" s="13"/>
      <c r="E9" s="13"/>
      <c r="F9" s="49"/>
      <c r="G9" s="21"/>
      <c r="H9" s="21"/>
      <c r="I9" s="21"/>
      <c r="J9" s="13"/>
      <c r="K9" s="13"/>
      <c r="L9" s="13"/>
      <c r="M9" s="13"/>
      <c r="N9" s="13"/>
      <c r="O9" s="13"/>
      <c r="P9" s="13"/>
      <c r="Q9" s="13"/>
    </row>
    <row r="10" spans="1:17" s="2" customFormat="1" ht="29.25" customHeight="1">
      <c r="A10" s="13"/>
      <c r="B10" s="25" t="s">
        <v>4</v>
      </c>
      <c r="C10" s="38" t="s">
        <v>96</v>
      </c>
      <c r="D10" s="13"/>
      <c r="E10" s="13"/>
      <c r="F10" s="49"/>
      <c r="G10" s="21"/>
      <c r="H10" s="21"/>
      <c r="I10" s="21"/>
      <c r="J10" s="13"/>
      <c r="K10" s="13"/>
      <c r="L10" s="13"/>
      <c r="M10" s="13"/>
      <c r="N10" s="13"/>
      <c r="O10" s="13"/>
      <c r="P10" s="13"/>
      <c r="Q10" s="13"/>
    </row>
    <row r="11" spans="1:17" s="2" customFormat="1" ht="29.25" customHeight="1">
      <c r="A11" s="13"/>
      <c r="B11" s="25" t="s">
        <v>17</v>
      </c>
      <c r="C11" s="36">
        <f>+H61</f>
        <v>188753367217.535</v>
      </c>
      <c r="D11" s="13"/>
      <c r="E11" s="13"/>
      <c r="F11" s="49"/>
      <c r="G11" s="21"/>
      <c r="H11" s="21"/>
      <c r="I11" s="21"/>
      <c r="J11" s="13"/>
      <c r="K11" s="13"/>
      <c r="L11" s="13"/>
      <c r="M11" s="13"/>
      <c r="N11" s="13"/>
      <c r="O11" s="13"/>
      <c r="P11" s="13"/>
      <c r="Q11" s="13"/>
    </row>
    <row r="12" spans="1:17" s="2" customFormat="1" ht="29.25" customHeight="1">
      <c r="A12" s="13"/>
      <c r="B12" s="25" t="s">
        <v>18</v>
      </c>
      <c r="C12" s="29">
        <v>585000000</v>
      </c>
      <c r="D12" s="13"/>
      <c r="E12" s="13"/>
      <c r="F12" s="49"/>
      <c r="G12" s="21"/>
      <c r="H12" s="21"/>
      <c r="I12" s="21"/>
      <c r="J12" s="13"/>
      <c r="K12" s="13"/>
      <c r="L12" s="13"/>
      <c r="M12" s="13"/>
      <c r="N12" s="13"/>
      <c r="O12" s="13"/>
      <c r="P12" s="13"/>
      <c r="Q12" s="13"/>
    </row>
    <row r="13" spans="1:17" s="2" customFormat="1" ht="29.25" customHeight="1">
      <c r="A13" s="13"/>
      <c r="B13" s="25" t="s">
        <v>19</v>
      </c>
      <c r="C13" s="29">
        <v>58500000</v>
      </c>
      <c r="D13" s="13"/>
      <c r="E13" s="13"/>
      <c r="F13" s="49"/>
      <c r="G13" s="21"/>
      <c r="H13" s="21"/>
      <c r="I13" s="21"/>
      <c r="J13" s="13"/>
      <c r="K13" s="13"/>
      <c r="L13" s="13"/>
      <c r="M13" s="13"/>
      <c r="N13" s="13"/>
      <c r="O13" s="13"/>
      <c r="P13" s="13"/>
      <c r="Q13" s="13"/>
    </row>
    <row r="14" spans="1:17" s="2" customFormat="1" ht="29.25" customHeight="1">
      <c r="A14" s="13"/>
      <c r="B14" s="25" t="s">
        <v>15</v>
      </c>
      <c r="C14" s="48">
        <v>45399</v>
      </c>
      <c r="D14" s="13"/>
      <c r="E14" s="13"/>
      <c r="F14" s="49"/>
      <c r="G14" s="21"/>
      <c r="H14" s="21"/>
      <c r="I14" s="21"/>
      <c r="J14" s="13"/>
      <c r="K14" s="13"/>
      <c r="L14" s="13"/>
      <c r="M14" s="13"/>
      <c r="N14" s="13"/>
      <c r="O14" s="13"/>
      <c r="P14" s="13"/>
      <c r="Q14" s="13"/>
    </row>
    <row r="15" spans="1:17" s="2" customFormat="1" ht="15">
      <c r="A15" s="13"/>
      <c r="B15" s="3"/>
      <c r="C15" s="1"/>
      <c r="D15" s="13"/>
      <c r="E15" s="13"/>
      <c r="F15" s="49"/>
      <c r="G15" s="22"/>
      <c r="H15" s="23"/>
      <c r="I15" s="23"/>
      <c r="J15" s="13"/>
      <c r="K15" s="13"/>
      <c r="L15" s="13"/>
      <c r="M15" s="13"/>
      <c r="N15" s="13"/>
      <c r="O15" s="13"/>
      <c r="P15" s="13"/>
      <c r="Q15" s="13"/>
    </row>
    <row r="16" spans="1:17" s="2" customFormat="1" ht="12.75" customHeight="1">
      <c r="A16" s="13"/>
      <c r="B16" s="1" t="s">
        <v>94</v>
      </c>
      <c r="C16" s="13"/>
      <c r="D16" s="1" t="s">
        <v>22</v>
      </c>
      <c r="E16" s="13"/>
      <c r="F16" s="50"/>
      <c r="G16" s="13"/>
      <c r="H16" s="17"/>
      <c r="I16" s="17"/>
      <c r="J16" s="13"/>
      <c r="K16" s="13"/>
      <c r="L16" s="13"/>
      <c r="M16" s="13"/>
      <c r="N16" s="13"/>
      <c r="O16" s="13"/>
      <c r="P16" s="13"/>
      <c r="Q16" s="13"/>
    </row>
    <row r="17" spans="1:13" s="2" customFormat="1" ht="27.75" customHeight="1">
      <c r="A17" s="13"/>
      <c r="B17" s="24">
        <v>1</v>
      </c>
      <c r="C17" s="13"/>
      <c r="D17" s="24">
        <v>1</v>
      </c>
      <c r="E17" s="13"/>
      <c r="F17" s="50"/>
      <c r="G17" s="13"/>
      <c r="H17" s="17"/>
      <c r="I17" s="17"/>
      <c r="J17" s="13"/>
      <c r="K17" s="13"/>
      <c r="L17" s="13"/>
      <c r="M17" s="13"/>
    </row>
    <row r="18" spans="1:13" s="2" customFormat="1" ht="14.25">
      <c r="A18" s="13"/>
      <c r="B18" s="13"/>
      <c r="C18" s="13"/>
      <c r="D18" s="13"/>
      <c r="E18" s="13"/>
      <c r="F18" s="50"/>
      <c r="G18" s="13"/>
      <c r="H18" s="17"/>
      <c r="I18" s="17"/>
      <c r="J18" s="13"/>
      <c r="K18" s="13"/>
      <c r="L18" s="13"/>
      <c r="M18" s="13"/>
    </row>
    <row r="19" spans="1:13" s="2" customFormat="1" ht="15">
      <c r="A19" s="13"/>
      <c r="B19" s="18" t="s">
        <v>13</v>
      </c>
      <c r="C19" s="13"/>
      <c r="D19" s="13"/>
      <c r="E19" s="13"/>
      <c r="F19" s="50"/>
      <c r="G19" s="13"/>
      <c r="H19" s="17"/>
      <c r="I19" s="17"/>
      <c r="J19" s="13"/>
      <c r="K19" s="13"/>
      <c r="L19" s="13"/>
      <c r="M19" s="13"/>
    </row>
    <row r="20" spans="1:13" s="2" customFormat="1" ht="75" customHeight="1">
      <c r="A20" s="13"/>
      <c r="B20" s="4" t="s">
        <v>23</v>
      </c>
      <c r="C20" s="4" t="s">
        <v>5</v>
      </c>
      <c r="D20" s="4" t="s">
        <v>20</v>
      </c>
      <c r="E20" s="4" t="s">
        <v>21</v>
      </c>
      <c r="F20" s="4" t="s">
        <v>6</v>
      </c>
      <c r="G20" s="4" t="s">
        <v>7</v>
      </c>
      <c r="H20" s="5" t="s">
        <v>8</v>
      </c>
      <c r="I20" s="5" t="s">
        <v>9</v>
      </c>
      <c r="J20" s="4" t="s">
        <v>10</v>
      </c>
      <c r="K20" s="4" t="s">
        <v>11</v>
      </c>
      <c r="L20" s="4" t="s">
        <v>12</v>
      </c>
      <c r="M20" s="13"/>
    </row>
    <row r="21" spans="2:12" s="2" customFormat="1" ht="370.5">
      <c r="B21" s="6" t="s">
        <v>28</v>
      </c>
      <c r="C21" s="34" t="s">
        <v>76</v>
      </c>
      <c r="D21" s="7" t="s">
        <v>36</v>
      </c>
      <c r="E21" s="8">
        <v>6</v>
      </c>
      <c r="F21" s="6" t="s">
        <v>139</v>
      </c>
      <c r="G21" s="6" t="s">
        <v>29</v>
      </c>
      <c r="H21" s="9">
        <v>344131240</v>
      </c>
      <c r="I21" s="9">
        <v>344131240</v>
      </c>
      <c r="J21" s="6" t="s">
        <v>25</v>
      </c>
      <c r="K21" s="6" t="s">
        <v>25</v>
      </c>
      <c r="L21" s="6" t="s">
        <v>34</v>
      </c>
    </row>
    <row r="22" spans="2:12" s="2" customFormat="1" ht="71.25">
      <c r="B22" s="7" t="s">
        <v>128</v>
      </c>
      <c r="C22" s="35" t="s">
        <v>35</v>
      </c>
      <c r="D22" s="7" t="s">
        <v>110</v>
      </c>
      <c r="E22" s="10" t="s">
        <v>111</v>
      </c>
      <c r="F22" s="7" t="s">
        <v>138</v>
      </c>
      <c r="G22" s="7" t="s">
        <v>29</v>
      </c>
      <c r="H22" s="11">
        <v>216201138</v>
      </c>
      <c r="I22" s="41">
        <v>216201138</v>
      </c>
      <c r="J22" s="7" t="s">
        <v>25</v>
      </c>
      <c r="K22" s="7" t="s">
        <v>25</v>
      </c>
      <c r="L22" s="7" t="s">
        <v>39</v>
      </c>
    </row>
    <row r="23" spans="2:12" s="2" customFormat="1" ht="142.5">
      <c r="B23" s="7" t="s">
        <v>129</v>
      </c>
      <c r="C23" s="35" t="s">
        <v>37</v>
      </c>
      <c r="D23" s="7" t="s">
        <v>33</v>
      </c>
      <c r="E23" s="10">
        <v>24</v>
      </c>
      <c r="F23" s="7" t="s">
        <v>140</v>
      </c>
      <c r="G23" s="6" t="s">
        <v>29</v>
      </c>
      <c r="H23" s="11">
        <v>16231484936.625</v>
      </c>
      <c r="I23" s="11">
        <v>2609810003</v>
      </c>
      <c r="J23" s="7" t="s">
        <v>24</v>
      </c>
      <c r="K23" s="7" t="s">
        <v>38</v>
      </c>
      <c r="L23" s="7" t="s">
        <v>39</v>
      </c>
    </row>
    <row r="24" spans="2:12" s="2" customFormat="1" ht="28.5">
      <c r="B24" s="6">
        <v>46171600</v>
      </c>
      <c r="C24" s="34" t="s">
        <v>75</v>
      </c>
      <c r="D24" s="6" t="s">
        <v>40</v>
      </c>
      <c r="E24" s="8">
        <v>24</v>
      </c>
      <c r="F24" s="7" t="s">
        <v>140</v>
      </c>
      <c r="G24" s="6" t="s">
        <v>29</v>
      </c>
      <c r="H24" s="11">
        <v>64275233821</v>
      </c>
      <c r="I24" s="9">
        <v>3885754762</v>
      </c>
      <c r="J24" s="6" t="s">
        <v>24</v>
      </c>
      <c r="K24" s="6" t="s">
        <v>38</v>
      </c>
      <c r="L24" s="6" t="s">
        <v>87</v>
      </c>
    </row>
    <row r="25" spans="2:13" s="13" customFormat="1" ht="85.5">
      <c r="B25" s="43" t="s">
        <v>125</v>
      </c>
      <c r="C25" s="44" t="s">
        <v>124</v>
      </c>
      <c r="D25" s="43" t="s">
        <v>44</v>
      </c>
      <c r="E25" s="45">
        <v>9</v>
      </c>
      <c r="F25" s="43" t="s">
        <v>138</v>
      </c>
      <c r="G25" s="43" t="s">
        <v>29</v>
      </c>
      <c r="H25" s="46">
        <v>50954692</v>
      </c>
      <c r="I25" s="46">
        <f>+H25</f>
        <v>50954692</v>
      </c>
      <c r="J25" s="43" t="s">
        <v>25</v>
      </c>
      <c r="K25" s="43" t="s">
        <v>25</v>
      </c>
      <c r="L25" s="43" t="s">
        <v>126</v>
      </c>
      <c r="M25" s="42"/>
    </row>
    <row r="26" spans="2:12" s="2" customFormat="1" ht="28.5">
      <c r="B26" s="7">
        <v>82141504</v>
      </c>
      <c r="C26" s="35" t="s">
        <v>41</v>
      </c>
      <c r="D26" s="7" t="s">
        <v>42</v>
      </c>
      <c r="E26" s="10">
        <v>1</v>
      </c>
      <c r="F26" s="7" t="s">
        <v>141</v>
      </c>
      <c r="G26" s="6" t="s">
        <v>29</v>
      </c>
      <c r="H26" s="11">
        <v>93044016</v>
      </c>
      <c r="I26" s="11">
        <v>93044016</v>
      </c>
      <c r="J26" s="6" t="s">
        <v>25</v>
      </c>
      <c r="K26" s="6" t="s">
        <v>25</v>
      </c>
      <c r="L26" s="7" t="s">
        <v>70</v>
      </c>
    </row>
    <row r="27" spans="2:12" s="2" customFormat="1" ht="42.75">
      <c r="B27" s="6" t="s">
        <v>43</v>
      </c>
      <c r="C27" s="34" t="s">
        <v>88</v>
      </c>
      <c r="D27" s="6" t="s">
        <v>44</v>
      </c>
      <c r="E27" s="8">
        <v>3</v>
      </c>
      <c r="F27" s="7" t="s">
        <v>141</v>
      </c>
      <c r="G27" s="6" t="s">
        <v>29</v>
      </c>
      <c r="H27" s="9">
        <v>89693736</v>
      </c>
      <c r="I27" s="9">
        <v>89693736</v>
      </c>
      <c r="J27" s="6" t="s">
        <v>25</v>
      </c>
      <c r="K27" s="6" t="s">
        <v>25</v>
      </c>
      <c r="L27" s="7" t="s">
        <v>70</v>
      </c>
    </row>
    <row r="28" spans="1:13" s="2" customFormat="1" ht="28.5">
      <c r="A28" s="13"/>
      <c r="B28" s="6">
        <v>15101506</v>
      </c>
      <c r="C28" s="35" t="s">
        <v>77</v>
      </c>
      <c r="D28" s="6" t="s">
        <v>47</v>
      </c>
      <c r="E28" s="8">
        <v>12</v>
      </c>
      <c r="F28" s="51" t="s">
        <v>45</v>
      </c>
      <c r="G28" s="6" t="s">
        <v>29</v>
      </c>
      <c r="H28" s="54">
        <v>377523573</v>
      </c>
      <c r="I28" s="54">
        <v>377523573</v>
      </c>
      <c r="J28" s="6" t="s">
        <v>25</v>
      </c>
      <c r="K28" s="6" t="s">
        <v>25</v>
      </c>
      <c r="L28" s="6" t="s">
        <v>97</v>
      </c>
      <c r="M28" s="13"/>
    </row>
    <row r="29" spans="1:13" s="14" customFormat="1" ht="42.75">
      <c r="A29" s="19"/>
      <c r="B29" s="7">
        <v>78181507</v>
      </c>
      <c r="C29" s="35" t="s">
        <v>105</v>
      </c>
      <c r="D29" s="7" t="s">
        <v>36</v>
      </c>
      <c r="E29" s="10" t="s">
        <v>101</v>
      </c>
      <c r="F29" s="7" t="s">
        <v>140</v>
      </c>
      <c r="G29" s="7" t="s">
        <v>29</v>
      </c>
      <c r="H29" s="11">
        <v>630558654</v>
      </c>
      <c r="I29" s="11">
        <f>+H29</f>
        <v>630558654</v>
      </c>
      <c r="J29" s="7" t="s">
        <v>25</v>
      </c>
      <c r="K29" s="7" t="s">
        <v>25</v>
      </c>
      <c r="L29" s="7" t="s">
        <v>97</v>
      </c>
      <c r="M29" s="19"/>
    </row>
    <row r="30" spans="2:12" s="2" customFormat="1" ht="171">
      <c r="B30" s="6" t="s">
        <v>130</v>
      </c>
      <c r="C30" s="34" t="s">
        <v>78</v>
      </c>
      <c r="D30" s="6" t="s">
        <v>36</v>
      </c>
      <c r="E30" s="8">
        <v>10</v>
      </c>
      <c r="F30" s="7" t="s">
        <v>141</v>
      </c>
      <c r="G30" s="6" t="s">
        <v>29</v>
      </c>
      <c r="H30" s="9">
        <v>3192262258</v>
      </c>
      <c r="I30" s="9">
        <v>3192262258</v>
      </c>
      <c r="J30" s="6" t="s">
        <v>25</v>
      </c>
      <c r="K30" s="6" t="s">
        <v>25</v>
      </c>
      <c r="L30" s="7" t="s">
        <v>71</v>
      </c>
    </row>
    <row r="31" spans="1:13" s="2" customFormat="1" ht="285">
      <c r="A31" s="13"/>
      <c r="B31" s="6" t="s">
        <v>131</v>
      </c>
      <c r="C31" s="34" t="s">
        <v>46</v>
      </c>
      <c r="D31" s="6" t="s">
        <v>47</v>
      </c>
      <c r="E31" s="8">
        <v>6</v>
      </c>
      <c r="F31" s="7" t="s">
        <v>138</v>
      </c>
      <c r="G31" s="6" t="s">
        <v>29</v>
      </c>
      <c r="H31" s="9">
        <v>28411646240</v>
      </c>
      <c r="I31" s="9">
        <v>28411646240</v>
      </c>
      <c r="J31" s="6" t="s">
        <v>25</v>
      </c>
      <c r="K31" s="6" t="s">
        <v>25</v>
      </c>
      <c r="L31" s="7" t="s">
        <v>71</v>
      </c>
      <c r="M31" s="13"/>
    </row>
    <row r="32" spans="2:12" s="2" customFormat="1" ht="171">
      <c r="B32" s="7" t="s">
        <v>48</v>
      </c>
      <c r="C32" s="35" t="s">
        <v>79</v>
      </c>
      <c r="D32" s="7" t="s">
        <v>42</v>
      </c>
      <c r="E32" s="7">
        <v>9</v>
      </c>
      <c r="F32" s="7" t="s">
        <v>138</v>
      </c>
      <c r="G32" s="6" t="s">
        <v>29</v>
      </c>
      <c r="H32" s="11">
        <v>594226982</v>
      </c>
      <c r="I32" s="11">
        <v>594226982</v>
      </c>
      <c r="J32" s="6" t="s">
        <v>25</v>
      </c>
      <c r="K32" s="6" t="s">
        <v>25</v>
      </c>
      <c r="L32" s="7" t="s">
        <v>71</v>
      </c>
    </row>
    <row r="33" spans="2:12" s="2" customFormat="1" ht="57">
      <c r="B33" s="6" t="s">
        <v>49</v>
      </c>
      <c r="C33" s="34" t="s">
        <v>50</v>
      </c>
      <c r="D33" s="6" t="s">
        <v>33</v>
      </c>
      <c r="E33" s="8">
        <v>24</v>
      </c>
      <c r="F33" s="7" t="s">
        <v>140</v>
      </c>
      <c r="G33" s="6" t="s">
        <v>29</v>
      </c>
      <c r="H33" s="9">
        <v>7254678316</v>
      </c>
      <c r="I33" s="9">
        <v>214236805</v>
      </c>
      <c r="J33" s="6" t="s">
        <v>24</v>
      </c>
      <c r="K33" s="6" t="s">
        <v>38</v>
      </c>
      <c r="L33" s="6" t="s">
        <v>72</v>
      </c>
    </row>
    <row r="34" spans="2:12" s="2" customFormat="1" ht="57">
      <c r="B34" s="6">
        <v>81111500</v>
      </c>
      <c r="C34" s="34" t="s">
        <v>89</v>
      </c>
      <c r="D34" s="6" t="s">
        <v>42</v>
      </c>
      <c r="E34" s="8">
        <v>12</v>
      </c>
      <c r="F34" s="7" t="s">
        <v>140</v>
      </c>
      <c r="G34" s="6" t="s">
        <v>29</v>
      </c>
      <c r="H34" s="9">
        <v>3689071014</v>
      </c>
      <c r="I34" s="9">
        <v>3689071014</v>
      </c>
      <c r="J34" s="6" t="s">
        <v>24</v>
      </c>
      <c r="K34" s="6" t="s">
        <v>38</v>
      </c>
      <c r="L34" s="6" t="s">
        <v>51</v>
      </c>
    </row>
    <row r="35" spans="1:13" ht="71.25">
      <c r="A35" s="15"/>
      <c r="B35" s="6">
        <v>81112100</v>
      </c>
      <c r="C35" s="34" t="s">
        <v>81</v>
      </c>
      <c r="D35" s="6" t="s">
        <v>36</v>
      </c>
      <c r="E35" s="8">
        <v>10</v>
      </c>
      <c r="F35" s="7" t="s">
        <v>140</v>
      </c>
      <c r="G35" s="6" t="s">
        <v>29</v>
      </c>
      <c r="H35" s="9">
        <v>1291760742</v>
      </c>
      <c r="I35" s="9">
        <v>1291760742</v>
      </c>
      <c r="J35" s="6" t="s">
        <v>25</v>
      </c>
      <c r="K35" s="6" t="s">
        <v>25</v>
      </c>
      <c r="L35" s="6" t="s">
        <v>52</v>
      </c>
      <c r="M35" s="15"/>
    </row>
    <row r="36" spans="1:13" ht="42.75">
      <c r="A36" s="15"/>
      <c r="B36" s="6">
        <v>77100000</v>
      </c>
      <c r="C36" s="34" t="s">
        <v>80</v>
      </c>
      <c r="D36" s="6" t="s">
        <v>42</v>
      </c>
      <c r="E36" s="8">
        <v>7</v>
      </c>
      <c r="F36" s="7" t="s">
        <v>140</v>
      </c>
      <c r="G36" s="6" t="s">
        <v>29</v>
      </c>
      <c r="H36" s="9">
        <v>2626680220</v>
      </c>
      <c r="I36" s="9">
        <v>2626680220</v>
      </c>
      <c r="J36" s="6" t="s">
        <v>25</v>
      </c>
      <c r="K36" s="6" t="s">
        <v>25</v>
      </c>
      <c r="L36" s="6" t="s">
        <v>53</v>
      </c>
      <c r="M36" s="15"/>
    </row>
    <row r="37" spans="1:13" ht="42.75">
      <c r="A37" s="15"/>
      <c r="B37" s="7">
        <v>81112002</v>
      </c>
      <c r="C37" s="35" t="s">
        <v>82</v>
      </c>
      <c r="D37" s="7" t="s">
        <v>42</v>
      </c>
      <c r="E37" s="10">
        <v>7</v>
      </c>
      <c r="F37" s="7" t="s">
        <v>140</v>
      </c>
      <c r="G37" s="6" t="s">
        <v>29</v>
      </c>
      <c r="H37" s="11">
        <v>6523730185</v>
      </c>
      <c r="I37" s="11">
        <v>6523730185</v>
      </c>
      <c r="J37" s="6" t="s">
        <v>25</v>
      </c>
      <c r="K37" s="6" t="s">
        <v>25</v>
      </c>
      <c r="L37" s="7" t="s">
        <v>54</v>
      </c>
      <c r="M37" s="15"/>
    </row>
    <row r="38" spans="1:13" ht="57">
      <c r="A38" s="15"/>
      <c r="B38" s="7">
        <v>82121511</v>
      </c>
      <c r="C38" s="35" t="s">
        <v>83</v>
      </c>
      <c r="D38" s="7" t="s">
        <v>42</v>
      </c>
      <c r="E38" s="10">
        <v>4</v>
      </c>
      <c r="F38" s="7" t="s">
        <v>143</v>
      </c>
      <c r="G38" s="7" t="s">
        <v>29</v>
      </c>
      <c r="H38" s="11">
        <v>168350020</v>
      </c>
      <c r="I38" s="11">
        <v>168350020</v>
      </c>
      <c r="J38" s="7" t="s">
        <v>25</v>
      </c>
      <c r="K38" s="7" t="s">
        <v>25</v>
      </c>
      <c r="L38" s="7" t="s">
        <v>55</v>
      </c>
      <c r="M38" s="15"/>
    </row>
    <row r="39" spans="2:12" ht="85.5">
      <c r="B39" s="7" t="s">
        <v>132</v>
      </c>
      <c r="C39" s="35" t="s">
        <v>85</v>
      </c>
      <c r="D39" s="7" t="s">
        <v>42</v>
      </c>
      <c r="E39" s="10">
        <v>8</v>
      </c>
      <c r="F39" s="7" t="s">
        <v>141</v>
      </c>
      <c r="G39" s="7" t="s">
        <v>29</v>
      </c>
      <c r="H39" s="11">
        <v>1732183138</v>
      </c>
      <c r="I39" s="11">
        <v>1732183138</v>
      </c>
      <c r="J39" s="7" t="s">
        <v>25</v>
      </c>
      <c r="K39" s="7" t="s">
        <v>25</v>
      </c>
      <c r="L39" s="7" t="s">
        <v>90</v>
      </c>
    </row>
    <row r="40" spans="1:13" ht="60.75" customHeight="1">
      <c r="A40" s="15"/>
      <c r="B40" s="7">
        <v>43233201</v>
      </c>
      <c r="C40" s="35" t="s">
        <v>56</v>
      </c>
      <c r="D40" s="7" t="s">
        <v>42</v>
      </c>
      <c r="E40" s="10">
        <v>2</v>
      </c>
      <c r="F40" s="7" t="s">
        <v>141</v>
      </c>
      <c r="G40" s="7" t="s">
        <v>29</v>
      </c>
      <c r="H40" s="11">
        <v>60776555</v>
      </c>
      <c r="I40" s="11">
        <v>60776555</v>
      </c>
      <c r="J40" s="7" t="s">
        <v>25</v>
      </c>
      <c r="K40" s="7" t="s">
        <v>25</v>
      </c>
      <c r="L40" s="7" t="s">
        <v>57</v>
      </c>
      <c r="M40" s="15"/>
    </row>
    <row r="41" spans="1:13" ht="57">
      <c r="A41" s="15"/>
      <c r="B41" s="6" t="s">
        <v>133</v>
      </c>
      <c r="C41" s="34" t="s">
        <v>86</v>
      </c>
      <c r="D41" s="6" t="s">
        <v>36</v>
      </c>
      <c r="E41" s="8">
        <v>11</v>
      </c>
      <c r="F41" s="6" t="s">
        <v>139</v>
      </c>
      <c r="G41" s="6" t="s">
        <v>29</v>
      </c>
      <c r="H41" s="9">
        <v>8034000</v>
      </c>
      <c r="I41" s="9">
        <v>8034000</v>
      </c>
      <c r="J41" s="6" t="s">
        <v>25</v>
      </c>
      <c r="K41" s="6" t="s">
        <v>25</v>
      </c>
      <c r="L41" s="6" t="s">
        <v>91</v>
      </c>
      <c r="M41" s="15"/>
    </row>
    <row r="42" spans="2:12" ht="57">
      <c r="B42" s="7">
        <v>72101511</v>
      </c>
      <c r="C42" s="35" t="s">
        <v>112</v>
      </c>
      <c r="D42" s="7" t="s">
        <v>42</v>
      </c>
      <c r="E42" s="10" t="s">
        <v>113</v>
      </c>
      <c r="F42" s="6" t="s">
        <v>139</v>
      </c>
      <c r="G42" s="7" t="s">
        <v>29</v>
      </c>
      <c r="H42" s="11">
        <v>49611695</v>
      </c>
      <c r="I42" s="11">
        <v>49611695</v>
      </c>
      <c r="J42" s="7" t="s">
        <v>25</v>
      </c>
      <c r="K42" s="7" t="s">
        <v>25</v>
      </c>
      <c r="L42" s="7" t="s">
        <v>92</v>
      </c>
    </row>
    <row r="43" spans="1:13" ht="57">
      <c r="A43" s="15"/>
      <c r="B43" s="7" t="s">
        <v>134</v>
      </c>
      <c r="C43" s="35" t="s">
        <v>59</v>
      </c>
      <c r="D43" s="7" t="s">
        <v>60</v>
      </c>
      <c r="E43" s="10">
        <v>12</v>
      </c>
      <c r="F43" s="7" t="s">
        <v>138</v>
      </c>
      <c r="G43" s="6" t="s">
        <v>29</v>
      </c>
      <c r="H43" s="11">
        <v>6077000</v>
      </c>
      <c r="I43" s="11">
        <v>6077000</v>
      </c>
      <c r="J43" s="6" t="s">
        <v>25</v>
      </c>
      <c r="K43" s="6" t="s">
        <v>25</v>
      </c>
      <c r="L43" s="6" t="s">
        <v>91</v>
      </c>
      <c r="M43" s="15"/>
    </row>
    <row r="44" spans="2:12" ht="57">
      <c r="B44" s="7">
        <v>72103302</v>
      </c>
      <c r="C44" s="35" t="s">
        <v>118</v>
      </c>
      <c r="D44" s="7" t="s">
        <v>44</v>
      </c>
      <c r="E44" s="10" t="s">
        <v>101</v>
      </c>
      <c r="F44" s="7" t="s">
        <v>141</v>
      </c>
      <c r="G44" s="7" t="s">
        <v>29</v>
      </c>
      <c r="H44" s="11">
        <v>74671370</v>
      </c>
      <c r="I44" s="11">
        <f>+H44</f>
        <v>74671370</v>
      </c>
      <c r="J44" s="7" t="s">
        <v>25</v>
      </c>
      <c r="K44" s="7" t="s">
        <v>25</v>
      </c>
      <c r="L44" s="7" t="s">
        <v>91</v>
      </c>
    </row>
    <row r="45" spans="2:12" s="40" customFormat="1" ht="57">
      <c r="B45" s="7">
        <v>73152108</v>
      </c>
      <c r="C45" s="35" t="s">
        <v>119</v>
      </c>
      <c r="D45" s="7" t="s">
        <v>44</v>
      </c>
      <c r="E45" s="10" t="s">
        <v>101</v>
      </c>
      <c r="F45" s="7" t="s">
        <v>138</v>
      </c>
      <c r="G45" s="7" t="s">
        <v>29</v>
      </c>
      <c r="H45" s="11">
        <v>25766700</v>
      </c>
      <c r="I45" s="11">
        <f>+H45</f>
        <v>25766700</v>
      </c>
      <c r="J45" s="7" t="s">
        <v>25</v>
      </c>
      <c r="K45" s="7" t="s">
        <v>25</v>
      </c>
      <c r="L45" s="7" t="s">
        <v>91</v>
      </c>
    </row>
    <row r="46" spans="2:12" s="16" customFormat="1" ht="57">
      <c r="B46" s="7">
        <v>73152108</v>
      </c>
      <c r="C46" s="35" t="s">
        <v>104</v>
      </c>
      <c r="D46" s="6" t="s">
        <v>36</v>
      </c>
      <c r="E46" s="10">
        <v>12</v>
      </c>
      <c r="F46" s="7" t="s">
        <v>138</v>
      </c>
      <c r="G46" s="6" t="s">
        <v>29</v>
      </c>
      <c r="H46" s="11">
        <v>20000000</v>
      </c>
      <c r="I46" s="11">
        <v>20000000</v>
      </c>
      <c r="J46" s="6" t="s">
        <v>25</v>
      </c>
      <c r="K46" s="6" t="s">
        <v>25</v>
      </c>
      <c r="L46" s="6" t="s">
        <v>91</v>
      </c>
    </row>
    <row r="47" spans="2:12" ht="57">
      <c r="B47" s="7" t="s">
        <v>135</v>
      </c>
      <c r="C47" s="35" t="s">
        <v>102</v>
      </c>
      <c r="D47" s="7" t="s">
        <v>36</v>
      </c>
      <c r="E47" s="10" t="s">
        <v>101</v>
      </c>
      <c r="F47" s="7" t="s">
        <v>138</v>
      </c>
      <c r="G47" s="7" t="s">
        <v>29</v>
      </c>
      <c r="H47" s="12">
        <v>37817334</v>
      </c>
      <c r="I47" s="11">
        <f>+H47</f>
        <v>37817334</v>
      </c>
      <c r="J47" s="7" t="s">
        <v>25</v>
      </c>
      <c r="K47" s="7" t="s">
        <v>25</v>
      </c>
      <c r="L47" s="7" t="s">
        <v>91</v>
      </c>
    </row>
    <row r="48" spans="1:13" ht="57">
      <c r="A48" s="15"/>
      <c r="B48" s="7" t="s">
        <v>133</v>
      </c>
      <c r="C48" s="35" t="s">
        <v>103</v>
      </c>
      <c r="D48" s="7" t="s">
        <v>36</v>
      </c>
      <c r="E48" s="10" t="s">
        <v>101</v>
      </c>
      <c r="F48" s="7" t="s">
        <v>138</v>
      </c>
      <c r="G48" s="7" t="s">
        <v>29</v>
      </c>
      <c r="H48" s="12">
        <v>24027603</v>
      </c>
      <c r="I48" s="11">
        <f>+H48</f>
        <v>24027603</v>
      </c>
      <c r="J48" s="7" t="s">
        <v>25</v>
      </c>
      <c r="K48" s="7" t="s">
        <v>25</v>
      </c>
      <c r="L48" s="7" t="s">
        <v>91</v>
      </c>
      <c r="M48" s="15"/>
    </row>
    <row r="49" spans="2:12" ht="71.25">
      <c r="B49" s="7" t="s">
        <v>136</v>
      </c>
      <c r="C49" s="35" t="s">
        <v>114</v>
      </c>
      <c r="D49" s="7" t="s">
        <v>110</v>
      </c>
      <c r="E49" s="10" t="s">
        <v>101</v>
      </c>
      <c r="F49" s="6" t="s">
        <v>139</v>
      </c>
      <c r="G49" s="7" t="s">
        <v>29</v>
      </c>
      <c r="H49" s="11">
        <v>41086695</v>
      </c>
      <c r="I49" s="11">
        <v>41086695</v>
      </c>
      <c r="J49" s="7" t="s">
        <v>25</v>
      </c>
      <c r="K49" s="7" t="s">
        <v>25</v>
      </c>
      <c r="L49" s="7" t="s">
        <v>58</v>
      </c>
    </row>
    <row r="50" spans="2:12" s="16" customFormat="1" ht="71.25">
      <c r="B50" s="7">
        <v>73152108</v>
      </c>
      <c r="C50" s="35" t="s">
        <v>84</v>
      </c>
      <c r="D50" s="7" t="s">
        <v>44</v>
      </c>
      <c r="E50" s="10">
        <v>1</v>
      </c>
      <c r="F50" s="6" t="s">
        <v>139</v>
      </c>
      <c r="G50" s="6" t="s">
        <v>29</v>
      </c>
      <c r="H50" s="11">
        <v>30000000</v>
      </c>
      <c r="I50" s="11">
        <v>30000000</v>
      </c>
      <c r="J50" s="6" t="s">
        <v>25</v>
      </c>
      <c r="K50" s="6" t="s">
        <v>25</v>
      </c>
      <c r="L50" s="7" t="s">
        <v>58</v>
      </c>
    </row>
    <row r="51" spans="1:13" ht="71.25">
      <c r="A51" s="15"/>
      <c r="B51" s="7">
        <v>31162800</v>
      </c>
      <c r="C51" s="35" t="s">
        <v>93</v>
      </c>
      <c r="D51" s="7" t="s">
        <v>42</v>
      </c>
      <c r="E51" s="10">
        <v>1</v>
      </c>
      <c r="F51" s="6" t="s">
        <v>139</v>
      </c>
      <c r="G51" s="6" t="s">
        <v>29</v>
      </c>
      <c r="H51" s="11">
        <v>11021000</v>
      </c>
      <c r="I51" s="11">
        <v>11021000</v>
      </c>
      <c r="J51" s="6" t="s">
        <v>25</v>
      </c>
      <c r="K51" s="6" t="s">
        <v>25</v>
      </c>
      <c r="L51" s="7" t="s">
        <v>58</v>
      </c>
      <c r="M51" s="15"/>
    </row>
    <row r="52" spans="1:13" ht="57">
      <c r="A52" s="15"/>
      <c r="B52" s="7" t="s">
        <v>64</v>
      </c>
      <c r="C52" s="35" t="s">
        <v>63</v>
      </c>
      <c r="D52" s="7" t="s">
        <v>62</v>
      </c>
      <c r="E52" s="7">
        <v>26</v>
      </c>
      <c r="F52" s="7" t="s">
        <v>140</v>
      </c>
      <c r="G52" s="6" t="s">
        <v>29</v>
      </c>
      <c r="H52" s="11">
        <v>6026165127.91</v>
      </c>
      <c r="I52" s="11">
        <v>811700256</v>
      </c>
      <c r="J52" s="7" t="s">
        <v>24</v>
      </c>
      <c r="K52" s="7" t="s">
        <v>38</v>
      </c>
      <c r="L52" s="7" t="s">
        <v>61</v>
      </c>
      <c r="M52" s="15"/>
    </row>
    <row r="53" spans="1:13" ht="185.25">
      <c r="A53" s="15"/>
      <c r="B53" s="7" t="s">
        <v>66</v>
      </c>
      <c r="C53" s="35" t="s">
        <v>98</v>
      </c>
      <c r="D53" s="7" t="s">
        <v>33</v>
      </c>
      <c r="E53" s="7">
        <v>21</v>
      </c>
      <c r="F53" s="7" t="s">
        <v>140</v>
      </c>
      <c r="G53" s="6" t="s">
        <v>29</v>
      </c>
      <c r="H53" s="11">
        <v>16519456523</v>
      </c>
      <c r="I53" s="11">
        <v>1022377374</v>
      </c>
      <c r="J53" s="7" t="s">
        <v>24</v>
      </c>
      <c r="K53" s="7" t="s">
        <v>38</v>
      </c>
      <c r="L53" s="7" t="s">
        <v>65</v>
      </c>
      <c r="M53" s="15"/>
    </row>
    <row r="54" spans="2:12" ht="57">
      <c r="B54" s="7">
        <v>80131500</v>
      </c>
      <c r="C54" s="35" t="s">
        <v>99</v>
      </c>
      <c r="D54" s="7" t="s">
        <v>47</v>
      </c>
      <c r="E54" s="7">
        <v>12</v>
      </c>
      <c r="F54" s="7" t="s">
        <v>138</v>
      </c>
      <c r="G54" s="6" t="s">
        <v>29</v>
      </c>
      <c r="H54" s="11">
        <v>3500000000</v>
      </c>
      <c r="I54" s="11">
        <v>3500000000</v>
      </c>
      <c r="J54" s="7" t="s">
        <v>24</v>
      </c>
      <c r="K54" s="7" t="s">
        <v>38</v>
      </c>
      <c r="L54" s="7" t="s">
        <v>61</v>
      </c>
    </row>
    <row r="55" spans="1:13" ht="57">
      <c r="A55" s="15"/>
      <c r="B55" s="7" t="s">
        <v>67</v>
      </c>
      <c r="C55" s="35" t="s">
        <v>68</v>
      </c>
      <c r="D55" s="7" t="s">
        <v>42</v>
      </c>
      <c r="E55" s="10">
        <v>8</v>
      </c>
      <c r="F55" s="7" t="s">
        <v>138</v>
      </c>
      <c r="G55" s="6" t="s">
        <v>29</v>
      </c>
      <c r="H55" s="11">
        <v>2766161663</v>
      </c>
      <c r="I55" s="11">
        <v>2766161663</v>
      </c>
      <c r="J55" s="6" t="s">
        <v>25</v>
      </c>
      <c r="K55" s="6" t="s">
        <v>25</v>
      </c>
      <c r="L55" s="7" t="s">
        <v>74</v>
      </c>
      <c r="M55" s="15"/>
    </row>
    <row r="56" spans="1:13" ht="85.5">
      <c r="A56" s="15"/>
      <c r="B56" s="7">
        <v>80111600</v>
      </c>
      <c r="C56" s="35" t="s">
        <v>69</v>
      </c>
      <c r="D56" s="7" t="s">
        <v>36</v>
      </c>
      <c r="E56" s="10">
        <v>8</v>
      </c>
      <c r="F56" s="7" t="s">
        <v>138</v>
      </c>
      <c r="G56" s="6" t="s">
        <v>29</v>
      </c>
      <c r="H56" s="11">
        <v>14620000000</v>
      </c>
      <c r="I56" s="11">
        <v>14620000000</v>
      </c>
      <c r="J56" s="6" t="s">
        <v>25</v>
      </c>
      <c r="K56" s="6" t="s">
        <v>25</v>
      </c>
      <c r="L56" s="7" t="s">
        <v>73</v>
      </c>
      <c r="M56" s="15"/>
    </row>
    <row r="57" spans="1:13" ht="57">
      <c r="A57" s="15"/>
      <c r="B57" s="7" t="s">
        <v>137</v>
      </c>
      <c r="C57" s="35" t="s">
        <v>106</v>
      </c>
      <c r="D57" s="7" t="s">
        <v>40</v>
      </c>
      <c r="E57" s="10">
        <v>6</v>
      </c>
      <c r="F57" s="7" t="s">
        <v>141</v>
      </c>
      <c r="G57" s="7" t="s">
        <v>29</v>
      </c>
      <c r="H57" s="11">
        <v>565438000</v>
      </c>
      <c r="I57" s="11">
        <v>565438000</v>
      </c>
      <c r="J57" s="7" t="s">
        <v>107</v>
      </c>
      <c r="K57" s="7" t="s">
        <v>108</v>
      </c>
      <c r="L57" s="7" t="s">
        <v>109</v>
      </c>
      <c r="M57" s="15"/>
    </row>
    <row r="58" spans="1:13" ht="28.5">
      <c r="A58" s="15"/>
      <c r="B58" s="7">
        <v>55111506</v>
      </c>
      <c r="C58" s="35" t="s">
        <v>117</v>
      </c>
      <c r="D58" s="7" t="s">
        <v>44</v>
      </c>
      <c r="E58" s="10" t="s">
        <v>115</v>
      </c>
      <c r="F58" s="7" t="s">
        <v>138</v>
      </c>
      <c r="G58" s="7" t="s">
        <v>29</v>
      </c>
      <c r="H58" s="11">
        <v>29900000</v>
      </c>
      <c r="I58" s="11">
        <f>+H58</f>
        <v>29900000</v>
      </c>
      <c r="J58" s="7" t="s">
        <v>107</v>
      </c>
      <c r="K58" s="7" t="s">
        <v>108</v>
      </c>
      <c r="L58" s="7" t="s">
        <v>116</v>
      </c>
      <c r="M58" s="15"/>
    </row>
    <row r="59" spans="1:13" ht="71.25">
      <c r="A59" s="15"/>
      <c r="B59" s="43" t="s">
        <v>121</v>
      </c>
      <c r="C59" s="44" t="s">
        <v>120</v>
      </c>
      <c r="D59" s="43" t="s">
        <v>44</v>
      </c>
      <c r="E59" s="45">
        <v>1</v>
      </c>
      <c r="F59" s="43" t="s">
        <v>141</v>
      </c>
      <c r="G59" s="43" t="s">
        <v>29</v>
      </c>
      <c r="H59" s="47">
        <v>74748639</v>
      </c>
      <c r="I59" s="47">
        <v>74748639</v>
      </c>
      <c r="J59" s="43" t="s">
        <v>107</v>
      </c>
      <c r="K59" s="43" t="s">
        <v>108</v>
      </c>
      <c r="L59" s="43" t="s">
        <v>58</v>
      </c>
      <c r="M59" s="15"/>
    </row>
    <row r="60" spans="1:13" ht="42.75">
      <c r="A60" s="15"/>
      <c r="B60" s="43" t="s">
        <v>127</v>
      </c>
      <c r="C60" s="44" t="s">
        <v>122</v>
      </c>
      <c r="D60" s="43" t="s">
        <v>44</v>
      </c>
      <c r="E60" s="45">
        <v>6</v>
      </c>
      <c r="F60" s="43" t="s">
        <v>142</v>
      </c>
      <c r="G60" s="43" t="s">
        <v>29</v>
      </c>
      <c r="H60" s="47">
        <v>6469192391</v>
      </c>
      <c r="I60" s="47">
        <v>6469192391</v>
      </c>
      <c r="J60" s="43" t="s">
        <v>107</v>
      </c>
      <c r="K60" s="43" t="s">
        <v>108</v>
      </c>
      <c r="L60" s="43" t="s">
        <v>123</v>
      </c>
      <c r="M60" s="15"/>
    </row>
    <row r="61" spans="6:9" s="20" customFormat="1" ht="15">
      <c r="F61" s="52"/>
      <c r="G61" s="30" t="s">
        <v>31</v>
      </c>
      <c r="H61" s="31">
        <f>SUM(H21:H60)</f>
        <v>188753367217.535</v>
      </c>
      <c r="I61" s="31">
        <f>SUM(I21:I60)</f>
        <v>86990227693</v>
      </c>
    </row>
    <row r="62" spans="6:8" s="20" customFormat="1" ht="14.25">
      <c r="F62" s="52"/>
      <c r="H62" s="32"/>
    </row>
    <row r="63" spans="6:8" s="20" customFormat="1" ht="14.25">
      <c r="F63" s="52"/>
      <c r="H63" s="33"/>
    </row>
    <row r="64" s="20" customFormat="1" ht="14.25" hidden="1">
      <c r="F64" s="52"/>
    </row>
    <row r="65" s="20" customFormat="1" ht="14.25">
      <c r="F65" s="52"/>
    </row>
    <row r="66" s="20" customFormat="1" ht="14.25">
      <c r="F66" s="52"/>
    </row>
  </sheetData>
  <sheetProtection/>
  <dataValidations count="5">
    <dataValidation type="list" allowBlank="1" showInputMessage="1" showErrorMessage="1" sqref="D30:D42 D21:D27 D44:D60">
      <formula1>meses</formula1>
    </dataValidation>
    <dataValidation type="list" allowBlank="1" showInputMessage="1" showErrorMessage="1" sqref="F21:F27 F29:F37 F39:F59">
      <formula1>modalidad</formula1>
    </dataValidation>
    <dataValidation type="list" allowBlank="1" showInputMessage="1" showErrorMessage="1" sqref="J21:J60">
      <formula1>vf</formula1>
    </dataValidation>
    <dataValidation type="list" allowBlank="1" showInputMessage="1" showErrorMessage="1" sqref="K21:K60">
      <formula1>vfestado</formula1>
    </dataValidation>
    <dataValidation type="list" allowBlank="1" showInputMessage="1" showErrorMessage="1" sqref="G21:G60">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32</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Johana Andrea Nino Munoz</cp:lastModifiedBy>
  <cp:lastPrinted>2024-04-15T21:15:33Z</cp:lastPrinted>
  <dcterms:created xsi:type="dcterms:W3CDTF">2012-12-10T15:58:41Z</dcterms:created>
  <dcterms:modified xsi:type="dcterms:W3CDTF">2024-04-17T16:48:06Z</dcterms:modified>
  <cp:category/>
  <cp:version/>
  <cp:contentType/>
  <cp:contentStatus/>
</cp:coreProperties>
</file>