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'RNEC'!$B$21:$L$81</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<sst xmlns="http://schemas.openxmlformats.org/spreadsheetml/2006/main" count="521" uniqueCount="205">
  <si>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</si>
  <si>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</si>
  <si>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</si>
  <si>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</si>
  <si>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</si>
  <si>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</si>
  <si>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</si>
  <si>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</si>
  <si>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</si>
  <si>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</si>
  <si>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</si>
  <si>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</si>
  <si>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</si>
  <si>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</si>
  <si>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</si>
  <si>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</si>
  <si>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</si>
  <si>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</si>
  <si>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</si>
  <si>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</si>
  <si>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</si>
  <si>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</si>
  <si>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</si>
  <si>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</si>
  <si>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</si>
  <si>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</si>
  <si>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</si>
  <si>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</si>
  <si>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</si>
  <si>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</si>
  <si>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</si>
  <si>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</si>
  <si>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</si>
  <si>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</si>
  <si>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</si>
  <si>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</si>
  <si>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</si>
  <si>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</si>
  <si>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</si>
  <si>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</si>
  <si>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</si>
  <si>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</si>
  <si>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</si>
  <si>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</si>
  <si>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</si>
  <si>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</si>
  <si>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</si>
  <si>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</si>
  <si>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</si>
  <si>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</si>
  <si>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</si>
  <si>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</si>
  <si>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</si>
  <si>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</si>
  <si>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</si>
  <si>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</si>
  <si>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</si>
  <si>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</si>
  <si>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</si>
  <si>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</si>
  <si>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</si>
  <si>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</si>
  <si>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</si>
  <si>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</si>
  <si>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</si>
  <si>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</si>
  <si>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</si>
  <si>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</si>
  <si>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</si>
  <si>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</si>
  <si>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</si>
  <si>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</si>
  <si>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</si>
  <si>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</si>
  <si>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</si>
  <si>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</si>
  <si>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</si>
  <si>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</si>
  <si>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</si>
  <si>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</si>
  <si>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</si>
  <si>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</si>
  <si>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</si>
  <si>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</si>
  <si>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</si>
  <si>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</si>
  <si>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</si>
  <si>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</si>
  <si>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</si>
  <si>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</si>
  <si>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</si>
  <si>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</si>
  <si>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</si>
  <si>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</si>
  <si>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</si>
  <si>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</si>
  <si>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</si>
  <si>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</si>
  <si>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</si>
  <si>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</si>
  <si>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</si>
  <si>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</si>
  <si>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</si>
  <si>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</si>
  <si>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</si>
  <si>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</si>
  <si>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</si>
  <si>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ADQUISICIÓN DE UNA MAQUINA LECTORA DE ROLLOS DE PELICULAS DE  MICROFILMACIÓN DE POR LO MENOS  35 MM.</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</si>
  <si>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</si>
  <si>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</si>
  <si>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</si>
  <si>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</si>
  <si>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</si>
  <si>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</si>
  <si>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</si>
  <si>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80111504
85121608
</t>
  </si>
  <si>
    <t xml:space="preserve">CONTRATAR SERVICIOS PROFESIONALES Y ESPECIALIZADOS PARA LA EVALUACIÓN E IMPLEMENTACIÓN DE LOS FACTORES PSICOSOCIALES EN EL TRABAJO, DIRIGIDA A LOS SERVIDORES DE LA REGISTRADURÍA NACIONAL DEL ESTADO CIVIL QUE PRESTAN SUS SERVICIOS EN LAS DELEGACIONES DEPARTAMENTALES A NIVEL NACIONAL,  SEDE CENTRAL Y REGISTRADURÍA DISTRITAL. </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</si>
  <si>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</si>
  <si>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</si>
  <si>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</si>
  <si>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TOTAL</t>
  </si>
  <si>
    <t>.</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</si>
  <si>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</si>
  <si>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</si>
  <si>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</si>
  <si>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</si>
  <si>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</si>
  <si>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</si>
  <si>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</si>
  <si>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</si>
  <si>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</si>
  <si>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</si>
  <si>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</si>
  <si>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</si>
  <si>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</si>
  <si>
    <t>43211710
43211714
43211730
44121505
44121509
44121701
44121704
44121716
78101802
81111501
81111801
81112002
81112401
81141902
82121509
93111604</t>
  </si>
  <si>
    <t>Prestación de servicios de solución integral logística, informática y de servicios, para la organización y realización de los procesos electorales de autoridades territoriales, a llevarse a cabo en el año 2023.</t>
  </si>
  <si>
    <t>29 DE DICIEMBRE DE 2023</t>
  </si>
  <si>
    <t>SELECCIÓN ABREVIADA</t>
  </si>
  <si>
    <t xml:space="preserve">NICOLAS FARFAN NAMEN 
REGISTRADOR DELEGADO EN LO ELECTORAL.
ALEJANDRO ALBERTO CAMPO VALERO
GERENTE DE INFORMATICA </t>
  </si>
  <si>
    <t>Prestación de servicios de capacitación de los jurados de votación, nombrados en algunas ciudades del país para el proceso electoral de Autoridades Territoriales, quienes prestarán sus servicios en desarrollo de las elecciones que se adelantarán en el año 2023, servicio que incluye algunas exigencias logísticas para la realización de las capacitaciones.</t>
  </si>
  <si>
    <t>31 DE OCTUBRE DE 2023</t>
  </si>
  <si>
    <t>86111500
93141500
80141607
80141902
90111601
90111501
90121502</t>
  </si>
  <si>
    <t>Desarrollar la estrategia de capacitación electoral y gestión del conocimiento, i-electo, aplicado al robustecimiento de la integridad electoral, mediante el uso y la aplicación de tecnologías de información y comunicación que aseguren y certifiquen la apropiación de conceptos y competencias para todos los funcionarios de la Registraduría y actores electorales del país.</t>
  </si>
  <si>
    <t>Prestación del servicio de vigilancia y seguridad privada para la sede alterna del Consejo Nacional Electoral - CNE.</t>
  </si>
  <si>
    <t>Asesoría Administrativa del CNE - Ext. 1627</t>
  </si>
  <si>
    <t xml:space="preserve">83121700
86111500
81161500
</t>
  </si>
  <si>
    <t>Ejecutar las estrategias de comunicación y divulgación multicanal del Consejo Nacional Electoral, con el fin de promover y difundir en la opinión pública, una cultura democrática que fortalezca la participación política y la pedagogía democrática, en el marco de las elecciones territoriales 2023</t>
  </si>
  <si>
    <t xml:space="preserve">Francisco Javier Diaz Fajardo 
fjdiaz@cne.gov.co] </t>
  </si>
  <si>
    <t xml:space="preserve">CONTRATACIÓN DIRECTA </t>
  </si>
  <si>
    <t>Hasta el 31 de diciembre de 2023</t>
  </si>
  <si>
    <t>90101501
90111501
90121502</t>
  </si>
  <si>
    <t>Prestar los servicios de apoyo para la realización de actividades de capacitación dirigidas a los servidores del nivel central y desconcentrado de la Registraduría Nacional del Estado Civil, con ocasión de las elecciones de autoridades territoriales (gobernadores, alcaldes, diputados, concejales, ediles o miembros de las juntas administradoras locales) a realizarse en el año 2023.</t>
  </si>
  <si>
    <t>Ubicación: Distrito Capital de Bogotá - Bogotá Registraduría Nacional del Estado Civil Av. Calle 26 No. 51-50 CAN.  Nombre del responsable: Carolina Narvaez Garcia. Teléfono: (601) 2202880 Ext. 1469. Correo:lcnarvaez@registraduria.gov.co, Coordinación Grupo Desarrollo Integral: ext. 1469</t>
  </si>
  <si>
    <t>Contratar el seguro colectivo de vida para el personal supernumerario que la Organización Electoral (Registraduría Nacional del Estado Civil y Consejo Nacional Electoral) vinculará para el desarrollo de las diferentes etapas preclusivas y actividades que se deben desarrollar para las elecciones de Gobernadores, Alcaldes, Diputados, Concejales y Ediles o Miembros de las Juntas Administradoras Locales que se realizarán el 29 de octubre de 2023</t>
  </si>
  <si>
    <t>Contratar el servicio de recolección, transporte y disposición final de los residuos peligrosos existentes de la Sede Central de la Registraduría Nacional del Estado Civil (ubicada en la Av. calle 26 nro. 51-50) durante la vigencia del contrato.</t>
  </si>
  <si>
    <t>43211700
81111500
78101800
44121700
44121600
82121500</t>
  </si>
  <si>
    <t>Prestación de servicios de una solución integral logística, informática y de servicios, para la organización y realización de las consultas populares, internas o interpartidistas de los partidos y movimientos políticos con personería jurídica y/o grupos significativos de ciudadanos vigencia 2023</t>
  </si>
  <si>
    <t xml:space="preserve">MAYO </t>
  </si>
  <si>
    <t xml:space="preserve">CONTRATACION DIRECTA - URGECIA MANIFIESTA </t>
  </si>
  <si>
    <t>Sistema de Auditoría Externa que vigile el uso dado por las Organizaciones Políticas, a los recursos aportados por el Estado para la financiación de sus gastos de funcionamiento y la reposición de gastos de campaña pagados durante la vigencia fiscal 2022.</t>
  </si>
  <si>
    <t xml:space="preserve">5 meses </t>
  </si>
  <si>
    <t>CONTRATACION DIRECTA</t>
  </si>
  <si>
    <t>NO APLICA</t>
  </si>
  <si>
    <t>ZAMIRA MARCELA GOMEZ</t>
  </si>
  <si>
    <t>AGOSTO</t>
  </si>
  <si>
    <t>81112000 - 81141900
81112100 - 81111500
81111800</t>
  </si>
  <si>
    <t xml:space="preserve">Prestar el servicio de una solución informática integral para el proceso de verificación y divulgación nacional de los resultados electorales de las elecciones de Autoridades Territoriales a realizarse en el año 2023. </t>
  </si>
  <si>
    <t>Junio</t>
  </si>
  <si>
    <t>Recursos propios</t>
  </si>
  <si>
    <t xml:space="preserve">Alejandro Alberto Campo Valero </t>
  </si>
  <si>
    <t>Mayo</t>
  </si>
  <si>
    <t>Contratar el seguro colectivo de vida para el personal supernumerario que la Registraduría Nacional del Estado Civil vinculará para el desarrollo de las diferentes etapas preclusivas y actividades que se deben desarrollar para la realización de las consultas populares, internas o interpartidistas para la toma de decisiones o escogencia de candidatos de los partidos, movimientos políticos y/o grupos significativos de ciudadanos, a realizarse el 4 de junio de 2023</t>
  </si>
  <si>
    <t>Prestación del servicio de transporte aéreo de pasajeros en sus rutas de operación y la adquisición de tiquetes aéreos en rutas nacionales de otros operadores para garantizar el desplazamiento de los servidores públicos, contratistas y/o demás personal que preste sus servicios a la Organización Electoral, para el desarrollo de las elecciones de autoridades territoriales (Gobernadores, Alcaldes, Diputados, Concejales y Ediles o Miembros de las Juntas Administradoras Locales) a realizarse el 29 de octubre de 2023.</t>
  </si>
  <si>
    <t>Contratación directa - contrato interadministrativo</t>
  </si>
  <si>
    <t>Ubicación: Distrito Capital de Bogotá - Bogotá Nombre del responsable: Claudia Elpidia Piedrahita Macías  - Gerente del Talento Humano
Teléfono: 2202880 Ext.  Correo: gerenciadeltalentohumano@registraduria.gov.co</t>
  </si>
  <si>
    <t>7 MESES</t>
  </si>
  <si>
    <t>Hasta el 31 de agosto de 2023</t>
  </si>
  <si>
    <t xml:space="preserve">
Contratar el arrendamiento del inmueble ubicado en la Carrera 7 No. 32 – 42 de Bogotá D.C. para el funcionamiento del Consejo Nacional Electoral.</t>
  </si>
  <si>
    <t>Julio</t>
  </si>
  <si>
    <t>hasta el 31 de diciembre de 2025</t>
  </si>
  <si>
    <t>Sí</t>
  </si>
  <si>
    <t>Solicitadas</t>
  </si>
  <si>
    <t>Asesoría Administrativa del CNE - Ext. 1628</t>
  </si>
  <si>
    <t>Prestar el Servicio Integral de Aseo y Cafetería, incluidos los elementos que se detallan en la ficha técnica del Acuerdo Marco de Precios IV CCE-126-2023, en las instalaciones físicas del Consejo Nacional Electoral, ubicadas en la carrera 7 No. 32-42 de la ciudad de Bogotá D.C.</t>
  </si>
  <si>
    <t>Asesoría Administrativa del CNE - Ext. 1629</t>
  </si>
  <si>
    <t>84111600 y 84111500</t>
  </si>
  <si>
    <t xml:space="preserve">76000000
</t>
  </si>
  <si>
    <t>PRESTAR LOS SERVICIOS DE DISEÑO E IMPLEMENTACIÓN DE LA ESTRATEGIA INTEGRAL DE MEDIOS QUE INCLUYA, PRODUCCIÓN, EJECUCIÓN Y DIVULGACIÓN DE LAS PIEZAS DE COMUNICACIÓN DEL PROCESO ELECTORAL PARA LAS ELECCIONES DE AUTORIDADES TERRITORIALES A LLEVARSE A CABO DURANTE LA VIGENCIA 2023.</t>
  </si>
  <si>
    <t xml:space="preserve">CONTRATACIÓN DIRECTA -INTERADMINISTRATIVO </t>
  </si>
  <si>
    <t>Prestar los servicios de apoyo, para la realización del evento denominado “XI reunión de la Junta Ejecutiva de A-WEB – Una mirada global a los retos de las elecciones territoriales 2023”.</t>
  </si>
  <si>
    <t>90111501 90101501 90111601 90121502 80101604 82112000</t>
  </si>
  <si>
    <t>Bogotá Registraduría Nacional del Estado Civil Av. Calle 26 No. 51-50 CAN.  Nombre del responsable: Johnnatan Trujillo Henández Teléfono: (601) 2202880 Ext. 1389. Correo: jftrujillo@registraduria.gov.co, Coordinación Grupo Asuntos Internacionales: ext. 1389</t>
  </si>
  <si>
    <t>82101601
82101605
82101604
82101501
82101504
82101506
82101603
82101905
82101802
80141607</t>
  </si>
  <si>
    <t xml:space="preserve">Contratar el arrendamiento de un área suficiente, que permita la instalación de las oficinas requeridas y los salones donde se realizarán las actividades de capacitación de jurados de votación de las consultas populares, internas o interpartidistas de los partidos y movimientos políticos con personería jurídica y/o grupos significativos de ciudadanos, que se desarrollarán el 04 de junio de 2023. </t>
  </si>
  <si>
    <t>contrataciondistrnec@registraduria.gov.co</t>
  </si>
  <si>
    <t>5MESES</t>
  </si>
  <si>
    <t>10 de agoto de 2023</t>
  </si>
  <si>
    <t>7 meses</t>
  </si>
  <si>
    <t xml:space="preserve">RNEC </t>
  </si>
  <si>
    <t xml:space="preserve">José Antonio Parra Fandiño 
</t>
  </si>
  <si>
    <t>LUDIS EMILSE CAMPO VILLEGAS</t>
  </si>
  <si>
    <t>Contratar el arrendamiento de un área suficiente, para el desarrollo de la Inscripción de candidatos, Convocatoria y contratación de personal supernumerario para inscripción de cédula de ciudadanía, Instalación de Oficina Jurados de Votación y Salón de capacitaciones, Convocatoria y contratación de personal supernumerario para elecciones 2023, instalación de mesas de votación el día de las elecciones  y la realización de los escrutinios comisiones, (Alcalde, Concejales y Ediles o Miembros de las Juntas Administradoras Locales), que se desarrollarán el 29 de octubre de 2023; por parte de la Registraduría Distrital del Estado Civil.</t>
  </si>
  <si>
    <t>5 MESES</t>
  </si>
  <si>
    <t>PRESUPUESTO GENERAL DE LA NACIÓN</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</si>
</sst>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s>
  <fonts count="54">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u val="single"/>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4" fillId="32" borderId="0" applyNumberFormat="0" applyBorder="0" applyAlignment="0" applyProtection="0"/>
    <xf numFmtId="0" fontId="2" fillId="0" borderId="0">
      <alignment/>
      <protection/>
    </xf>
    <xf numFmtId="0" fontId="0" fillId="33" borderId="5" applyNumberFormat="0" applyFont="0" applyAlignment="0" applyProtection="0"/>
    <xf numFmtId="3" fontId="32" fillId="0" borderId="0" applyFill="0" applyBorder="0" applyProtection="0">
      <alignment horizontal="right" vertical="center"/>
    </xf>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43">
    <xf numFmtId="0" fontId="0" fillId="0" borderId="0" xfId="0" applyFont="1" applyAlignment="1">
      <alignment/>
    </xf>
    <xf numFmtId="0" fontId="50"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5"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1"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1"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5"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1" fillId="35" borderId="10" xfId="0" applyNumberFormat="1" applyFont="1" applyFill="1" applyBorder="1" applyAlignment="1" applyProtection="1">
      <alignment wrapText="1"/>
      <protection locked="0"/>
    </xf>
    <xf numFmtId="176" fontId="51" fillId="35" borderId="10" xfId="54" applyFont="1" applyFill="1" applyBorder="1" applyAlignment="1" applyProtection="1">
      <alignment wrapText="1"/>
      <protection locked="0"/>
    </xf>
    <xf numFmtId="0" fontId="46"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176" fontId="52" fillId="0" borderId="11"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176" fontId="7" fillId="37" borderId="10" xfId="54" applyFont="1" applyFill="1" applyBorder="1" applyAlignment="1" applyProtection="1">
      <alignment horizontal="center" vertical="center" wrapText="1"/>
      <protection locked="0"/>
    </xf>
    <xf numFmtId="14" fontId="7" fillId="0" borderId="10" xfId="0" applyNumberFormat="1" applyFont="1" applyFill="1" applyBorder="1" applyAlignment="1" applyProtection="1">
      <alignment horizontal="center" vertical="center" wrapText="1"/>
      <protection locked="0"/>
    </xf>
    <xf numFmtId="0" fontId="29" fillId="0" borderId="10" xfId="48" applyFont="1" applyFill="1" applyBorder="1" applyAlignment="1" applyProtection="1">
      <alignment horizontal="center" vertical="center" wrapText="1"/>
      <protection locked="0"/>
    </xf>
    <xf numFmtId="14" fontId="7" fillId="37" borderId="10" xfId="0" applyNumberFormat="1" applyFont="1" applyFill="1" applyBorder="1" applyAlignment="1" applyProtection="1">
      <alignment horizontal="center" vertical="center" wrapText="1"/>
      <protection locked="0"/>
    </xf>
    <xf numFmtId="0" fontId="29" fillId="37" borderId="10" xfId="48"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distrnec@registraduria.gov.co" TargetMode="External" /><Relationship Id="rId2" Type="http://schemas.openxmlformats.org/officeDocument/2006/relationships/hyperlink" Target="mailto:contrataciondistrnec@registraduria.gov.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85"/>
  <sheetViews>
    <sheetView tabSelected="1" zoomScale="85" zoomScaleNormal="85" zoomScalePageLayoutView="0" workbookViewId="0" topLeftCell="A11">
      <selection activeCell="C13" sqref="C13"/>
    </sheetView>
  </sheetViews>
  <sheetFormatPr defaultColWidth="11.421875" defaultRowHeight="15"/>
  <cols>
    <col min="2" max="2" width="20.8515625" style="0" customWidth="1"/>
    <col min="3" max="3" width="81.57421875" style="0" bestFit="1" customWidth="1"/>
    <col min="6" max="6" width="23.8515625" style="0" customWidth="1"/>
    <col min="7" max="7" width="21.7109375" style="0" customWidth="1"/>
    <col min="8" max="9" width="26.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105</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122</v>
      </c>
      <c r="F9" s="25"/>
      <c r="G9" s="25"/>
      <c r="H9" s="25"/>
      <c r="I9" s="25"/>
    </row>
    <row r="10" spans="2:9" s="2" customFormat="1" ht="240">
      <c r="B10" s="3" t="s">
        <v>4</v>
      </c>
      <c r="C10" s="11" t="s">
        <v>123</v>
      </c>
      <c r="F10" s="4"/>
      <c r="G10" s="4"/>
      <c r="H10" s="14"/>
      <c r="I10" s="18"/>
    </row>
    <row r="11" spans="2:9" s="2" customFormat="1" ht="30">
      <c r="B11" s="3" t="s">
        <v>5</v>
      </c>
      <c r="C11" s="9" t="s">
        <v>40</v>
      </c>
      <c r="F11" s="25"/>
      <c r="G11" s="25"/>
      <c r="H11" s="25"/>
      <c r="I11" s="25"/>
    </row>
    <row r="12" spans="2:9" s="2" customFormat="1" ht="36" customHeight="1">
      <c r="B12" s="3" t="s">
        <v>19</v>
      </c>
      <c r="C12" s="21">
        <f>+H81</f>
        <v>1327356271012</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45100</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29" t="s">
        <v>99</v>
      </c>
      <c r="C22" s="30" t="s">
        <v>106</v>
      </c>
      <c r="D22" s="29" t="s">
        <v>61</v>
      </c>
      <c r="E22" s="31" t="s">
        <v>79</v>
      </c>
      <c r="F22" s="29" t="s">
        <v>31</v>
      </c>
      <c r="G22" s="29" t="s">
        <v>32</v>
      </c>
      <c r="H22" s="32">
        <v>413360000</v>
      </c>
      <c r="I22" s="32">
        <v>413360000</v>
      </c>
      <c r="J22" s="29" t="s">
        <v>33</v>
      </c>
      <c r="K22" s="29" t="s">
        <v>33</v>
      </c>
      <c r="L22" s="29" t="s">
        <v>36</v>
      </c>
    </row>
    <row r="23" spans="2:12" s="2" customFormat="1" ht="45">
      <c r="B23" s="29">
        <v>80111600</v>
      </c>
      <c r="C23" s="30" t="s">
        <v>98</v>
      </c>
      <c r="D23" s="29" t="s">
        <v>42</v>
      </c>
      <c r="E23" s="31" t="s">
        <v>43</v>
      </c>
      <c r="F23" s="29" t="s">
        <v>30</v>
      </c>
      <c r="G23" s="29" t="s">
        <v>32</v>
      </c>
      <c r="H23" s="32">
        <v>2666969345</v>
      </c>
      <c r="I23" s="32">
        <v>2666969345</v>
      </c>
      <c r="J23" s="29" t="s">
        <v>33</v>
      </c>
      <c r="K23" s="29" t="s">
        <v>33</v>
      </c>
      <c r="L23" s="29" t="s">
        <v>97</v>
      </c>
    </row>
    <row r="24" spans="2:12" s="2" customFormat="1" ht="60">
      <c r="B24" s="29">
        <v>80131500</v>
      </c>
      <c r="C24" s="30" t="s">
        <v>86</v>
      </c>
      <c r="D24" s="29" t="s">
        <v>42</v>
      </c>
      <c r="E24" s="31" t="s">
        <v>69</v>
      </c>
      <c r="F24" s="29" t="s">
        <v>30</v>
      </c>
      <c r="G24" s="29" t="s">
        <v>32</v>
      </c>
      <c r="H24" s="32">
        <v>3481000000</v>
      </c>
      <c r="I24" s="32">
        <v>3481000000</v>
      </c>
      <c r="J24" s="29" t="s">
        <v>22</v>
      </c>
      <c r="K24" s="29" t="s">
        <v>23</v>
      </c>
      <c r="L24" s="29" t="s">
        <v>68</v>
      </c>
    </row>
    <row r="25" spans="2:12" s="2" customFormat="1" ht="90">
      <c r="B25" s="29">
        <v>72101509</v>
      </c>
      <c r="C25" s="30" t="s">
        <v>41</v>
      </c>
      <c r="D25" s="29" t="s">
        <v>61</v>
      </c>
      <c r="E25" s="31" t="s">
        <v>43</v>
      </c>
      <c r="F25" s="29" t="s">
        <v>31</v>
      </c>
      <c r="G25" s="29" t="s">
        <v>32</v>
      </c>
      <c r="H25" s="32">
        <v>39970000</v>
      </c>
      <c r="I25" s="32">
        <f>+H25</f>
        <v>39970000</v>
      </c>
      <c r="J25" s="29" t="s">
        <v>44</v>
      </c>
      <c r="K25" s="29" t="s">
        <v>23</v>
      </c>
      <c r="L25" s="29" t="s">
        <v>37</v>
      </c>
    </row>
    <row r="26" spans="2:12" s="4" customFormat="1" ht="60">
      <c r="B26" s="29">
        <v>72103302</v>
      </c>
      <c r="C26" s="30" t="s">
        <v>45</v>
      </c>
      <c r="D26" s="29" t="s">
        <v>42</v>
      </c>
      <c r="E26" s="31" t="s">
        <v>43</v>
      </c>
      <c r="F26" s="29" t="s">
        <v>31</v>
      </c>
      <c r="G26" s="29" t="s">
        <v>32</v>
      </c>
      <c r="H26" s="32">
        <v>79000000</v>
      </c>
      <c r="I26" s="32">
        <v>79000000</v>
      </c>
      <c r="J26" s="29" t="s">
        <v>44</v>
      </c>
      <c r="K26" s="29" t="s">
        <v>23</v>
      </c>
      <c r="L26" s="29" t="s">
        <v>37</v>
      </c>
    </row>
    <row r="27" spans="2:12" s="28" customFormat="1" ht="60">
      <c r="B27" s="29">
        <v>72101506</v>
      </c>
      <c r="C27" s="30" t="s">
        <v>46</v>
      </c>
      <c r="D27" s="29" t="s">
        <v>58</v>
      </c>
      <c r="E27" s="31" t="s">
        <v>80</v>
      </c>
      <c r="F27" s="29" t="s">
        <v>30</v>
      </c>
      <c r="G27" s="29" t="s">
        <v>32</v>
      </c>
      <c r="H27" s="32">
        <v>30900000</v>
      </c>
      <c r="I27" s="32">
        <f>+H27</f>
        <v>30900000</v>
      </c>
      <c r="J27" s="29" t="s">
        <v>44</v>
      </c>
      <c r="K27" s="29" t="s">
        <v>23</v>
      </c>
      <c r="L27" s="29" t="s">
        <v>37</v>
      </c>
    </row>
    <row r="28" spans="2:12" s="2" customFormat="1" ht="60">
      <c r="B28" s="29">
        <v>73152108</v>
      </c>
      <c r="C28" s="30" t="s">
        <v>47</v>
      </c>
      <c r="D28" s="29" t="s">
        <v>61</v>
      </c>
      <c r="E28" s="31" t="s">
        <v>43</v>
      </c>
      <c r="F28" s="29" t="s">
        <v>30</v>
      </c>
      <c r="G28" s="29" t="s">
        <v>32</v>
      </c>
      <c r="H28" s="32">
        <v>89000000</v>
      </c>
      <c r="I28" s="32">
        <v>89000000</v>
      </c>
      <c r="J28" s="29" t="s">
        <v>44</v>
      </c>
      <c r="K28" s="29" t="s">
        <v>23</v>
      </c>
      <c r="L28" s="29" t="s">
        <v>37</v>
      </c>
    </row>
    <row r="29" spans="2:12" s="2" customFormat="1" ht="60">
      <c r="B29" s="29">
        <v>73152108</v>
      </c>
      <c r="C29" s="30" t="s">
        <v>48</v>
      </c>
      <c r="D29" s="29" t="s">
        <v>58</v>
      </c>
      <c r="E29" s="31" t="s">
        <v>80</v>
      </c>
      <c r="F29" s="29" t="s">
        <v>30</v>
      </c>
      <c r="G29" s="29" t="s">
        <v>32</v>
      </c>
      <c r="H29" s="32">
        <v>54000000</v>
      </c>
      <c r="I29" s="32">
        <v>54000000</v>
      </c>
      <c r="J29" s="29" t="s">
        <v>44</v>
      </c>
      <c r="K29" s="29" t="s">
        <v>23</v>
      </c>
      <c r="L29" s="29" t="s">
        <v>37</v>
      </c>
    </row>
    <row r="30" spans="2:12" s="2" customFormat="1" ht="60">
      <c r="B30" s="29">
        <v>72101506</v>
      </c>
      <c r="C30" s="30" t="s">
        <v>49</v>
      </c>
      <c r="D30" s="29" t="s">
        <v>58</v>
      </c>
      <c r="E30" s="31" t="s">
        <v>80</v>
      </c>
      <c r="F30" s="29" t="s">
        <v>30</v>
      </c>
      <c r="G30" s="29" t="s">
        <v>32</v>
      </c>
      <c r="H30" s="32">
        <v>37000000</v>
      </c>
      <c r="I30" s="32">
        <v>37000000</v>
      </c>
      <c r="J30" s="29" t="s">
        <v>44</v>
      </c>
      <c r="K30" s="29" t="s">
        <v>23</v>
      </c>
      <c r="L30" s="29" t="s">
        <v>37</v>
      </c>
    </row>
    <row r="31" spans="2:12" s="2" customFormat="1" ht="60">
      <c r="B31" s="29">
        <v>72101506</v>
      </c>
      <c r="C31" s="30" t="s">
        <v>50</v>
      </c>
      <c r="D31" s="29" t="s">
        <v>58</v>
      </c>
      <c r="E31" s="31" t="s">
        <v>83</v>
      </c>
      <c r="F31" s="29" t="s">
        <v>31</v>
      </c>
      <c r="G31" s="29" t="s">
        <v>32</v>
      </c>
      <c r="H31" s="32">
        <v>7800000</v>
      </c>
      <c r="I31" s="32">
        <f>+H31</f>
        <v>7800000</v>
      </c>
      <c r="J31" s="29" t="s">
        <v>44</v>
      </c>
      <c r="K31" s="29" t="s">
        <v>23</v>
      </c>
      <c r="L31" s="29" t="s">
        <v>37</v>
      </c>
    </row>
    <row r="32" spans="2:12" s="2" customFormat="1" ht="60">
      <c r="B32" s="29">
        <v>72101509</v>
      </c>
      <c r="C32" s="30" t="s">
        <v>51</v>
      </c>
      <c r="D32" s="29" t="s">
        <v>55</v>
      </c>
      <c r="E32" s="31" t="s">
        <v>53</v>
      </c>
      <c r="F32" s="29" t="s">
        <v>31</v>
      </c>
      <c r="G32" s="29" t="s">
        <v>32</v>
      </c>
      <c r="H32" s="32">
        <v>7500000</v>
      </c>
      <c r="I32" s="32">
        <f>+H32</f>
        <v>7500000</v>
      </c>
      <c r="J32" s="29" t="s">
        <v>44</v>
      </c>
      <c r="K32" s="29" t="s">
        <v>23</v>
      </c>
      <c r="L32" s="29" t="s">
        <v>37</v>
      </c>
    </row>
    <row r="33" spans="2:12" s="23" customFormat="1" ht="60">
      <c r="B33" s="29">
        <v>55101504</v>
      </c>
      <c r="C33" s="30" t="s">
        <v>54</v>
      </c>
      <c r="D33" s="29" t="s">
        <v>55</v>
      </c>
      <c r="E33" s="31" t="s">
        <v>53</v>
      </c>
      <c r="F33" s="29" t="s">
        <v>31</v>
      </c>
      <c r="G33" s="29" t="s">
        <v>32</v>
      </c>
      <c r="H33" s="32">
        <v>5900000</v>
      </c>
      <c r="I33" s="32">
        <f>+H33</f>
        <v>5900000</v>
      </c>
      <c r="J33" s="29" t="s">
        <v>44</v>
      </c>
      <c r="K33" s="29" t="s">
        <v>23</v>
      </c>
      <c r="L33" s="29" t="s">
        <v>37</v>
      </c>
    </row>
    <row r="34" spans="2:12" s="2" customFormat="1" ht="60">
      <c r="B34" s="29">
        <v>72151003</v>
      </c>
      <c r="C34" s="30" t="s">
        <v>56</v>
      </c>
      <c r="D34" s="29" t="s">
        <v>42</v>
      </c>
      <c r="E34" s="31" t="s">
        <v>43</v>
      </c>
      <c r="F34" s="29" t="s">
        <v>31</v>
      </c>
      <c r="G34" s="29" t="s">
        <v>32</v>
      </c>
      <c r="H34" s="32">
        <v>31900000</v>
      </c>
      <c r="I34" s="32">
        <v>31900000</v>
      </c>
      <c r="J34" s="29" t="s">
        <v>44</v>
      </c>
      <c r="K34" s="29" t="s">
        <v>23</v>
      </c>
      <c r="L34" s="29" t="s">
        <v>37</v>
      </c>
    </row>
    <row r="35" spans="2:12" s="2" customFormat="1" ht="60">
      <c r="B35" s="29">
        <v>72101506</v>
      </c>
      <c r="C35" s="30" t="s">
        <v>57</v>
      </c>
      <c r="D35" s="29" t="s">
        <v>58</v>
      </c>
      <c r="E35" s="31" t="s">
        <v>59</v>
      </c>
      <c r="F35" s="29" t="s">
        <v>31</v>
      </c>
      <c r="G35" s="29" t="s">
        <v>32</v>
      </c>
      <c r="H35" s="32">
        <v>2500000</v>
      </c>
      <c r="I35" s="32">
        <v>2500000</v>
      </c>
      <c r="J35" s="29" t="s">
        <v>44</v>
      </c>
      <c r="K35" s="29" t="s">
        <v>23</v>
      </c>
      <c r="L35" s="29" t="s">
        <v>37</v>
      </c>
    </row>
    <row r="36" spans="2:12" s="2" customFormat="1" ht="60">
      <c r="B36" s="29">
        <v>73152108</v>
      </c>
      <c r="C36" s="30" t="s">
        <v>60</v>
      </c>
      <c r="D36" s="29" t="s">
        <v>61</v>
      </c>
      <c r="E36" s="31" t="s">
        <v>59</v>
      </c>
      <c r="F36" s="29" t="s">
        <v>31</v>
      </c>
      <c r="G36" s="29" t="s">
        <v>32</v>
      </c>
      <c r="H36" s="32">
        <v>30900000</v>
      </c>
      <c r="I36" s="32">
        <f>+H36</f>
        <v>30900000</v>
      </c>
      <c r="J36" s="29" t="s">
        <v>44</v>
      </c>
      <c r="K36" s="29" t="s">
        <v>23</v>
      </c>
      <c r="L36" s="29" t="s">
        <v>37</v>
      </c>
    </row>
    <row r="37" spans="2:12" s="2" customFormat="1" ht="60">
      <c r="B37" s="29">
        <v>82101504</v>
      </c>
      <c r="C37" s="30" t="s">
        <v>62</v>
      </c>
      <c r="D37" s="29" t="s">
        <v>42</v>
      </c>
      <c r="E37" s="31" t="s">
        <v>79</v>
      </c>
      <c r="F37" s="29" t="s">
        <v>30</v>
      </c>
      <c r="G37" s="29" t="s">
        <v>32</v>
      </c>
      <c r="H37" s="32">
        <v>105000000</v>
      </c>
      <c r="I37" s="32">
        <v>105000000</v>
      </c>
      <c r="J37" s="29" t="s">
        <v>22</v>
      </c>
      <c r="K37" s="29" t="s">
        <v>33</v>
      </c>
      <c r="L37" s="29" t="s">
        <v>36</v>
      </c>
    </row>
    <row r="38" spans="2:12" s="2" customFormat="1" ht="45">
      <c r="B38" s="29">
        <v>82101504</v>
      </c>
      <c r="C38" s="30" t="s">
        <v>63</v>
      </c>
      <c r="D38" s="29" t="s">
        <v>61</v>
      </c>
      <c r="E38" s="31" t="s">
        <v>43</v>
      </c>
      <c r="F38" s="29" t="s">
        <v>31</v>
      </c>
      <c r="G38" s="29" t="s">
        <v>32</v>
      </c>
      <c r="H38" s="32">
        <v>15000000</v>
      </c>
      <c r="I38" s="32">
        <v>15000000</v>
      </c>
      <c r="J38" s="29" t="s">
        <v>22</v>
      </c>
      <c r="K38" s="29" t="s">
        <v>33</v>
      </c>
      <c r="L38" s="29" t="s">
        <v>36</v>
      </c>
    </row>
    <row r="39" spans="2:12" s="2" customFormat="1" ht="30">
      <c r="B39" s="29">
        <v>72154066</v>
      </c>
      <c r="C39" s="30" t="s">
        <v>64</v>
      </c>
      <c r="D39" s="29" t="s">
        <v>61</v>
      </c>
      <c r="E39" s="31" t="s">
        <v>80</v>
      </c>
      <c r="F39" s="29" t="s">
        <v>30</v>
      </c>
      <c r="G39" s="29" t="s">
        <v>32</v>
      </c>
      <c r="H39" s="32">
        <v>56000000</v>
      </c>
      <c r="I39" s="32">
        <f>+H39</f>
        <v>56000000</v>
      </c>
      <c r="J39" s="29" t="s">
        <v>22</v>
      </c>
      <c r="K39" s="29" t="s">
        <v>33</v>
      </c>
      <c r="L39" s="29" t="s">
        <v>100</v>
      </c>
    </row>
    <row r="40" spans="2:12" s="2" customFormat="1" ht="60">
      <c r="B40" s="29">
        <v>80161500</v>
      </c>
      <c r="C40" s="30" t="s">
        <v>87</v>
      </c>
      <c r="D40" s="29" t="s">
        <v>78</v>
      </c>
      <c r="E40" s="31" t="s">
        <v>176</v>
      </c>
      <c r="F40" s="29" t="s">
        <v>30</v>
      </c>
      <c r="G40" s="29" t="s">
        <v>32</v>
      </c>
      <c r="H40" s="32">
        <v>4350617778</v>
      </c>
      <c r="I40" s="32">
        <f>+H40</f>
        <v>4350617778</v>
      </c>
      <c r="J40" s="29" t="s">
        <v>22</v>
      </c>
      <c r="K40" s="29" t="s">
        <v>23</v>
      </c>
      <c r="L40" s="29" t="s">
        <v>65</v>
      </c>
    </row>
    <row r="41" spans="2:12" s="2" customFormat="1" ht="105">
      <c r="B41" s="29" t="s">
        <v>66</v>
      </c>
      <c r="C41" s="30" t="s">
        <v>88</v>
      </c>
      <c r="D41" s="29" t="s">
        <v>58</v>
      </c>
      <c r="E41" s="31" t="s">
        <v>82</v>
      </c>
      <c r="F41" s="29" t="s">
        <v>67</v>
      </c>
      <c r="G41" s="29" t="s">
        <v>33</v>
      </c>
      <c r="H41" s="32" t="s">
        <v>33</v>
      </c>
      <c r="I41" s="32" t="s">
        <v>33</v>
      </c>
      <c r="J41" s="29" t="s">
        <v>33</v>
      </c>
      <c r="K41" s="29" t="s">
        <v>33</v>
      </c>
      <c r="L41" s="29" t="s">
        <v>68</v>
      </c>
    </row>
    <row r="42" spans="2:12" s="2" customFormat="1" ht="45">
      <c r="B42" s="29" t="s">
        <v>124</v>
      </c>
      <c r="C42" s="30" t="s">
        <v>89</v>
      </c>
      <c r="D42" s="29" t="s">
        <v>42</v>
      </c>
      <c r="E42" s="31" t="s">
        <v>43</v>
      </c>
      <c r="F42" s="29" t="s">
        <v>30</v>
      </c>
      <c r="G42" s="29" t="s">
        <v>32</v>
      </c>
      <c r="H42" s="32">
        <v>58586014</v>
      </c>
      <c r="I42" s="32">
        <v>58586014</v>
      </c>
      <c r="J42" s="29" t="s">
        <v>22</v>
      </c>
      <c r="K42" s="29" t="s">
        <v>23</v>
      </c>
      <c r="L42" s="29" t="s">
        <v>70</v>
      </c>
    </row>
    <row r="43" spans="2:12" s="2" customFormat="1" ht="30">
      <c r="B43" s="29" t="s">
        <v>71</v>
      </c>
      <c r="C43" s="30" t="s">
        <v>90</v>
      </c>
      <c r="D43" s="29" t="s">
        <v>55</v>
      </c>
      <c r="E43" s="31" t="s">
        <v>59</v>
      </c>
      <c r="F43" s="29" t="s">
        <v>30</v>
      </c>
      <c r="G43" s="29" t="s">
        <v>32</v>
      </c>
      <c r="H43" s="32">
        <v>85000000</v>
      </c>
      <c r="I43" s="32">
        <v>85000000</v>
      </c>
      <c r="J43" s="29" t="s">
        <v>22</v>
      </c>
      <c r="K43" s="29" t="s">
        <v>23</v>
      </c>
      <c r="L43" s="29" t="s">
        <v>70</v>
      </c>
    </row>
    <row r="44" spans="2:12" s="2" customFormat="1" ht="30">
      <c r="B44" s="29">
        <v>72154066</v>
      </c>
      <c r="C44" s="30" t="s">
        <v>91</v>
      </c>
      <c r="D44" s="29" t="s">
        <v>58</v>
      </c>
      <c r="E44" s="31" t="s">
        <v>83</v>
      </c>
      <c r="F44" s="29" t="s">
        <v>30</v>
      </c>
      <c r="G44" s="29" t="s">
        <v>32</v>
      </c>
      <c r="H44" s="32">
        <v>1473684</v>
      </c>
      <c r="I44" s="32">
        <v>1473684</v>
      </c>
      <c r="J44" s="29" t="s">
        <v>22</v>
      </c>
      <c r="K44" s="29" t="s">
        <v>23</v>
      </c>
      <c r="L44" s="29" t="s">
        <v>70</v>
      </c>
    </row>
    <row r="45" spans="2:12" s="2" customFormat="1" ht="60">
      <c r="B45" s="29">
        <v>77101802</v>
      </c>
      <c r="C45" s="30" t="s">
        <v>92</v>
      </c>
      <c r="D45" s="29" t="s">
        <v>78</v>
      </c>
      <c r="E45" s="31" t="s">
        <v>59</v>
      </c>
      <c r="F45" s="29" t="s">
        <v>31</v>
      </c>
      <c r="G45" s="29" t="s">
        <v>32</v>
      </c>
      <c r="H45" s="32">
        <v>60000000</v>
      </c>
      <c r="I45" s="32">
        <v>60000000</v>
      </c>
      <c r="J45" s="29" t="s">
        <v>44</v>
      </c>
      <c r="K45" s="29" t="s">
        <v>23</v>
      </c>
      <c r="L45" s="29" t="s">
        <v>72</v>
      </c>
    </row>
    <row r="46" spans="2:12" s="2" customFormat="1" ht="60">
      <c r="B46" s="29">
        <v>76121900</v>
      </c>
      <c r="C46" s="35" t="s">
        <v>155</v>
      </c>
      <c r="D46" s="29" t="s">
        <v>78</v>
      </c>
      <c r="E46" s="31" t="s">
        <v>150</v>
      </c>
      <c r="F46" s="29" t="s">
        <v>31</v>
      </c>
      <c r="G46" s="29" t="s">
        <v>32</v>
      </c>
      <c r="H46" s="32">
        <v>3172500</v>
      </c>
      <c r="I46" s="32">
        <f>+H46</f>
        <v>3172500</v>
      </c>
      <c r="J46" s="29" t="s">
        <v>22</v>
      </c>
      <c r="K46" s="29" t="s">
        <v>23</v>
      </c>
      <c r="L46" s="29" t="s">
        <v>72</v>
      </c>
    </row>
    <row r="47" spans="2:12" s="2" customFormat="1" ht="45">
      <c r="B47" s="29">
        <v>41111500</v>
      </c>
      <c r="C47" s="30" t="s">
        <v>93</v>
      </c>
      <c r="D47" s="29" t="s">
        <v>61</v>
      </c>
      <c r="E47" s="31" t="s">
        <v>84</v>
      </c>
      <c r="F47" s="29" t="s">
        <v>31</v>
      </c>
      <c r="G47" s="29" t="s">
        <v>32</v>
      </c>
      <c r="H47" s="32">
        <v>1000450</v>
      </c>
      <c r="I47" s="32">
        <v>1000450</v>
      </c>
      <c r="J47" s="29" t="s">
        <v>22</v>
      </c>
      <c r="K47" s="29" t="s">
        <v>23</v>
      </c>
      <c r="L47" s="29" t="s">
        <v>72</v>
      </c>
    </row>
    <row r="48" spans="2:12" s="2" customFormat="1" ht="90">
      <c r="B48" s="29" t="s">
        <v>73</v>
      </c>
      <c r="C48" s="30" t="s">
        <v>94</v>
      </c>
      <c r="D48" s="29" t="s">
        <v>42</v>
      </c>
      <c r="E48" s="31" t="s">
        <v>43</v>
      </c>
      <c r="F48" s="29" t="s">
        <v>30</v>
      </c>
      <c r="G48" s="29" t="s">
        <v>32</v>
      </c>
      <c r="H48" s="32">
        <v>1227178549</v>
      </c>
      <c r="I48" s="32">
        <v>1227178549</v>
      </c>
      <c r="J48" s="29" t="s">
        <v>22</v>
      </c>
      <c r="K48" s="29" t="s">
        <v>34</v>
      </c>
      <c r="L48" s="29" t="s">
        <v>74</v>
      </c>
    </row>
    <row r="49" spans="2:12" s="2" customFormat="1" ht="90">
      <c r="B49" s="29" t="s">
        <v>75</v>
      </c>
      <c r="C49" s="30" t="s">
        <v>95</v>
      </c>
      <c r="D49" s="29" t="s">
        <v>42</v>
      </c>
      <c r="E49" s="31" t="s">
        <v>43</v>
      </c>
      <c r="F49" s="29" t="s">
        <v>30</v>
      </c>
      <c r="G49" s="29" t="s">
        <v>32</v>
      </c>
      <c r="H49" s="32">
        <v>93157758478</v>
      </c>
      <c r="I49" s="32">
        <v>93157758478</v>
      </c>
      <c r="J49" s="29" t="s">
        <v>22</v>
      </c>
      <c r="K49" s="29" t="s">
        <v>34</v>
      </c>
      <c r="L49" s="29" t="s">
        <v>76</v>
      </c>
    </row>
    <row r="50" spans="2:12" s="2" customFormat="1" ht="60">
      <c r="B50" s="29">
        <v>43233201</v>
      </c>
      <c r="C50" s="30" t="s">
        <v>96</v>
      </c>
      <c r="D50" s="29" t="s">
        <v>52</v>
      </c>
      <c r="E50" s="31" t="s">
        <v>85</v>
      </c>
      <c r="F50" s="29" t="s">
        <v>31</v>
      </c>
      <c r="G50" s="29" t="s">
        <v>32</v>
      </c>
      <c r="H50" s="32">
        <v>15000000</v>
      </c>
      <c r="I50" s="32">
        <v>15000000</v>
      </c>
      <c r="J50" s="29" t="s">
        <v>22</v>
      </c>
      <c r="K50" s="29" t="s">
        <v>23</v>
      </c>
      <c r="L50" s="29" t="s">
        <v>35</v>
      </c>
    </row>
    <row r="51" spans="2:12" s="2" customFormat="1" ht="30">
      <c r="B51" s="29">
        <v>84131603</v>
      </c>
      <c r="C51" s="30" t="s">
        <v>101</v>
      </c>
      <c r="D51" s="29" t="s">
        <v>42</v>
      </c>
      <c r="E51" s="31" t="s">
        <v>102</v>
      </c>
      <c r="F51" s="29" t="s">
        <v>103</v>
      </c>
      <c r="G51" s="29" t="s">
        <v>32</v>
      </c>
      <c r="H51" s="32">
        <v>66895608</v>
      </c>
      <c r="I51" s="32">
        <v>66895608</v>
      </c>
      <c r="J51" s="29" t="s">
        <v>44</v>
      </c>
      <c r="K51" s="29" t="s">
        <v>33</v>
      </c>
      <c r="L51" s="29" t="s">
        <v>104</v>
      </c>
    </row>
    <row r="52" spans="2:12" s="2" customFormat="1" ht="90">
      <c r="B52" s="29">
        <v>45121713</v>
      </c>
      <c r="C52" s="30" t="s">
        <v>107</v>
      </c>
      <c r="D52" s="29" t="s">
        <v>165</v>
      </c>
      <c r="E52" s="31" t="s">
        <v>53</v>
      </c>
      <c r="F52" s="29" t="s">
        <v>31</v>
      </c>
      <c r="G52" s="29" t="s">
        <v>32</v>
      </c>
      <c r="H52" s="32">
        <v>110000000</v>
      </c>
      <c r="I52" s="32">
        <v>110000000</v>
      </c>
      <c r="J52" s="29" t="s">
        <v>22</v>
      </c>
      <c r="K52" s="29" t="s">
        <v>23</v>
      </c>
      <c r="L52" s="29" t="s">
        <v>108</v>
      </c>
    </row>
    <row r="53" spans="2:12" s="2" customFormat="1" ht="90">
      <c r="B53" s="29" t="s">
        <v>109</v>
      </c>
      <c r="C53" s="30" t="s">
        <v>126</v>
      </c>
      <c r="D53" s="29" t="s">
        <v>58</v>
      </c>
      <c r="E53" s="31" t="s">
        <v>81</v>
      </c>
      <c r="F53" s="29" t="s">
        <v>31</v>
      </c>
      <c r="G53" s="29" t="s">
        <v>32</v>
      </c>
      <c r="H53" s="32">
        <v>107577569</v>
      </c>
      <c r="I53" s="32">
        <f>+H53</f>
        <v>107577569</v>
      </c>
      <c r="J53" s="29" t="s">
        <v>22</v>
      </c>
      <c r="K53" s="29" t="s">
        <v>23</v>
      </c>
      <c r="L53" s="29" t="s">
        <v>110</v>
      </c>
    </row>
    <row r="54" spans="2:12" s="4" customFormat="1" ht="105">
      <c r="B54" s="29" t="s">
        <v>111</v>
      </c>
      <c r="C54" s="30" t="s">
        <v>112</v>
      </c>
      <c r="D54" s="29" t="s">
        <v>58</v>
      </c>
      <c r="E54" s="31" t="s">
        <v>81</v>
      </c>
      <c r="F54" s="29" t="s">
        <v>24</v>
      </c>
      <c r="G54" s="29" t="s">
        <v>32</v>
      </c>
      <c r="H54" s="32">
        <v>314999250</v>
      </c>
      <c r="I54" s="32">
        <f>+H54</f>
        <v>314999250</v>
      </c>
      <c r="J54" s="29" t="s">
        <v>22</v>
      </c>
      <c r="K54" s="29" t="s">
        <v>23</v>
      </c>
      <c r="L54" s="29" t="s">
        <v>110</v>
      </c>
    </row>
    <row r="55" spans="2:12" s="2" customFormat="1" ht="90">
      <c r="B55" s="29" t="s">
        <v>113</v>
      </c>
      <c r="C55" s="30" t="s">
        <v>127</v>
      </c>
      <c r="D55" s="29" t="s">
        <v>58</v>
      </c>
      <c r="E55" s="31" t="s">
        <v>81</v>
      </c>
      <c r="F55" s="29" t="s">
        <v>31</v>
      </c>
      <c r="G55" s="29" t="s">
        <v>32</v>
      </c>
      <c r="H55" s="32">
        <v>56483975</v>
      </c>
      <c r="I55" s="32">
        <f>+H55</f>
        <v>56483975</v>
      </c>
      <c r="J55" s="29" t="s">
        <v>22</v>
      </c>
      <c r="K55" s="29" t="s">
        <v>23</v>
      </c>
      <c r="L55" s="29" t="s">
        <v>110</v>
      </c>
    </row>
    <row r="56" spans="2:12" s="2" customFormat="1" ht="90">
      <c r="B56" s="29" t="s">
        <v>114</v>
      </c>
      <c r="C56" s="30" t="s">
        <v>128</v>
      </c>
      <c r="D56" s="29" t="s">
        <v>58</v>
      </c>
      <c r="E56" s="31" t="s">
        <v>81</v>
      </c>
      <c r="F56" s="29" t="s">
        <v>24</v>
      </c>
      <c r="G56" s="29" t="s">
        <v>32</v>
      </c>
      <c r="H56" s="32">
        <v>402125000</v>
      </c>
      <c r="I56" s="32">
        <f>+H56</f>
        <v>402125000</v>
      </c>
      <c r="J56" s="29" t="s">
        <v>22</v>
      </c>
      <c r="K56" s="29" t="s">
        <v>23</v>
      </c>
      <c r="L56" s="29" t="s">
        <v>110</v>
      </c>
    </row>
    <row r="57" spans="2:12" s="2" customFormat="1" ht="90">
      <c r="B57" s="29" t="s">
        <v>115</v>
      </c>
      <c r="C57" s="30" t="s">
        <v>116</v>
      </c>
      <c r="D57" s="29" t="s">
        <v>78</v>
      </c>
      <c r="E57" s="31" t="s">
        <v>79</v>
      </c>
      <c r="F57" s="29" t="s">
        <v>24</v>
      </c>
      <c r="G57" s="29" t="s">
        <v>32</v>
      </c>
      <c r="H57" s="32">
        <v>160000000</v>
      </c>
      <c r="I57" s="32">
        <v>160000000</v>
      </c>
      <c r="J57" s="29" t="s">
        <v>22</v>
      </c>
      <c r="K57" s="29" t="s">
        <v>23</v>
      </c>
      <c r="L57" s="29" t="s">
        <v>110</v>
      </c>
    </row>
    <row r="58" spans="2:12" s="2" customFormat="1" ht="90">
      <c r="B58" s="29">
        <v>56112000</v>
      </c>
      <c r="C58" s="30" t="s">
        <v>117</v>
      </c>
      <c r="D58" s="29" t="s">
        <v>125</v>
      </c>
      <c r="E58" s="31" t="s">
        <v>59</v>
      </c>
      <c r="F58" s="29" t="s">
        <v>31</v>
      </c>
      <c r="G58" s="29" t="s">
        <v>32</v>
      </c>
      <c r="H58" s="32">
        <v>70000000</v>
      </c>
      <c r="I58" s="32">
        <v>70000000</v>
      </c>
      <c r="J58" s="29" t="s">
        <v>22</v>
      </c>
      <c r="K58" s="29" t="s">
        <v>23</v>
      </c>
      <c r="L58" s="29" t="s">
        <v>110</v>
      </c>
    </row>
    <row r="59" spans="2:12" s="2" customFormat="1" ht="90">
      <c r="B59" s="29" t="s">
        <v>118</v>
      </c>
      <c r="C59" s="30" t="s">
        <v>119</v>
      </c>
      <c r="D59" s="29" t="s">
        <v>78</v>
      </c>
      <c r="E59" s="31" t="s">
        <v>59</v>
      </c>
      <c r="F59" s="29" t="s">
        <v>31</v>
      </c>
      <c r="G59" s="29" t="s">
        <v>32</v>
      </c>
      <c r="H59" s="32">
        <v>80000000</v>
      </c>
      <c r="I59" s="32">
        <v>80000000</v>
      </c>
      <c r="J59" s="29" t="s">
        <v>22</v>
      </c>
      <c r="K59" s="29" t="s">
        <v>23</v>
      </c>
      <c r="L59" s="29" t="s">
        <v>110</v>
      </c>
    </row>
    <row r="60" spans="2:12" s="2" customFormat="1" ht="75">
      <c r="B60" s="29">
        <v>78111500</v>
      </c>
      <c r="C60" s="30" t="s">
        <v>129</v>
      </c>
      <c r="D60" s="29" t="s">
        <v>61</v>
      </c>
      <c r="E60" s="31" t="s">
        <v>130</v>
      </c>
      <c r="F60" s="29" t="s">
        <v>131</v>
      </c>
      <c r="G60" s="29" t="s">
        <v>132</v>
      </c>
      <c r="H60" s="32">
        <v>800000000</v>
      </c>
      <c r="I60" s="32">
        <v>800000000</v>
      </c>
      <c r="J60" s="29" t="s">
        <v>44</v>
      </c>
      <c r="K60" s="29" t="s">
        <v>33</v>
      </c>
      <c r="L60" s="29" t="s">
        <v>133</v>
      </c>
    </row>
    <row r="61" spans="2:12" s="2" customFormat="1" ht="240">
      <c r="B61" s="29" t="s">
        <v>135</v>
      </c>
      <c r="C61" s="30" t="s">
        <v>136</v>
      </c>
      <c r="D61" s="29" t="s">
        <v>77</v>
      </c>
      <c r="E61" s="31" t="s">
        <v>137</v>
      </c>
      <c r="F61" s="29" t="s">
        <v>138</v>
      </c>
      <c r="G61" s="29" t="s">
        <v>132</v>
      </c>
      <c r="H61" s="32">
        <v>1027998682265</v>
      </c>
      <c r="I61" s="32">
        <v>1027998682265</v>
      </c>
      <c r="J61" s="29" t="s">
        <v>33</v>
      </c>
      <c r="K61" s="29" t="s">
        <v>33</v>
      </c>
      <c r="L61" s="29" t="s">
        <v>139</v>
      </c>
    </row>
    <row r="62" spans="2:12" s="4" customFormat="1" ht="87" customHeight="1">
      <c r="B62" s="29">
        <v>86101705</v>
      </c>
      <c r="C62" s="30" t="s">
        <v>140</v>
      </c>
      <c r="D62" s="29" t="s">
        <v>125</v>
      </c>
      <c r="E62" s="31" t="s">
        <v>141</v>
      </c>
      <c r="F62" s="29" t="s">
        <v>149</v>
      </c>
      <c r="G62" s="29" t="s">
        <v>132</v>
      </c>
      <c r="H62" s="32">
        <v>4621697298</v>
      </c>
      <c r="I62" s="32">
        <v>4621697298</v>
      </c>
      <c r="J62" s="29" t="s">
        <v>33</v>
      </c>
      <c r="K62" s="29" t="s">
        <v>33</v>
      </c>
      <c r="L62" s="29" t="s">
        <v>201</v>
      </c>
    </row>
    <row r="63" spans="2:12" s="4" customFormat="1" ht="105">
      <c r="B63" s="29" t="s">
        <v>142</v>
      </c>
      <c r="C63" s="30" t="s">
        <v>143</v>
      </c>
      <c r="D63" s="29" t="s">
        <v>78</v>
      </c>
      <c r="E63" s="31" t="s">
        <v>141</v>
      </c>
      <c r="F63" s="29" t="s">
        <v>149</v>
      </c>
      <c r="G63" s="29" t="s">
        <v>132</v>
      </c>
      <c r="H63" s="32">
        <v>14575000000</v>
      </c>
      <c r="I63" s="32">
        <v>14575000000</v>
      </c>
      <c r="J63" s="29" t="s">
        <v>33</v>
      </c>
      <c r="K63" s="29" t="s">
        <v>33</v>
      </c>
      <c r="L63" s="29" t="s">
        <v>201</v>
      </c>
    </row>
    <row r="64" spans="2:12" s="2" customFormat="1" ht="60">
      <c r="B64" s="29" t="s">
        <v>146</v>
      </c>
      <c r="C64" s="30" t="s">
        <v>147</v>
      </c>
      <c r="D64" s="29" t="s">
        <v>77</v>
      </c>
      <c r="E64" s="31">
        <v>7</v>
      </c>
      <c r="F64" s="29" t="s">
        <v>149</v>
      </c>
      <c r="G64" s="29" t="s">
        <v>32</v>
      </c>
      <c r="H64" s="32">
        <v>11501000000</v>
      </c>
      <c r="I64" s="32">
        <v>11501000000</v>
      </c>
      <c r="J64" s="29" t="s">
        <v>22</v>
      </c>
      <c r="K64" s="29" t="s">
        <v>23</v>
      </c>
      <c r="L64" s="29" t="s">
        <v>148</v>
      </c>
    </row>
    <row r="65" spans="2:12" s="2" customFormat="1" ht="90">
      <c r="B65" s="29" t="s">
        <v>151</v>
      </c>
      <c r="C65" s="30" t="s">
        <v>152</v>
      </c>
      <c r="D65" s="29" t="s">
        <v>78</v>
      </c>
      <c r="E65" s="31">
        <v>5</v>
      </c>
      <c r="F65" s="29" t="s">
        <v>131</v>
      </c>
      <c r="G65" s="29" t="s">
        <v>32</v>
      </c>
      <c r="H65" s="32">
        <v>5434452611</v>
      </c>
      <c r="I65" s="32">
        <v>5434452611</v>
      </c>
      <c r="J65" s="29" t="s">
        <v>22</v>
      </c>
      <c r="K65" s="29" t="s">
        <v>23</v>
      </c>
      <c r="L65" s="29" t="s">
        <v>153</v>
      </c>
    </row>
    <row r="66" spans="2:12" s="2" customFormat="1" ht="90">
      <c r="B66" s="29">
        <v>84131601</v>
      </c>
      <c r="C66" s="30" t="s">
        <v>154</v>
      </c>
      <c r="D66" s="29" t="s">
        <v>134</v>
      </c>
      <c r="E66" s="31">
        <v>6</v>
      </c>
      <c r="F66" s="29" t="s">
        <v>24</v>
      </c>
      <c r="G66" s="29" t="s">
        <v>32</v>
      </c>
      <c r="H66" s="32">
        <v>895889405</v>
      </c>
      <c r="I66" s="32">
        <v>895889405</v>
      </c>
      <c r="J66" s="29" t="s">
        <v>22</v>
      </c>
      <c r="K66" s="29" t="s">
        <v>23</v>
      </c>
      <c r="L66" s="29" t="s">
        <v>153</v>
      </c>
    </row>
    <row r="67" spans="2:12" s="2" customFormat="1" ht="90">
      <c r="B67" s="29" t="s">
        <v>156</v>
      </c>
      <c r="C67" s="30" t="s">
        <v>157</v>
      </c>
      <c r="D67" s="29" t="s">
        <v>158</v>
      </c>
      <c r="E67" s="31" t="s">
        <v>53</v>
      </c>
      <c r="F67" s="29" t="s">
        <v>159</v>
      </c>
      <c r="G67" s="29" t="s">
        <v>132</v>
      </c>
      <c r="H67" s="32">
        <v>16824941394</v>
      </c>
      <c r="I67" s="32">
        <v>16824941394</v>
      </c>
      <c r="J67" s="29" t="s">
        <v>33</v>
      </c>
      <c r="K67" s="29" t="s">
        <v>33</v>
      </c>
      <c r="L67" s="29" t="s">
        <v>139</v>
      </c>
    </row>
    <row r="68" spans="2:12" s="2" customFormat="1" ht="45">
      <c r="B68" s="29" t="s">
        <v>186</v>
      </c>
      <c r="C68" s="30" t="s">
        <v>160</v>
      </c>
      <c r="D68" s="29" t="s">
        <v>134</v>
      </c>
      <c r="E68" s="31" t="s">
        <v>161</v>
      </c>
      <c r="F68" s="29" t="s">
        <v>162</v>
      </c>
      <c r="G68" s="29" t="s">
        <v>132</v>
      </c>
      <c r="H68" s="32">
        <v>2435615369</v>
      </c>
      <c r="I68" s="32">
        <v>2435615369</v>
      </c>
      <c r="J68" s="29" t="s">
        <v>44</v>
      </c>
      <c r="K68" s="29" t="s">
        <v>163</v>
      </c>
      <c r="L68" s="29" t="s">
        <v>164</v>
      </c>
    </row>
    <row r="69" spans="2:12" s="2" customFormat="1" ht="57.75" customHeight="1">
      <c r="B69" s="29" t="s">
        <v>166</v>
      </c>
      <c r="C69" s="30" t="s">
        <v>167</v>
      </c>
      <c r="D69" s="29" t="s">
        <v>168</v>
      </c>
      <c r="E69" s="31">
        <v>6</v>
      </c>
      <c r="F69" s="29" t="s">
        <v>138</v>
      </c>
      <c r="G69" s="29" t="s">
        <v>169</v>
      </c>
      <c r="H69" s="32">
        <v>74355433703</v>
      </c>
      <c r="I69" s="32">
        <v>74355433703</v>
      </c>
      <c r="J69" s="29" t="s">
        <v>22</v>
      </c>
      <c r="K69" s="29" t="s">
        <v>23</v>
      </c>
      <c r="L69" s="29" t="s">
        <v>170</v>
      </c>
    </row>
    <row r="70" spans="2:12" s="2" customFormat="1" ht="90">
      <c r="B70" s="29">
        <v>84131601</v>
      </c>
      <c r="C70" s="30" t="s">
        <v>172</v>
      </c>
      <c r="D70" s="29" t="s">
        <v>171</v>
      </c>
      <c r="E70" s="31">
        <v>7</v>
      </c>
      <c r="F70" s="29" t="s">
        <v>131</v>
      </c>
      <c r="G70" s="29" t="s">
        <v>32</v>
      </c>
      <c r="H70" s="32">
        <v>15500000</v>
      </c>
      <c r="I70" s="32">
        <v>15500000</v>
      </c>
      <c r="J70" s="29" t="s">
        <v>22</v>
      </c>
      <c r="K70" s="29" t="s">
        <v>23</v>
      </c>
      <c r="L70" s="29" t="s">
        <v>108</v>
      </c>
    </row>
    <row r="71" spans="2:12" s="2" customFormat="1" ht="93" customHeight="1">
      <c r="B71" s="29">
        <v>90121502</v>
      </c>
      <c r="C71" s="30" t="s">
        <v>173</v>
      </c>
      <c r="D71" s="29" t="s">
        <v>168</v>
      </c>
      <c r="E71" s="31">
        <v>6</v>
      </c>
      <c r="F71" s="29" t="s">
        <v>174</v>
      </c>
      <c r="G71" s="29" t="s">
        <v>32</v>
      </c>
      <c r="H71" s="32">
        <v>5160639013</v>
      </c>
      <c r="I71" s="32">
        <v>5160639013</v>
      </c>
      <c r="J71" s="29" t="s">
        <v>22</v>
      </c>
      <c r="K71" s="29" t="s">
        <v>23</v>
      </c>
      <c r="L71" s="29" t="s">
        <v>175</v>
      </c>
    </row>
    <row r="72" spans="2:12" s="2" customFormat="1" ht="45">
      <c r="B72" s="29">
        <v>92121504</v>
      </c>
      <c r="C72" s="30" t="s">
        <v>144</v>
      </c>
      <c r="D72" s="29" t="s">
        <v>168</v>
      </c>
      <c r="E72" s="31" t="s">
        <v>177</v>
      </c>
      <c r="F72" s="29" t="s">
        <v>24</v>
      </c>
      <c r="G72" s="29" t="s">
        <v>32</v>
      </c>
      <c r="H72" s="32">
        <v>175703438</v>
      </c>
      <c r="I72" s="32">
        <v>175703438</v>
      </c>
      <c r="J72" s="29" t="s">
        <v>22</v>
      </c>
      <c r="K72" s="29"/>
      <c r="L72" s="29" t="s">
        <v>145</v>
      </c>
    </row>
    <row r="73" spans="2:12" s="2" customFormat="1" ht="60">
      <c r="B73" s="29">
        <v>80131502</v>
      </c>
      <c r="C73" s="30" t="s">
        <v>178</v>
      </c>
      <c r="D73" s="29" t="s">
        <v>179</v>
      </c>
      <c r="E73" s="31" t="s">
        <v>180</v>
      </c>
      <c r="F73" s="29" t="s">
        <v>30</v>
      </c>
      <c r="G73" s="29" t="s">
        <v>32</v>
      </c>
      <c r="H73" s="32">
        <v>12026911538</v>
      </c>
      <c r="I73" s="32">
        <v>1610717672</v>
      </c>
      <c r="J73" s="29" t="s">
        <v>181</v>
      </c>
      <c r="K73" s="29" t="s">
        <v>182</v>
      </c>
      <c r="L73" s="29" t="s">
        <v>183</v>
      </c>
    </row>
    <row r="74" spans="2:12" s="2" customFormat="1" ht="55.5" customHeight="1">
      <c r="B74" s="29" t="s">
        <v>187</v>
      </c>
      <c r="C74" s="30" t="s">
        <v>184</v>
      </c>
      <c r="D74" s="29" t="s">
        <v>168</v>
      </c>
      <c r="E74" s="31" t="s">
        <v>177</v>
      </c>
      <c r="F74" s="29" t="s">
        <v>24</v>
      </c>
      <c r="G74" s="29" t="s">
        <v>32</v>
      </c>
      <c r="H74" s="32">
        <v>165580247</v>
      </c>
      <c r="I74" s="32">
        <v>165580247</v>
      </c>
      <c r="J74" s="29" t="s">
        <v>22</v>
      </c>
      <c r="K74" s="29"/>
      <c r="L74" s="29" t="s">
        <v>185</v>
      </c>
    </row>
    <row r="75" spans="2:12" s="2" customFormat="1" ht="150">
      <c r="B75" s="29" t="s">
        <v>193</v>
      </c>
      <c r="C75" s="30" t="s">
        <v>188</v>
      </c>
      <c r="D75" s="29" t="s">
        <v>134</v>
      </c>
      <c r="E75" s="31">
        <v>5</v>
      </c>
      <c r="F75" s="29" t="s">
        <v>189</v>
      </c>
      <c r="G75" s="29" t="s">
        <v>32</v>
      </c>
      <c r="H75" s="32">
        <v>36392593502</v>
      </c>
      <c r="I75" s="32">
        <v>36392593502</v>
      </c>
      <c r="J75" s="29" t="s">
        <v>22</v>
      </c>
      <c r="K75" s="29" t="s">
        <v>23</v>
      </c>
      <c r="L75" s="29" t="s">
        <v>70</v>
      </c>
    </row>
    <row r="76" spans="2:12" s="2" customFormat="1" ht="90">
      <c r="B76" s="29" t="s">
        <v>191</v>
      </c>
      <c r="C76" s="30" t="s">
        <v>190</v>
      </c>
      <c r="D76" s="39" t="s">
        <v>78</v>
      </c>
      <c r="E76" s="39" t="s">
        <v>197</v>
      </c>
      <c r="F76" s="29" t="s">
        <v>131</v>
      </c>
      <c r="G76" s="29" t="s">
        <v>32</v>
      </c>
      <c r="H76" s="32">
        <v>1000617960</v>
      </c>
      <c r="I76" s="32">
        <f>+H76</f>
        <v>1000617960</v>
      </c>
      <c r="J76" s="29" t="s">
        <v>22</v>
      </c>
      <c r="K76" s="29" t="s">
        <v>23</v>
      </c>
      <c r="L76" s="29" t="s">
        <v>192</v>
      </c>
    </row>
    <row r="77" spans="2:12" s="2" customFormat="1" ht="75">
      <c r="B77" s="29">
        <v>80131500</v>
      </c>
      <c r="C77" s="30" t="s">
        <v>194</v>
      </c>
      <c r="D77" s="39" t="s">
        <v>134</v>
      </c>
      <c r="E77" s="39" t="s">
        <v>196</v>
      </c>
      <c r="F77" s="29" t="s">
        <v>131</v>
      </c>
      <c r="G77" s="29" t="s">
        <v>32</v>
      </c>
      <c r="H77" s="32">
        <v>410113977</v>
      </c>
      <c r="I77" s="32">
        <v>410113977</v>
      </c>
      <c r="J77" s="29" t="s">
        <v>44</v>
      </c>
      <c r="K77" s="29" t="s">
        <v>33</v>
      </c>
      <c r="L77" s="40" t="s">
        <v>195</v>
      </c>
    </row>
    <row r="78" spans="2:12" s="2" customFormat="1" ht="75">
      <c r="B78" s="29">
        <v>84111600</v>
      </c>
      <c r="C78" s="30" t="s">
        <v>129</v>
      </c>
      <c r="D78" s="39" t="s">
        <v>78</v>
      </c>
      <c r="E78" s="39" t="s">
        <v>198</v>
      </c>
      <c r="F78" s="29" t="s">
        <v>162</v>
      </c>
      <c r="G78" s="29" t="s">
        <v>199</v>
      </c>
      <c r="H78" s="32">
        <v>1500000000</v>
      </c>
      <c r="I78" s="32">
        <f>+H78</f>
        <v>1500000000</v>
      </c>
      <c r="J78" s="29" t="s">
        <v>44</v>
      </c>
      <c r="K78" s="29" t="s">
        <v>163</v>
      </c>
      <c r="L78" s="40" t="s">
        <v>200</v>
      </c>
    </row>
    <row r="79" spans="2:12" s="2" customFormat="1" ht="45">
      <c r="B79" s="29">
        <v>92121504</v>
      </c>
      <c r="C79" s="30" t="s">
        <v>144</v>
      </c>
      <c r="D79" s="39" t="s">
        <v>168</v>
      </c>
      <c r="E79" s="39" t="s">
        <v>177</v>
      </c>
      <c r="F79" s="29" t="s">
        <v>31</v>
      </c>
      <c r="G79" s="29" t="s">
        <v>32</v>
      </c>
      <c r="H79" s="32">
        <v>109252429</v>
      </c>
      <c r="I79" s="32">
        <v>109252429</v>
      </c>
      <c r="J79" s="29" t="s">
        <v>22</v>
      </c>
      <c r="K79" s="29"/>
      <c r="L79" s="40" t="s">
        <v>145</v>
      </c>
    </row>
    <row r="80" spans="2:12" s="2" customFormat="1" ht="120">
      <c r="B80" s="36">
        <v>80131500</v>
      </c>
      <c r="C80" s="37" t="s">
        <v>202</v>
      </c>
      <c r="D80" s="41" t="s">
        <v>78</v>
      </c>
      <c r="E80" s="41" t="s">
        <v>203</v>
      </c>
      <c r="F80" s="36" t="s">
        <v>131</v>
      </c>
      <c r="G80" s="36" t="s">
        <v>204</v>
      </c>
      <c r="H80" s="38">
        <v>3475078663</v>
      </c>
      <c r="I80" s="38">
        <v>3475078663</v>
      </c>
      <c r="J80" s="36" t="s">
        <v>44</v>
      </c>
      <c r="K80" s="36" t="s">
        <v>33</v>
      </c>
      <c r="L80" s="42" t="s">
        <v>195</v>
      </c>
    </row>
    <row r="81" spans="2:12" s="4" customFormat="1" ht="18.75">
      <c r="B81" s="26"/>
      <c r="C81" s="26"/>
      <c r="D81" s="26"/>
      <c r="E81" s="27"/>
      <c r="F81" s="26"/>
      <c r="G81" s="33" t="s">
        <v>120</v>
      </c>
      <c r="H81" s="34">
        <f>SUM(H22:H80)</f>
        <v>1327356271012</v>
      </c>
      <c r="I81" s="34">
        <f>SUM(I22:I80)</f>
        <v>1316940077146</v>
      </c>
      <c r="J81" s="26"/>
      <c r="K81" s="26"/>
      <c r="L81" s="26"/>
    </row>
    <row r="84" ht="15">
      <c r="F84">
        <f>13+21+5</f>
        <v>39</v>
      </c>
    </row>
    <row r="85" ht="15">
      <c r="F85" t="s">
        <v>121</v>
      </c>
    </row>
  </sheetData>
  <sheetProtection/>
  <autoFilter ref="B21:L81"/>
  <dataValidations count="5">
    <dataValidation type="list" allowBlank="1" showInputMessage="1" showErrorMessage="1" sqref="F22:F81">
      <formula1>modalidad</formula1>
    </dataValidation>
    <dataValidation type="list" allowBlank="1" showInputMessage="1" showErrorMessage="1" sqref="G22:G81">
      <formula1>fuenteRecursos</formula1>
    </dataValidation>
    <dataValidation type="list" allowBlank="1" showInputMessage="1" showErrorMessage="1" sqref="J22:J81">
      <formula1>vf</formula1>
    </dataValidation>
    <dataValidation type="list" allowBlank="1" showInputMessage="1" showErrorMessage="1" sqref="K22:K81">
      <formula1>vfestado</formula1>
    </dataValidation>
    <dataValidation type="list" allowBlank="1" showInputMessage="1" showErrorMessage="1" sqref="D22:D81">
      <formula1>meses</formula1>
    </dataValidation>
  </dataValidations>
  <hyperlinks>
    <hyperlink ref="L77" r:id="rId1" display="contrataciondistrnec@registraduria.gov.co"/>
    <hyperlink ref="L80" r:id="rId2" display="contrataciondistrnec@registraduria.gov.co"/>
  </hyperlinks>
  <printOptions/>
  <pageMargins left="0.7" right="0.7" top="0.75" bottom="0.75" header="0.3" footer="0.3"/>
  <pageSetup horizontalDpi="600" verticalDpi="600" orientation="portrait" r:id="rId5"/>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2023-06-24T00:54:17Z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